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dzou\Desktop\20088\Budget files\"/>
    </mc:Choice>
  </mc:AlternateContent>
  <xr:revisionPtr revIDLastSave="0" documentId="13_ncr:1_{FAB23C36-8622-4209-BB7D-47815FD769D5}" xr6:coauthVersionLast="45" xr6:coauthVersionMax="46" xr10:uidLastSave="{00000000-0000-0000-0000-000000000000}"/>
  <bookViews>
    <workbookView xWindow="-120" yWindow="-120" windowWidth="29040" windowHeight="15840" xr2:uid="{00000000-000D-0000-FFFF-FFFF00000000}"/>
  </bookViews>
  <sheets>
    <sheet name="1) Program 1" sheetId="3" r:id="rId1"/>
    <sheet name="2) Program 2" sheetId="12" r:id="rId2"/>
    <sheet name="3) Program 3" sheetId="13" r:id="rId3"/>
    <sheet name="4) Program 4" sheetId="14" r:id="rId4"/>
    <sheet name="Category Definitions" sheetId="2"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14" l="1"/>
  <c r="G45" i="14"/>
  <c r="F45" i="14"/>
  <c r="E45" i="14"/>
  <c r="H44" i="13"/>
  <c r="G44" i="13"/>
  <c r="F44" i="13"/>
  <c r="E44" i="13"/>
  <c r="H45" i="12"/>
  <c r="G45" i="12"/>
  <c r="F45" i="12"/>
  <c r="E45" i="12"/>
  <c r="G46" i="12" l="1"/>
  <c r="G45" i="13"/>
  <c r="G46" i="14"/>
  <c r="H46" i="12"/>
  <c r="H45" i="13"/>
  <c r="H46" i="14"/>
  <c r="E45" i="3"/>
  <c r="G45" i="3"/>
  <c r="F45" i="3" l="1"/>
  <c r="G46" i="3"/>
  <c r="H45" i="3"/>
  <c r="H46" i="3" l="1"/>
</calcChain>
</file>

<file path=xl/sharedStrings.xml><?xml version="1.0" encoding="utf-8"?>
<sst xmlns="http://schemas.openxmlformats.org/spreadsheetml/2006/main" count="282" uniqueCount="117">
  <si>
    <t>Student Opportunity Plans - Long Form Budget: Year 0 and Year 1</t>
  </si>
  <si>
    <t>Evidence-Based Program Identified by the Commissioner (Pull-Down Menu)</t>
  </si>
  <si>
    <t>10.   Diversifying the educator/administrator workforce through recruitment and retention</t>
  </si>
  <si>
    <t>SOA Evidence-Based Program Category (Primary)</t>
  </si>
  <si>
    <t>H) Diversifying the educator and administrator workforce</t>
  </si>
  <si>
    <t>SOA Evidence-Based Program Category (Secondary) - Optional</t>
  </si>
  <si>
    <t>Program Description</t>
  </si>
  <si>
    <t>A Chief Diversity Officer position is being added to the superintendent's leadership team. This individual will be responsible for leading efforts of recruitment, retainment and support of diverse staff members and will also be charged with leading our diversity, inclusion and equity efforts system-wide. Educators and leaders are receiving training in Culturally Responsive Practices from Learner Centred Initaitives. WPS has undertaken an initiative to provide the necessary coursework and other certifications for current WPS paraprofessionals to become fully licensed teachers. This program is particularly targeted at paraprofessionals from diverse backgrounds.   
current WPS paraprofessionals to obtain MA DESE teaching licensure.</t>
  </si>
  <si>
    <t>Name of Impacted Schools or Indicate if District-Wide Program</t>
  </si>
  <si>
    <t>District-Wide Program</t>
  </si>
  <si>
    <t>Key Activity/Expenditure Description</t>
  </si>
  <si>
    <t>Foundation Budget Functional Category</t>
  </si>
  <si>
    <t>Expenditure Category</t>
  </si>
  <si>
    <t>Ongoing Expense?</t>
  </si>
  <si>
    <t>Year 0 (FY20)</t>
  </si>
  <si>
    <t>Year 1 (FY21)</t>
  </si>
  <si>
    <t>(Pull-Down Menu)</t>
  </si>
  <si>
    <t>(Yes/No)</t>
  </si>
  <si>
    <t>FTE</t>
  </si>
  <si>
    <t>Budget Amount</t>
  </si>
  <si>
    <t>Chief Diversity Officer</t>
  </si>
  <si>
    <t>Administration</t>
  </si>
  <si>
    <t>Salaries - Administrator</t>
  </si>
  <si>
    <t>Yes</t>
  </si>
  <si>
    <t>Learner Centered Initiatives (LCI)</t>
  </si>
  <si>
    <t>Professional Development</t>
  </si>
  <si>
    <t>Contractual Services</t>
  </si>
  <si>
    <t>Diverse Paraprofessional Pipeline Cohorts</t>
  </si>
  <si>
    <t>TOTAL</t>
  </si>
  <si>
    <t>YEAR 1 INCREMENTAL TOTAL</t>
  </si>
  <si>
    <t>3.      Early College programs focused primarily on students under-represented in higher education</t>
  </si>
  <si>
    <t>I) Developing additional pathways to strengthen college and career readiness</t>
  </si>
  <si>
    <t xml:space="preserve">The Worcester Public Schools plans to significantly expand Early College
and Innovation Pathway programming over the next three years. A variety of direct instructional
and support positions to expand programming will be added over the next three years. </t>
  </si>
  <si>
    <t>Burncoat High, Claremont Academy, Doherty Memorial, North High, South High Community, University Park Campus, Worcester Technical &amp; District-Wide</t>
  </si>
  <si>
    <t>Director of Early College</t>
  </si>
  <si>
    <t>Instructional Leadership</t>
  </si>
  <si>
    <t>Salaries - Instructional</t>
  </si>
  <si>
    <t>Director of Innovation Pathways</t>
  </si>
  <si>
    <t>Guidance Counselors</t>
  </si>
  <si>
    <t>Guidance &amp; Psychological</t>
  </si>
  <si>
    <t>Salaries - Other</t>
  </si>
  <si>
    <t>Innovation Pathway Stipends</t>
  </si>
  <si>
    <t>Other Teaching Services</t>
  </si>
  <si>
    <t>Innovation Pathway Materials</t>
  </si>
  <si>
    <t>Instructional Materials, Equipment &amp; Technology</t>
  </si>
  <si>
    <t>Supplies &amp; Materials</t>
  </si>
  <si>
    <t>2.      Research-based early literacy programs in pre-kindergarten and early elementary grades</t>
  </si>
  <si>
    <t>G) Expanding early education and pre-kindergarten programming within the district in consultation or in partnership with community-based organizations</t>
  </si>
  <si>
    <t>F) Purchase of curriculum materials and equipment that are aligned with the statewide curricular frameworks</t>
  </si>
  <si>
    <t>The Worcester Public Schools plans to significantly expand early literacy
programming, interventions and supports over the next three years. A variety of classroom and support positions to expand pre-kindergarten programming will be added. Specifically, an additional Spanish bi-lingual pre-school program and an additional Special Education inclusion classroom program will be added. Literacy instruction using the Fountas and Pinnell system will be expanded into kindergartern and pre-K classooms and additional training and support will be provided in grades 1-3.</t>
  </si>
  <si>
    <t>Chandler Magnet School &amp; District-Wide Program</t>
  </si>
  <si>
    <t>PK-3 Literacy Professional Development</t>
  </si>
  <si>
    <t>Instructional Assistants - Preschool</t>
  </si>
  <si>
    <t>Bilingual Intervention - Dual Language Teachers</t>
  </si>
  <si>
    <t>Classroom &amp; Specialist Teachers</t>
  </si>
  <si>
    <t>Literacy Tutor</t>
  </si>
  <si>
    <t>Literacy Consumables</t>
  </si>
  <si>
    <t xml:space="preserve">English Learner Teachers </t>
  </si>
  <si>
    <t>Preschool Teacher - Dual Language</t>
  </si>
  <si>
    <t>Preschool Teacher - Special Education</t>
  </si>
  <si>
    <t>Instructional Assistants - English Language</t>
  </si>
  <si>
    <t>Preschool Instructional Asst - Dual Language</t>
  </si>
  <si>
    <t>Preschool Instructional Asst - Special Education</t>
  </si>
  <si>
    <t>6.      Increased personnel and services to support holistic student needs</t>
  </si>
  <si>
    <t>C) Social services to support students' social-emotional and physical health</t>
  </si>
  <si>
    <t>D) Hiring school personnel that best support improved student performance</t>
  </si>
  <si>
    <t>The Worcester Public Schools plans to increase personnel and expand
and strengthen SEL instruction over the next three years. Additional professional development offerings and direct instructional and support positions will be added over the next three years. Tier one SEL instruction will utilize Second Step among other research-based programming. Additional personnel will allow the district to adopt a wrap-around team approach to better address students' tier 2 and tier 3 needs.</t>
  </si>
  <si>
    <t>School Adjustment Counselors</t>
  </si>
  <si>
    <t>Behavorial Health Specialists</t>
  </si>
  <si>
    <t>Psychologists</t>
  </si>
  <si>
    <t>Special Education Behavior Specialist</t>
  </si>
  <si>
    <t>Health &amp; Safety Teachers</t>
  </si>
  <si>
    <t>BCBA</t>
  </si>
  <si>
    <t>Psychologist</t>
  </si>
  <si>
    <t>School Nurse</t>
  </si>
  <si>
    <t>Pupil Services</t>
  </si>
  <si>
    <t>Social Emotional PD/Trainings</t>
  </si>
  <si>
    <t>Foundation Budget Functional Categories</t>
  </si>
  <si>
    <t>Benefits</t>
  </si>
  <si>
    <t xml:space="preserve">Capital Expenditures </t>
  </si>
  <si>
    <r>
      <t>1.</t>
    </r>
    <r>
      <rPr>
        <sz val="7"/>
        <color rgb="FF000000"/>
        <rFont val="Times New Roman"/>
        <family val="1"/>
      </rPr>
      <t>      </t>
    </r>
    <r>
      <rPr>
        <b/>
        <sz val="10.5"/>
        <color rgb="FF000000"/>
        <rFont val="Calibri"/>
        <family val="2"/>
        <scheme val="minor"/>
      </rPr>
      <t>Expanded access to full-day, high-quality pre-kindergarten for 4-year-olds, including potential collaboration with other local providers</t>
    </r>
  </si>
  <si>
    <t>No</t>
  </si>
  <si>
    <r>
      <t>2.</t>
    </r>
    <r>
      <rPr>
        <sz val="7"/>
        <color rgb="FF000000"/>
        <rFont val="Times New Roman"/>
        <family val="1"/>
      </rPr>
      <t>      </t>
    </r>
    <r>
      <rPr>
        <b/>
        <sz val="10.5"/>
        <color rgb="FF000000"/>
        <rFont val="Calibri"/>
        <family val="2"/>
        <scheme val="minor"/>
      </rPr>
      <t>Research-based early literacy programs in pre-kindergarten and early elementary grades</t>
    </r>
  </si>
  <si>
    <r>
      <t>3.</t>
    </r>
    <r>
      <rPr>
        <sz val="7"/>
        <color rgb="FF000000"/>
        <rFont val="Times New Roman"/>
        <family val="1"/>
      </rPr>
      <t>      </t>
    </r>
    <r>
      <rPr>
        <b/>
        <sz val="10.5"/>
        <color rgb="FF000000"/>
        <rFont val="Calibri"/>
        <family val="2"/>
        <scheme val="minor"/>
      </rPr>
      <t>Early College programs focused primarily on students under-represented in higher education</t>
    </r>
  </si>
  <si>
    <t>Salaries - Clerical/Support</t>
  </si>
  <si>
    <r>
      <t>4.</t>
    </r>
    <r>
      <rPr>
        <sz val="7"/>
        <color rgb="FF000000"/>
        <rFont val="Times New Roman"/>
        <family val="1"/>
      </rPr>
      <t>      </t>
    </r>
    <r>
      <rPr>
        <sz val="10.5"/>
        <color rgb="FF000000"/>
        <rFont val="Calibri"/>
        <family val="2"/>
        <scheme val="minor"/>
      </rPr>
      <t>Supporting educators to implement high-quality, aligned curriculum</t>
    </r>
  </si>
  <si>
    <r>
      <t>5.</t>
    </r>
    <r>
      <rPr>
        <sz val="7"/>
        <color rgb="FF000000"/>
        <rFont val="Times New Roman"/>
        <family val="1"/>
      </rPr>
      <t>      </t>
    </r>
    <r>
      <rPr>
        <sz val="10.5"/>
        <color rgb="FF000000"/>
        <rFont val="Calibri"/>
        <family val="2"/>
        <scheme val="minor"/>
      </rPr>
      <t>Expanded access to career-technical education, including “After Dark” district-vocational partnerships and innovation pathways reflecting local labor market priorities</t>
    </r>
  </si>
  <si>
    <r>
      <t>6.</t>
    </r>
    <r>
      <rPr>
        <sz val="7"/>
        <color rgb="FF000000"/>
        <rFont val="Times New Roman"/>
        <family val="1"/>
      </rPr>
      <t>      </t>
    </r>
    <r>
      <rPr>
        <sz val="10.5"/>
        <color rgb="FF000000"/>
        <rFont val="Calibri"/>
        <family val="2"/>
        <scheme val="minor"/>
      </rPr>
      <t>Increased personnel and services to support holistic student needs</t>
    </r>
  </si>
  <si>
    <t>Stipends</t>
  </si>
  <si>
    <r>
      <t>7.</t>
    </r>
    <r>
      <rPr>
        <sz val="7"/>
        <color rgb="FF000000"/>
        <rFont val="Times New Roman"/>
        <family val="1"/>
      </rPr>
      <t>      </t>
    </r>
    <r>
      <rPr>
        <sz val="10.5"/>
        <color rgb="FF000000"/>
        <rFont val="Calibri"/>
        <family val="2"/>
        <scheme val="minor"/>
      </rPr>
      <t xml:space="preserve">Inclusion/co-teaching for students with disabilities and English learners </t>
    </r>
  </si>
  <si>
    <r>
      <t>8.</t>
    </r>
    <r>
      <rPr>
        <sz val="7"/>
        <color rgb="FF000000"/>
        <rFont val="Times New Roman"/>
        <family val="1"/>
      </rPr>
      <t>      </t>
    </r>
    <r>
      <rPr>
        <sz val="10.5"/>
        <color rgb="FF000000"/>
        <rFont val="Calibri"/>
        <family val="2"/>
        <scheme val="minor"/>
      </rPr>
      <t xml:space="preserve">Acceleration Academies and/or summer learning to support skill development and accelerate advanced learners </t>
    </r>
  </si>
  <si>
    <t>Operations &amp; Maintenance</t>
  </si>
  <si>
    <t>Travel</t>
  </si>
  <si>
    <r>
      <t>9.</t>
    </r>
    <r>
      <rPr>
        <sz val="7"/>
        <color rgb="FF000000"/>
        <rFont val="Times New Roman"/>
        <family val="1"/>
      </rPr>
      <t>      </t>
    </r>
    <r>
      <rPr>
        <sz val="10.5"/>
        <color rgb="FF000000"/>
        <rFont val="Calibri"/>
        <family val="2"/>
        <scheme val="minor"/>
      </rPr>
      <t xml:space="preserve">Dropout prevention and recovery programs </t>
    </r>
  </si>
  <si>
    <t>Employee Benefits / Fixed Charges</t>
  </si>
  <si>
    <t>Other Costs</t>
  </si>
  <si>
    <r>
      <rPr>
        <sz val="10.5"/>
        <color rgb="FF000000"/>
        <rFont val="Calibri"/>
        <family val="2"/>
        <scheme val="minor"/>
      </rPr>
      <t>10.</t>
    </r>
    <r>
      <rPr>
        <sz val="7"/>
        <color rgb="FF000000"/>
        <rFont val="Times New Roman"/>
        <family val="1"/>
      </rPr>
      <t>   </t>
    </r>
    <r>
      <rPr>
        <b/>
        <sz val="10.5"/>
        <color rgb="FF000000"/>
        <rFont val="Calibri"/>
        <family val="2"/>
        <scheme val="minor"/>
      </rPr>
      <t>Diversifying the educator/administrator workforce through recruitment and retention</t>
    </r>
  </si>
  <si>
    <t>Special Education Tuition</t>
  </si>
  <si>
    <r>
      <t>11.</t>
    </r>
    <r>
      <rPr>
        <sz val="7"/>
        <color rgb="FF000000"/>
        <rFont val="Times New Roman"/>
        <family val="1"/>
      </rPr>
      <t>   </t>
    </r>
    <r>
      <rPr>
        <sz val="10.5"/>
        <color rgb="FF000000"/>
        <rFont val="Calibri"/>
        <family val="2"/>
        <scheme val="minor"/>
      </rPr>
      <t>Leadership pipeline development programs for schools</t>
    </r>
  </si>
  <si>
    <t xml:space="preserve">Other </t>
  </si>
  <si>
    <r>
      <t>12.</t>
    </r>
    <r>
      <rPr>
        <sz val="7"/>
        <color rgb="FF000000"/>
        <rFont val="Times New Roman"/>
        <family val="1"/>
      </rPr>
      <t>   </t>
    </r>
    <r>
      <rPr>
        <sz val="10.5"/>
        <color rgb="FF000000"/>
        <rFont val="Calibri"/>
        <family val="2"/>
        <scheme val="minor"/>
      </rPr>
      <t>Increased staffing to expand student access to arts, athletics, and enrichment, and strategic scheduling to enable common planning time for teachers</t>
    </r>
  </si>
  <si>
    <r>
      <t>13.</t>
    </r>
    <r>
      <rPr>
        <sz val="7"/>
        <color rgb="FF000000"/>
        <rFont val="Times New Roman"/>
        <family val="1"/>
      </rPr>
      <t>   </t>
    </r>
    <r>
      <rPr>
        <sz val="10.5"/>
        <color rgb="FF000000"/>
        <rFont val="Calibri"/>
        <family val="2"/>
        <scheme val="minor"/>
      </rPr>
      <t>Strategies to recruit and retain educators/administrators in hard-to-staff schools and positions</t>
    </r>
  </si>
  <si>
    <t>Professional Salaries (01)</t>
  </si>
  <si>
    <r>
      <t>14.</t>
    </r>
    <r>
      <rPr>
        <sz val="7"/>
        <color rgb="FF000000"/>
        <rFont val="Times New Roman"/>
        <family val="1"/>
      </rPr>
      <t>   </t>
    </r>
    <r>
      <rPr>
        <sz val="10.5"/>
        <color rgb="FF000000"/>
        <rFont val="Calibri"/>
        <family val="2"/>
        <scheme val="minor"/>
      </rPr>
      <t>Community partnerships for in-school enrichment and wraparound services</t>
    </r>
  </si>
  <si>
    <t>Clerical Salaries (02)</t>
  </si>
  <si>
    <r>
      <t>15.</t>
    </r>
    <r>
      <rPr>
        <sz val="7"/>
        <color rgb="FF000000"/>
        <rFont val="Times New Roman"/>
        <family val="1"/>
      </rPr>
      <t>   </t>
    </r>
    <r>
      <rPr>
        <sz val="10.5"/>
        <color rgb="FF000000"/>
        <rFont val="Calibri"/>
        <family val="2"/>
        <scheme val="minor"/>
      </rPr>
      <t>Parent-teacher home visiting programs</t>
    </r>
  </si>
  <si>
    <t>Other Salaries (03)</t>
  </si>
  <si>
    <r>
      <t>16.</t>
    </r>
    <r>
      <rPr>
        <sz val="7"/>
        <color rgb="FF000000"/>
        <rFont val="Times New Roman"/>
        <family val="1"/>
      </rPr>
      <t>   </t>
    </r>
    <r>
      <rPr>
        <sz val="10.5"/>
        <color rgb="FF000000"/>
        <rFont val="Calibri"/>
        <family val="2"/>
        <scheme val="minor"/>
      </rPr>
      <t xml:space="preserve">Labor-management partnerships to improve student performance </t>
    </r>
  </si>
  <si>
    <t>Contracted Services (04)</t>
  </si>
  <si>
    <r>
      <t>17.</t>
    </r>
    <r>
      <rPr>
        <sz val="7"/>
        <color rgb="FF000000"/>
        <rFont val="Times New Roman"/>
        <family val="1"/>
      </rPr>
      <t>   </t>
    </r>
    <r>
      <rPr>
        <sz val="10.5"/>
        <color rgb="FF000000"/>
        <rFont val="Calibri"/>
        <family val="2"/>
        <scheme val="minor"/>
      </rPr>
      <t>Facilities improvements to create healthy and safe school environments</t>
    </r>
  </si>
  <si>
    <t>Supplies and Materials (05)</t>
  </si>
  <si>
    <t>18.  District Choice (Please indicate below):</t>
  </si>
  <si>
    <t>Other Expenses (06)</t>
  </si>
  <si>
    <t>A) Expanded learning time in the form of a longer school day or school year</t>
  </si>
  <si>
    <t>B) Increased opportunity for common planning time for teachers</t>
  </si>
  <si>
    <t>E) Increased or improved professional development</t>
  </si>
  <si>
    <t>J) Any other program determined to be evidence-based by the commissioner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</si>
</sst>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16" x14ac:knownFonts="1">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b/>
      <sz val="14"/>
      <color theme="1"/>
      <name val="Calibri"/>
      <family val="2"/>
      <scheme val="minor"/>
    </font>
    <font>
      <sz val="11"/>
      <color rgb="FFFF0000"/>
      <name val="Calibri"/>
      <family val="2"/>
      <scheme val="minor"/>
    </font>
    <font>
      <sz val="10"/>
      <color theme="1"/>
      <name val="Calibri"/>
      <family val="2"/>
      <scheme val="minor"/>
    </font>
    <font>
      <b/>
      <u/>
      <sz val="11"/>
      <color theme="1"/>
      <name val="Calibri"/>
      <family val="2"/>
      <scheme val="minor"/>
    </font>
    <font>
      <sz val="10.5"/>
      <color rgb="FF000000"/>
      <name val="Calibri"/>
      <family val="2"/>
      <scheme val="minor"/>
    </font>
    <font>
      <sz val="7"/>
      <color rgb="FF000000"/>
      <name val="Times New Roman"/>
      <family val="1"/>
    </font>
    <font>
      <b/>
      <sz val="10.5"/>
      <color rgb="FF000000"/>
      <name val="Calibri"/>
      <family val="2"/>
      <scheme val="minor"/>
    </font>
    <font>
      <sz val="11"/>
      <color theme="1"/>
      <name val="Calibri"/>
      <family val="2"/>
      <scheme val="minor"/>
    </font>
    <font>
      <sz val="11"/>
      <color theme="1"/>
      <name val="Arial"/>
      <family val="2"/>
    </font>
    <font>
      <sz val="11"/>
      <color theme="1"/>
      <name val="Arial"/>
      <family val="2"/>
    </font>
    <font>
      <sz val="11"/>
      <color theme="1"/>
      <name val="Calibri Light"/>
      <family val="2"/>
      <scheme val="major"/>
    </font>
    <font>
      <b/>
      <sz val="11"/>
      <color rgb="FF0070C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CCCCCC"/>
      </left>
      <right style="medium">
        <color rgb="FFCCCCCC"/>
      </right>
      <top/>
      <bottom style="medium">
        <color rgb="FFCCCCCC"/>
      </bottom>
      <diagonal/>
    </border>
    <border>
      <left/>
      <right style="medium">
        <color rgb="FFCCCCCC"/>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0" fontId="12" fillId="0" borderId="0"/>
    <xf numFmtId="44" fontId="13" fillId="0" borderId="0" applyFont="0" applyFill="0" applyBorder="0" applyAlignment="0" applyProtection="0"/>
    <xf numFmtId="0" fontId="11" fillId="0" borderId="0"/>
    <xf numFmtId="43" fontId="11" fillId="0" borderId="0" applyFont="0" applyFill="0" applyBorder="0" applyAlignment="0" applyProtection="0"/>
  </cellStyleXfs>
  <cellXfs count="83">
    <xf numFmtId="0" fontId="0" fillId="0" borderId="0" xfId="0"/>
    <xf numFmtId="0" fontId="1" fillId="3" borderId="0" xfId="0" applyFont="1" applyFill="1"/>
    <xf numFmtId="0" fontId="0" fillId="3" borderId="0" xfId="0" applyFill="1"/>
    <xf numFmtId="0" fontId="0" fillId="3" borderId="0" xfId="0" applyFill="1" applyAlignment="1">
      <alignment wrapText="1"/>
    </xf>
    <xf numFmtId="0" fontId="0" fillId="5" borderId="1" xfId="0" applyFill="1" applyBorder="1"/>
    <xf numFmtId="0" fontId="0" fillId="3" borderId="0" xfId="0" applyFill="1" applyBorder="1"/>
    <xf numFmtId="0" fontId="0" fillId="3" borderId="0" xfId="0" applyFill="1" applyAlignment="1">
      <alignment vertical="center"/>
    </xf>
    <xf numFmtId="0" fontId="1" fillId="3" borderId="6" xfId="0" applyFont="1" applyFill="1" applyBorder="1" applyAlignment="1">
      <alignment horizontal="left" vertical="center" wrapText="1"/>
    </xf>
    <xf numFmtId="0" fontId="0" fillId="3" borderId="0" xfId="0" applyFont="1" applyFill="1"/>
    <xf numFmtId="0" fontId="0" fillId="5" borderId="3" xfId="0" applyFill="1" applyBorder="1"/>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3" borderId="0" xfId="0" applyFont="1" applyFill="1" applyBorder="1" applyAlignment="1">
      <alignment horizontal="right"/>
    </xf>
    <xf numFmtId="0" fontId="2" fillId="6" borderId="10" xfId="0" applyFont="1" applyFill="1" applyBorder="1" applyAlignment="1">
      <alignment horizontal="center" vertical="center" wrapText="1"/>
    </xf>
    <xf numFmtId="0" fontId="3" fillId="6" borderId="11" xfId="0" applyFont="1" applyFill="1" applyBorder="1" applyAlignment="1">
      <alignment vertical="center" wrapText="1"/>
    </xf>
    <xf numFmtId="0" fontId="4" fillId="3" borderId="0" xfId="0" applyFont="1" applyFill="1"/>
    <xf numFmtId="0" fontId="0" fillId="3" borderId="0" xfId="0" applyFill="1" applyBorder="1" applyAlignment="1">
      <alignment horizontal="center" vertical="center"/>
    </xf>
    <xf numFmtId="0" fontId="6" fillId="0" borderId="0" xfId="0" applyFont="1" applyAlignment="1">
      <alignment vertical="center"/>
    </xf>
    <xf numFmtId="0" fontId="6" fillId="0" borderId="0" xfId="0" applyFont="1"/>
    <xf numFmtId="0" fontId="5" fillId="0" borderId="0" xfId="0" applyFont="1"/>
    <xf numFmtId="0" fontId="7" fillId="0" borderId="0" xfId="0" applyFont="1"/>
    <xf numFmtId="0" fontId="0" fillId="4" borderId="9" xfId="0" applyFill="1" applyBorder="1" applyAlignment="1">
      <alignment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0" xfId="0" applyFont="1" applyFill="1" applyBorder="1" applyAlignment="1">
      <alignment vertical="center"/>
    </xf>
    <xf numFmtId="4" fontId="0" fillId="4" borderId="20" xfId="0" applyNumberFormat="1" applyFill="1" applyBorder="1"/>
    <xf numFmtId="4" fontId="0" fillId="4" borderId="23" xfId="0" applyNumberFormat="1" applyFill="1" applyBorder="1"/>
    <xf numFmtId="0" fontId="1" fillId="2" borderId="25" xfId="0" applyFont="1" applyFill="1" applyBorder="1" applyAlignment="1">
      <alignment vertical="center"/>
    </xf>
    <xf numFmtId="0" fontId="0" fillId="3" borderId="0" xfId="0" applyFill="1" applyAlignment="1">
      <alignment horizontal="center"/>
    </xf>
    <xf numFmtId="0" fontId="1" fillId="3" borderId="0" xfId="0" applyFont="1" applyFill="1" applyBorder="1" applyAlignment="1">
      <alignment horizontal="center"/>
    </xf>
    <xf numFmtId="0" fontId="0" fillId="5" borderId="9" xfId="0" applyFill="1" applyBorder="1" applyAlignment="1">
      <alignment horizontal="center"/>
    </xf>
    <xf numFmtId="0" fontId="1" fillId="3" borderId="0" xfId="0" applyFont="1" applyFill="1" applyAlignment="1">
      <alignment horizontal="right"/>
    </xf>
    <xf numFmtId="4" fontId="1" fillId="3" borderId="27" xfId="0" applyNumberFormat="1" applyFont="1" applyFill="1" applyBorder="1"/>
    <xf numFmtId="3" fontId="0" fillId="4" borderId="20" xfId="0" applyNumberFormat="1" applyFill="1" applyBorder="1"/>
    <xf numFmtId="3" fontId="0" fillId="4" borderId="23" xfId="0" applyNumberFormat="1" applyFill="1" applyBorder="1"/>
    <xf numFmtId="3" fontId="0" fillId="3" borderId="30" xfId="0" applyNumberFormat="1" applyFill="1" applyBorder="1"/>
    <xf numFmtId="164" fontId="0" fillId="3" borderId="0" xfId="0" applyNumberFormat="1" applyFill="1"/>
    <xf numFmtId="164" fontId="1" fillId="2" borderId="16" xfId="0" applyNumberFormat="1" applyFont="1" applyFill="1" applyBorder="1" applyAlignment="1">
      <alignment vertical="center"/>
    </xf>
    <xf numFmtId="164" fontId="0" fillId="4" borderId="16" xfId="0" applyNumberFormat="1" applyFill="1" applyBorder="1" applyAlignment="1">
      <alignment horizontal="center"/>
    </xf>
    <xf numFmtId="164" fontId="0" fillId="4" borderId="21" xfId="0" applyNumberFormat="1" applyFill="1" applyBorder="1" applyAlignment="1">
      <alignment horizontal="center"/>
    </xf>
    <xf numFmtId="164" fontId="0" fillId="4" borderId="16" xfId="0" applyNumberFormat="1" applyFill="1" applyBorder="1"/>
    <xf numFmtId="164" fontId="0" fillId="4" borderId="7" xfId="0" applyNumberFormat="1" applyFill="1" applyBorder="1"/>
    <xf numFmtId="164" fontId="0" fillId="3" borderId="31" xfId="0" applyNumberFormat="1" applyFill="1" applyBorder="1"/>
    <xf numFmtId="164" fontId="0" fillId="3" borderId="29" xfId="0" applyNumberFormat="1" applyFill="1" applyBorder="1"/>
    <xf numFmtId="164" fontId="0" fillId="3" borderId="0" xfId="0" applyNumberFormat="1" applyFill="1" applyBorder="1"/>
    <xf numFmtId="164" fontId="1" fillId="2" borderId="19" xfId="0" applyNumberFormat="1" applyFont="1" applyFill="1" applyBorder="1" applyAlignment="1">
      <alignment vertical="center"/>
    </xf>
    <xf numFmtId="164" fontId="0" fillId="4" borderId="21" xfId="0" applyNumberFormat="1" applyFill="1" applyBorder="1"/>
    <xf numFmtId="164" fontId="0" fillId="4" borderId="22" xfId="0" applyNumberFormat="1" applyFill="1" applyBorder="1"/>
    <xf numFmtId="164" fontId="1" fillId="3" borderId="26" xfId="0" applyNumberFormat="1" applyFont="1" applyFill="1" applyBorder="1"/>
    <xf numFmtId="164" fontId="0" fillId="3" borderId="29" xfId="0" applyNumberFormat="1" applyFont="1" applyFill="1" applyBorder="1"/>
    <xf numFmtId="3" fontId="0" fillId="3" borderId="0" xfId="0" applyNumberFormat="1" applyFill="1"/>
    <xf numFmtId="3" fontId="1" fillId="3" borderId="0" xfId="0" applyNumberFormat="1" applyFont="1" applyFill="1"/>
    <xf numFmtId="0" fontId="8" fillId="0" borderId="0" xfId="0" applyFont="1" applyAlignment="1">
      <alignment horizontal="left" vertical="center" wrapText="1"/>
    </xf>
    <xf numFmtId="0" fontId="10" fillId="0" borderId="0" xfId="0" applyFont="1" applyAlignment="1">
      <alignment horizontal="left" vertical="center" wrapText="1"/>
    </xf>
    <xf numFmtId="0" fontId="3" fillId="6" borderId="0" xfId="0" applyFont="1" applyFill="1" applyAlignment="1">
      <alignment vertical="center" wrapText="1"/>
    </xf>
    <xf numFmtId="0" fontId="14" fillId="4" borderId="1" xfId="3" applyFont="1" applyFill="1" applyBorder="1" applyAlignment="1">
      <alignmen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3" fontId="15" fillId="3" borderId="28" xfId="0" applyNumberFormat="1" applyFont="1" applyFill="1" applyBorder="1"/>
    <xf numFmtId="0" fontId="0" fillId="4" borderId="4"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24"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8" xfId="0" applyFill="1" applyBorder="1" applyAlignment="1">
      <alignment horizontal="center" vertical="center" wrapText="1"/>
    </xf>
    <xf numFmtId="0" fontId="1" fillId="2" borderId="12" xfId="0" applyFont="1" applyFill="1" applyBorder="1" applyAlignment="1">
      <alignment horizontal="center" vertical="center"/>
    </xf>
    <xf numFmtId="0" fontId="0" fillId="4" borderId="4" xfId="0" applyFill="1" applyBorder="1" applyAlignment="1">
      <alignment horizontal="left" vertical="center" wrapText="1"/>
    </xf>
    <xf numFmtId="0" fontId="0" fillId="4" borderId="7" xfId="0" applyFill="1" applyBorder="1" applyAlignment="1">
      <alignment horizontal="left" vertical="center" wrapText="1"/>
    </xf>
    <xf numFmtId="0" fontId="0" fillId="4" borderId="6" xfId="0" applyFill="1" applyBorder="1" applyAlignment="1">
      <alignment horizontal="left" vertical="center" wrapText="1"/>
    </xf>
    <xf numFmtId="0" fontId="0" fillId="4" borderId="13" xfId="0" applyFill="1" applyBorder="1" applyAlignment="1">
      <alignment horizontal="left" vertical="center" wrapText="1"/>
    </xf>
    <xf numFmtId="0" fontId="0" fillId="4" borderId="5" xfId="0" applyFill="1" applyBorder="1" applyAlignment="1">
      <alignment horizontal="left" vertical="center" wrapText="1"/>
    </xf>
    <xf numFmtId="0" fontId="0" fillId="4" borderId="8" xfId="0" applyFill="1" applyBorder="1" applyAlignment="1">
      <alignment horizontal="left" vertical="center" wrapText="1"/>
    </xf>
  </cellXfs>
  <cellStyles count="5">
    <cellStyle name="Comma 2" xfId="4" xr:uid="{00000000-0005-0000-0000-000000000000}"/>
    <cellStyle name="Currency 2" xfId="2" xr:uid="{00000000-0005-0000-0000-000001000000}"/>
    <cellStyle name="Normal" xfId="0" builtinId="0"/>
    <cellStyle name="Normal 2" xfId="3" xr:uid="{00000000-0005-0000-0000-000003000000}"/>
    <cellStyle name="Normal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39075644-1D48-4E09-983C-DD055FF1F4F9}"/>
            </a:ext>
          </a:extLst>
        </xdr:cNvPr>
        <xdr:cNvSpPr/>
      </xdr:nvSpPr>
      <xdr:spPr>
        <a:xfrm>
          <a:off x="103187" y="301625"/>
          <a:ext cx="12080875" cy="11509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DDC00CEE-E91F-462D-B915-CE2C60B7A088}"/>
            </a:ext>
          </a:extLst>
        </xdr:cNvPr>
        <xdr:cNvPicPr/>
      </xdr:nvPicPr>
      <xdr:blipFill>
        <a:blip xmlns:r="http://schemas.openxmlformats.org/officeDocument/2006/relationships" r:embed="rId1" cstate="print"/>
        <a:srcRect/>
        <a:stretch>
          <a:fillRect/>
        </a:stretch>
      </xdr:blipFill>
      <xdr:spPr bwMode="auto">
        <a:xfrm>
          <a:off x="11549071" y="301619"/>
          <a:ext cx="2478405" cy="12141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3EDC9035-D664-4C1D-867B-9EEE7133D6C7}"/>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9C8B980B-C007-4EBB-9C6D-525966C85F96}"/>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DC6DFDC5-A89A-444F-A3B9-12C76BDAA6B9}"/>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2EF4B46D-9A8D-444E-99F4-9938BDFE8281}"/>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FC22ADDC-4067-49EC-BBF8-BF7E1E193A81}"/>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307F2292-B071-4FA9-978B-E654BE75C26F}"/>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1"/>
  <sheetViews>
    <sheetView tabSelected="1" zoomScaleNormal="100" workbookViewId="0"/>
  </sheetViews>
  <sheetFormatPr defaultColWidth="8.85546875" defaultRowHeight="15" x14ac:dyDescent="0.25"/>
  <cols>
    <col min="1" max="1" width="66.4257812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66" t="s">
        <v>1</v>
      </c>
      <c r="B8" s="72" t="s">
        <v>2</v>
      </c>
      <c r="C8" s="73"/>
      <c r="D8" s="29"/>
    </row>
    <row r="9" spans="1:4" x14ac:dyDescent="0.25">
      <c r="A9" s="67"/>
      <c r="B9" s="74"/>
      <c r="C9" s="75"/>
      <c r="D9" s="29"/>
    </row>
    <row r="10" spans="1:4" x14ac:dyDescent="0.25">
      <c r="A10" s="66" t="s">
        <v>3</v>
      </c>
      <c r="B10" s="72" t="s">
        <v>4</v>
      </c>
      <c r="C10" s="73"/>
      <c r="D10" s="29"/>
    </row>
    <row r="11" spans="1:4" x14ac:dyDescent="0.25">
      <c r="A11" s="67"/>
      <c r="B11" s="74"/>
      <c r="C11" s="75"/>
      <c r="D11" s="29"/>
    </row>
    <row r="12" spans="1:4" x14ac:dyDescent="0.25">
      <c r="A12" s="66" t="s">
        <v>5</v>
      </c>
      <c r="B12" s="72"/>
      <c r="C12" s="73"/>
    </row>
    <row r="13" spans="1:4" x14ac:dyDescent="0.25">
      <c r="A13" s="67"/>
      <c r="B13" s="74"/>
      <c r="C13" s="75"/>
    </row>
    <row r="14" spans="1:4" x14ac:dyDescent="0.25">
      <c r="A14" s="70" t="s">
        <v>6</v>
      </c>
      <c r="B14" s="77" t="s">
        <v>7</v>
      </c>
      <c r="C14" s="78"/>
      <c r="D14" s="16"/>
    </row>
    <row r="15" spans="1:4" x14ac:dyDescent="0.25">
      <c r="A15" s="76"/>
      <c r="B15" s="79"/>
      <c r="C15" s="80"/>
      <c r="D15" s="16"/>
    </row>
    <row r="16" spans="1:4" x14ac:dyDescent="0.25">
      <c r="A16" s="76"/>
      <c r="B16" s="79"/>
      <c r="C16" s="80"/>
      <c r="D16" s="16"/>
    </row>
    <row r="17" spans="1:8" x14ac:dyDescent="0.25">
      <c r="A17" s="76"/>
      <c r="B17" s="79"/>
      <c r="C17" s="80"/>
      <c r="D17" s="16"/>
    </row>
    <row r="18" spans="1:8" x14ac:dyDescent="0.25">
      <c r="A18" s="71"/>
      <c r="B18" s="81"/>
      <c r="C18" s="82"/>
      <c r="E18" s="44"/>
      <c r="F18" s="5"/>
    </row>
    <row r="19" spans="1:8" x14ac:dyDescent="0.25">
      <c r="A19" s="70" t="s">
        <v>8</v>
      </c>
      <c r="B19" s="59" t="s">
        <v>9</v>
      </c>
      <c r="C19" s="60"/>
      <c r="D19" s="16"/>
    </row>
    <row r="20" spans="1:8" x14ac:dyDescent="0.25">
      <c r="A20" s="71"/>
      <c r="B20" s="61"/>
      <c r="C20" s="62"/>
      <c r="E20" s="44"/>
      <c r="F20" s="5"/>
    </row>
    <row r="21" spans="1:8" ht="15.75" thickBot="1" x14ac:dyDescent="0.3">
      <c r="A21" s="7"/>
      <c r="B21" s="5"/>
    </row>
    <row r="22" spans="1:8" ht="14.65" customHeight="1" x14ac:dyDescent="0.25">
      <c r="A22" s="68" t="s">
        <v>10</v>
      </c>
      <c r="B22" s="56" t="s">
        <v>11</v>
      </c>
      <c r="C22" s="10" t="s">
        <v>12</v>
      </c>
      <c r="D22" s="22" t="s">
        <v>13</v>
      </c>
      <c r="E22" s="63" t="s">
        <v>14</v>
      </c>
      <c r="F22" s="64"/>
      <c r="G22" s="65" t="s">
        <v>15</v>
      </c>
      <c r="H22" s="64"/>
    </row>
    <row r="23" spans="1:8" s="6" customFormat="1" x14ac:dyDescent="0.25">
      <c r="A23" s="69"/>
      <c r="B23" s="57" t="s">
        <v>16</v>
      </c>
      <c r="C23" s="11" t="s">
        <v>16</v>
      </c>
      <c r="D23" s="23" t="s">
        <v>17</v>
      </c>
      <c r="E23" s="45" t="s">
        <v>18</v>
      </c>
      <c r="F23" s="24" t="s">
        <v>19</v>
      </c>
      <c r="G23" s="37" t="s">
        <v>18</v>
      </c>
      <c r="H23" s="27" t="s">
        <v>19</v>
      </c>
    </row>
    <row r="24" spans="1:8" x14ac:dyDescent="0.25">
      <c r="A24" s="21" t="s">
        <v>20</v>
      </c>
      <c r="B24" s="9" t="s">
        <v>21</v>
      </c>
      <c r="C24" s="4" t="s">
        <v>22</v>
      </c>
      <c r="D24" s="30" t="s">
        <v>23</v>
      </c>
      <c r="E24" s="39">
        <v>0</v>
      </c>
      <c r="F24" s="33">
        <v>0</v>
      </c>
      <c r="G24" s="38">
        <v>1</v>
      </c>
      <c r="H24" s="33">
        <v>164987</v>
      </c>
    </row>
    <row r="25" spans="1:8" x14ac:dyDescent="0.25">
      <c r="A25" s="21" t="s">
        <v>24</v>
      </c>
      <c r="B25" s="9" t="s">
        <v>25</v>
      </c>
      <c r="C25" s="4" t="s">
        <v>26</v>
      </c>
      <c r="D25" s="30" t="s">
        <v>23</v>
      </c>
      <c r="E25" s="39">
        <v>0</v>
      </c>
      <c r="F25" s="33">
        <v>0</v>
      </c>
      <c r="G25" s="38">
        <v>0</v>
      </c>
      <c r="H25" s="33">
        <v>70000</v>
      </c>
    </row>
    <row r="26" spans="1:8" x14ac:dyDescent="0.25">
      <c r="A26" s="21" t="s">
        <v>27</v>
      </c>
      <c r="B26" s="9" t="s">
        <v>25</v>
      </c>
      <c r="C26" s="4" t="s">
        <v>26</v>
      </c>
      <c r="D26" s="30" t="s">
        <v>23</v>
      </c>
      <c r="E26" s="39">
        <v>0</v>
      </c>
      <c r="F26" s="33">
        <v>0</v>
      </c>
      <c r="G26" s="39">
        <v>0</v>
      </c>
      <c r="H26" s="33">
        <v>28000</v>
      </c>
    </row>
    <row r="27" spans="1:8" x14ac:dyDescent="0.25">
      <c r="A27" s="21"/>
      <c r="B27" s="9"/>
      <c r="C27" s="4"/>
      <c r="D27" s="30"/>
      <c r="E27" s="39"/>
      <c r="F27" s="33"/>
      <c r="G27" s="38"/>
      <c r="H27" s="33"/>
    </row>
    <row r="28" spans="1:8" x14ac:dyDescent="0.25">
      <c r="A28" s="21"/>
      <c r="B28" s="9"/>
      <c r="C28" s="4"/>
      <c r="D28" s="30"/>
      <c r="E28" s="39"/>
      <c r="F28" s="33"/>
      <c r="G28" s="38"/>
      <c r="H28" s="33"/>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28</v>
      </c>
      <c r="E45" s="43">
        <f>SUM(E24:E44)</f>
        <v>0</v>
      </c>
      <c r="F45" s="35">
        <f>SUM(F24:F44)</f>
        <v>0</v>
      </c>
      <c r="G45" s="42">
        <f>SUM(G24:G44)</f>
        <v>1</v>
      </c>
      <c r="H45" s="35">
        <f>SUM(H12:H44)</f>
        <v>262987</v>
      </c>
    </row>
    <row r="46" spans="1:8" x14ac:dyDescent="0.25">
      <c r="A46" s="1"/>
      <c r="C46" s="1"/>
      <c r="D46" s="31" t="s">
        <v>29</v>
      </c>
      <c r="E46" s="48"/>
      <c r="F46" s="32"/>
      <c r="G46" s="49">
        <f>G45-E45</f>
        <v>1</v>
      </c>
      <c r="H46" s="58">
        <f>H45-F45</f>
        <v>262987</v>
      </c>
    </row>
    <row r="48" spans="1:8" x14ac:dyDescent="0.25">
      <c r="H48" s="50"/>
    </row>
    <row r="49" spans="8:8" x14ac:dyDescent="0.25">
      <c r="H49" s="50"/>
    </row>
    <row r="50" spans="8:8" x14ac:dyDescent="0.25">
      <c r="H50" s="50"/>
    </row>
    <row r="51" spans="8:8" x14ac:dyDescent="0.25">
      <c r="H51" s="51"/>
    </row>
  </sheetData>
  <mergeCells count="13">
    <mergeCell ref="B19:C20"/>
    <mergeCell ref="E22:F22"/>
    <mergeCell ref="G22:H22"/>
    <mergeCell ref="A8:A9"/>
    <mergeCell ref="A22:A23"/>
    <mergeCell ref="A19:A20"/>
    <mergeCell ref="B8:C9"/>
    <mergeCell ref="A14:A18"/>
    <mergeCell ref="B14:C18"/>
    <mergeCell ref="A10:A11"/>
    <mergeCell ref="B10:C11"/>
    <mergeCell ref="A12:A13"/>
    <mergeCell ref="B12:C13"/>
  </mergeCells>
  <pageMargins left="0.7" right="0.7" top="0.75" bottom="0.75" header="0.3" footer="0.3"/>
  <pageSetup scale="58" orientation="landscape" horizontalDpi="4294967293"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'Category Definitions'!$I$3:$I$21</xm:f>
          </x14:formula1>
          <xm:sqref>B8:C9</xm:sqref>
        </x14:dataValidation>
        <x14:dataValidation type="list" allowBlank="1" showInputMessage="1" showErrorMessage="1" prompt="Please indicate the appropriate expenditure type." xr:uid="{00000000-0002-0000-0000-000001000000}">
          <x14:formula1>
            <xm:f>'Category Definitions'!$C$2:$C$12</xm:f>
          </x14:formula1>
          <xm:sqref>C45</xm:sqref>
        </x14:dataValidation>
        <x14:dataValidation type="list" allowBlank="1" showInputMessage="1" showErrorMessage="1" prompt="If this is an ongoing expense, indicate &quot;Yes&quot;, if this is a one-time expense, indicate &quot;No&quot;." xr:uid="{00000000-0002-0000-0000-000002000000}">
          <x14:formula1>
            <xm:f>'Category Definitions'!$F$3:$F$4</xm:f>
          </x14:formula1>
          <xm:sqref>D24:D44</xm:sqref>
        </x14:dataValidation>
        <x14:dataValidation type="list" allowBlank="1" showInputMessage="1" showErrorMessage="1" prompt="Select the appropriate expenditure type." xr:uid="{00000000-0002-0000-0000-000003000000}">
          <x14:formula1>
            <xm:f>'Category Definitions'!$C$2:$C$12</xm:f>
          </x14:formula1>
          <xm:sqref>C24:C44</xm:sqref>
        </x14:dataValidation>
        <x14:dataValidation type="list" allowBlank="1" showInputMessage="1" showErrorMessage="1" xr:uid="{00000000-0002-0000-0000-000005000000}">
          <x14:formula1>
            <xm:f>'Category Definitions'!$I$23:$I$32</xm:f>
          </x14:formula1>
          <xm:sqref>B10:C13</xm:sqref>
        </x14:dataValidation>
        <x14:dataValidation type="list" allowBlank="1" showInputMessage="1" showErrorMessage="1" prompt="Select the appropriate Foundation Budget Functional Category for the cost item." xr:uid="{00000000-0002-0000-0000-000006000000}">
          <x14:formula1>
            <xm:f>'Category Definitions'!$A$3:$A$14</xm:f>
          </x14:formula1>
          <xm:sqref>B24:B44</xm:sqref>
        </x14:dataValidation>
        <x14:dataValidation type="list" allowBlank="1" showInputMessage="1" showErrorMessage="1" promptTitle="Foundation Budget Expenditure" prompt="Select the appropriate Foundation Budget Expenditure Category for the budgeted cost" xr:uid="{00000000-0002-0000-0000-000004000000}">
          <x14:formula1>
            <xm:f>'Category Definitions'!A10:A16</xm:f>
          </x14:formula1>
          <xm:sqref>B45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1"/>
  <sheetViews>
    <sheetView zoomScaleNormal="100" workbookViewId="0"/>
  </sheetViews>
  <sheetFormatPr defaultColWidth="8.85546875" defaultRowHeight="15" x14ac:dyDescent="0.25"/>
  <cols>
    <col min="1" max="1" width="66.4257812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66" t="s">
        <v>1</v>
      </c>
      <c r="B8" s="72" t="s">
        <v>30</v>
      </c>
      <c r="C8" s="73"/>
      <c r="D8" s="29"/>
    </row>
    <row r="9" spans="1:4" x14ac:dyDescent="0.25">
      <c r="A9" s="67"/>
      <c r="B9" s="74"/>
      <c r="C9" s="75"/>
      <c r="D9" s="29"/>
    </row>
    <row r="10" spans="1:4" x14ac:dyDescent="0.25">
      <c r="A10" s="66" t="s">
        <v>3</v>
      </c>
      <c r="B10" s="72" t="s">
        <v>31</v>
      </c>
      <c r="C10" s="73"/>
      <c r="D10" s="29"/>
    </row>
    <row r="11" spans="1:4" x14ac:dyDescent="0.25">
      <c r="A11" s="67"/>
      <c r="B11" s="74"/>
      <c r="C11" s="75"/>
      <c r="D11" s="29"/>
    </row>
    <row r="12" spans="1:4" x14ac:dyDescent="0.25">
      <c r="A12" s="66" t="s">
        <v>5</v>
      </c>
      <c r="B12" s="72"/>
      <c r="C12" s="73"/>
    </row>
    <row r="13" spans="1:4" x14ac:dyDescent="0.25">
      <c r="A13" s="67"/>
      <c r="B13" s="74"/>
      <c r="C13" s="75"/>
    </row>
    <row r="14" spans="1:4" x14ac:dyDescent="0.25">
      <c r="A14" s="70" t="s">
        <v>6</v>
      </c>
      <c r="B14" s="77" t="s">
        <v>32</v>
      </c>
      <c r="C14" s="78"/>
      <c r="D14" s="16"/>
    </row>
    <row r="15" spans="1:4" x14ac:dyDescent="0.25">
      <c r="A15" s="76"/>
      <c r="B15" s="79"/>
      <c r="C15" s="80"/>
      <c r="D15" s="16"/>
    </row>
    <row r="16" spans="1:4" x14ac:dyDescent="0.25">
      <c r="A16" s="76"/>
      <c r="B16" s="79"/>
      <c r="C16" s="80"/>
      <c r="D16" s="16"/>
    </row>
    <row r="17" spans="1:8" x14ac:dyDescent="0.25">
      <c r="A17" s="76"/>
      <c r="B17" s="79"/>
      <c r="C17" s="80"/>
      <c r="D17" s="16"/>
    </row>
    <row r="18" spans="1:8" x14ac:dyDescent="0.25">
      <c r="A18" s="71"/>
      <c r="B18" s="81"/>
      <c r="C18" s="82"/>
      <c r="E18" s="44"/>
      <c r="F18" s="5"/>
    </row>
    <row r="19" spans="1:8" x14ac:dyDescent="0.25">
      <c r="A19" s="70" t="s">
        <v>8</v>
      </c>
      <c r="B19" s="59" t="s">
        <v>33</v>
      </c>
      <c r="C19" s="60"/>
      <c r="D19" s="16"/>
    </row>
    <row r="20" spans="1:8" x14ac:dyDescent="0.25">
      <c r="A20" s="71"/>
      <c r="B20" s="61"/>
      <c r="C20" s="62"/>
      <c r="E20" s="44"/>
      <c r="F20" s="5"/>
    </row>
    <row r="21" spans="1:8" ht="15.75" thickBot="1" x14ac:dyDescent="0.3">
      <c r="A21" s="7"/>
      <c r="B21" s="5"/>
    </row>
    <row r="22" spans="1:8" ht="14.65" customHeight="1" x14ac:dyDescent="0.25">
      <c r="A22" s="68" t="s">
        <v>10</v>
      </c>
      <c r="B22" s="56" t="s">
        <v>11</v>
      </c>
      <c r="C22" s="10" t="s">
        <v>12</v>
      </c>
      <c r="D22" s="22" t="s">
        <v>13</v>
      </c>
      <c r="E22" s="63" t="s">
        <v>14</v>
      </c>
      <c r="F22" s="64"/>
      <c r="G22" s="65" t="s">
        <v>15</v>
      </c>
      <c r="H22" s="64"/>
    </row>
    <row r="23" spans="1:8" s="6" customFormat="1" x14ac:dyDescent="0.25">
      <c r="A23" s="69"/>
      <c r="B23" s="57" t="s">
        <v>16</v>
      </c>
      <c r="C23" s="11" t="s">
        <v>16</v>
      </c>
      <c r="D23" s="23" t="s">
        <v>17</v>
      </c>
      <c r="E23" s="45" t="s">
        <v>18</v>
      </c>
      <c r="F23" s="24" t="s">
        <v>19</v>
      </c>
      <c r="G23" s="37" t="s">
        <v>18</v>
      </c>
      <c r="H23" s="27" t="s">
        <v>19</v>
      </c>
    </row>
    <row r="24" spans="1:8" x14ac:dyDescent="0.25">
      <c r="A24" s="21" t="s">
        <v>34</v>
      </c>
      <c r="B24" s="9" t="s">
        <v>35</v>
      </c>
      <c r="C24" s="4" t="s">
        <v>36</v>
      </c>
      <c r="D24" s="30" t="s">
        <v>23</v>
      </c>
      <c r="E24" s="39">
        <v>0</v>
      </c>
      <c r="F24" s="33">
        <v>0</v>
      </c>
      <c r="G24" s="38">
        <v>1</v>
      </c>
      <c r="H24" s="33">
        <v>136244</v>
      </c>
    </row>
    <row r="25" spans="1:8" x14ac:dyDescent="0.25">
      <c r="A25" s="21" t="s">
        <v>37</v>
      </c>
      <c r="B25" s="9" t="s">
        <v>35</v>
      </c>
      <c r="C25" s="4" t="s">
        <v>36</v>
      </c>
      <c r="D25" s="30" t="s">
        <v>23</v>
      </c>
      <c r="E25" s="39">
        <v>0</v>
      </c>
      <c r="F25" s="33">
        <v>0</v>
      </c>
      <c r="G25" s="38">
        <v>1</v>
      </c>
      <c r="H25" s="33">
        <v>136244</v>
      </c>
    </row>
    <row r="26" spans="1:8" x14ac:dyDescent="0.25">
      <c r="A26" s="21" t="s">
        <v>38</v>
      </c>
      <c r="B26" s="9" t="s">
        <v>39</v>
      </c>
      <c r="C26" s="4" t="s">
        <v>40</v>
      </c>
      <c r="D26" s="30" t="s">
        <v>23</v>
      </c>
      <c r="E26" s="39">
        <v>0</v>
      </c>
      <c r="F26" s="33">
        <v>0</v>
      </c>
      <c r="G26" s="39">
        <v>13</v>
      </c>
      <c r="H26" s="33">
        <v>1126203</v>
      </c>
    </row>
    <row r="27" spans="1:8" x14ac:dyDescent="0.25">
      <c r="A27" s="21" t="s">
        <v>41</v>
      </c>
      <c r="B27" s="9" t="s">
        <v>42</v>
      </c>
      <c r="C27" s="4" t="s">
        <v>36</v>
      </c>
      <c r="D27" s="30" t="s">
        <v>23</v>
      </c>
      <c r="E27" s="39">
        <v>0</v>
      </c>
      <c r="F27" s="33">
        <v>0</v>
      </c>
      <c r="G27" s="38">
        <v>0</v>
      </c>
      <c r="H27" s="33">
        <v>19739</v>
      </c>
    </row>
    <row r="28" spans="1:8" x14ac:dyDescent="0.25">
      <c r="A28" s="21" t="s">
        <v>43</v>
      </c>
      <c r="B28" s="9" t="s">
        <v>44</v>
      </c>
      <c r="C28" s="4" t="s">
        <v>45</v>
      </c>
      <c r="D28" s="30" t="s">
        <v>23</v>
      </c>
      <c r="E28" s="39">
        <v>0</v>
      </c>
      <c r="F28" s="33">
        <v>0</v>
      </c>
      <c r="G28" s="38">
        <v>0</v>
      </c>
      <c r="H28" s="33">
        <v>17000</v>
      </c>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28</v>
      </c>
      <c r="E45" s="43">
        <f>SUM(E24:E44)</f>
        <v>0</v>
      </c>
      <c r="F45" s="35">
        <f>SUM(F24:F44)</f>
        <v>0</v>
      </c>
      <c r="G45" s="42">
        <f>SUM(G24:G44)</f>
        <v>15</v>
      </c>
      <c r="H45" s="35">
        <f>SUM(H12:H44)</f>
        <v>1435430</v>
      </c>
    </row>
    <row r="46" spans="1:8" x14ac:dyDescent="0.25">
      <c r="A46" s="1"/>
      <c r="C46" s="1"/>
      <c r="D46" s="31" t="s">
        <v>29</v>
      </c>
      <c r="E46" s="48"/>
      <c r="F46" s="32"/>
      <c r="G46" s="49">
        <f>G45-E45</f>
        <v>15</v>
      </c>
      <c r="H46" s="58">
        <f>H45-F45</f>
        <v>1435430</v>
      </c>
    </row>
    <row r="48" spans="1:8" x14ac:dyDescent="0.25">
      <c r="H48" s="50"/>
    </row>
    <row r="49" spans="8:8" x14ac:dyDescent="0.25">
      <c r="H49" s="50"/>
    </row>
    <row r="50" spans="8:8" x14ac:dyDescent="0.25">
      <c r="H50" s="50"/>
    </row>
    <row r="51" spans="8:8" x14ac:dyDescent="0.25">
      <c r="H51" s="51"/>
    </row>
  </sheetData>
  <mergeCells count="13">
    <mergeCell ref="A8:A9"/>
    <mergeCell ref="B8:C9"/>
    <mergeCell ref="A10:A11"/>
    <mergeCell ref="B10:C11"/>
    <mergeCell ref="A12:A13"/>
    <mergeCell ref="B12:C13"/>
    <mergeCell ref="G22:H22"/>
    <mergeCell ref="A14:A18"/>
    <mergeCell ref="B14:C18"/>
    <mergeCell ref="A19:A20"/>
    <mergeCell ref="B19:C20"/>
    <mergeCell ref="A22:A23"/>
    <mergeCell ref="E22:F22"/>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Select the appropriate Foundation Budget Functional Category for the cost item." xr:uid="{00000000-0002-0000-0100-000000000000}">
          <x14:formula1>
            <xm:f>'Category Definitions'!$A$3:$A$14</xm:f>
          </x14:formula1>
          <xm:sqref>B24:B44</xm:sqref>
        </x14:dataValidation>
        <x14:dataValidation type="list" allowBlank="1" showInputMessage="1" showErrorMessage="1" xr:uid="{00000000-0002-0000-0100-000001000000}">
          <x14:formula1>
            <xm:f>'Category Definitions'!$I$23:$I$32</xm:f>
          </x14:formula1>
          <xm:sqref>B10:C13</xm:sqref>
        </x14:dataValidation>
        <x14:dataValidation type="list" allowBlank="1" showInputMessage="1" showErrorMessage="1" prompt="Select the appropriate expenditure type." xr:uid="{00000000-0002-0000-0100-000003000000}">
          <x14:formula1>
            <xm:f>'Category Definitions'!$C$2:$C$12</xm:f>
          </x14:formula1>
          <xm:sqref>C24:C44</xm:sqref>
        </x14:dataValidation>
        <x14:dataValidation type="list" allowBlank="1" showInputMessage="1" showErrorMessage="1" prompt="If this is an ongoing expense, indicate &quot;Yes&quot;, if this is a one-time expense, indicate &quot;No&quot;." xr:uid="{00000000-0002-0000-0100-000004000000}">
          <x14:formula1>
            <xm:f>'Category Definitions'!$F$3:$F$4</xm:f>
          </x14:formula1>
          <xm:sqref>D24:D44</xm:sqref>
        </x14:dataValidation>
        <x14:dataValidation type="list" allowBlank="1" showInputMessage="1" showErrorMessage="1" prompt="Please indicate the appropriate expenditure type." xr:uid="{00000000-0002-0000-0100-000005000000}">
          <x14:formula1>
            <xm:f>'Category Definitions'!$C$2:$C$12</xm:f>
          </x14:formula1>
          <xm:sqref>C45</xm:sqref>
        </x14:dataValidation>
        <x14:dataValidation type="list" allowBlank="1" showInputMessage="1" showErrorMessage="1" xr:uid="{00000000-0002-0000-0100-000006000000}">
          <x14:formula1>
            <xm:f>'Category Definitions'!$I$3:$I$21</xm:f>
          </x14:formula1>
          <xm:sqref>B8:C9</xm:sqref>
        </x14:dataValidation>
        <x14:dataValidation type="list" allowBlank="1" showInputMessage="1" showErrorMessage="1" promptTitle="Foundation Budget Expenditure" prompt="Select the appropriate Foundation Budget Expenditure Category for the budgeted cost" xr:uid="{00000000-0002-0000-0100-000002000000}">
          <x14:formula1>
            <xm:f>'Category Definitions'!A10:A16</xm:f>
          </x14:formula1>
          <xm:sqref>B45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0"/>
  <sheetViews>
    <sheetView zoomScaleNormal="100" workbookViewId="0"/>
  </sheetViews>
  <sheetFormatPr defaultColWidth="8.85546875" defaultRowHeight="15" x14ac:dyDescent="0.25"/>
  <cols>
    <col min="1" max="1" width="66.4257812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66" t="s">
        <v>1</v>
      </c>
      <c r="B8" s="72" t="s">
        <v>46</v>
      </c>
      <c r="C8" s="73"/>
      <c r="D8" s="29"/>
    </row>
    <row r="9" spans="1:4" x14ac:dyDescent="0.25">
      <c r="A9" s="67"/>
      <c r="B9" s="74"/>
      <c r="C9" s="75"/>
      <c r="D9" s="29"/>
    </row>
    <row r="10" spans="1:4" x14ac:dyDescent="0.25">
      <c r="A10" s="66" t="s">
        <v>3</v>
      </c>
      <c r="B10" s="72" t="s">
        <v>47</v>
      </c>
      <c r="C10" s="73"/>
      <c r="D10" s="29"/>
    </row>
    <row r="11" spans="1:4" x14ac:dyDescent="0.25">
      <c r="A11" s="67"/>
      <c r="B11" s="74"/>
      <c r="C11" s="75"/>
      <c r="D11" s="29"/>
    </row>
    <row r="12" spans="1:4" x14ac:dyDescent="0.25">
      <c r="A12" s="66" t="s">
        <v>5</v>
      </c>
      <c r="B12" s="72" t="s">
        <v>48</v>
      </c>
      <c r="C12" s="73"/>
    </row>
    <row r="13" spans="1:4" x14ac:dyDescent="0.25">
      <c r="A13" s="67"/>
      <c r="B13" s="74"/>
      <c r="C13" s="75"/>
    </row>
    <row r="14" spans="1:4" x14ac:dyDescent="0.25">
      <c r="A14" s="70" t="s">
        <v>6</v>
      </c>
      <c r="B14" s="77" t="s">
        <v>49</v>
      </c>
      <c r="C14" s="78"/>
      <c r="D14" s="16"/>
    </row>
    <row r="15" spans="1:4" x14ac:dyDescent="0.25">
      <c r="A15" s="76"/>
      <c r="B15" s="79"/>
      <c r="C15" s="80"/>
      <c r="D15" s="16"/>
    </row>
    <row r="16" spans="1:4" x14ac:dyDescent="0.25">
      <c r="A16" s="76"/>
      <c r="B16" s="79"/>
      <c r="C16" s="80"/>
      <c r="D16" s="16"/>
    </row>
    <row r="17" spans="1:8" x14ac:dyDescent="0.25">
      <c r="A17" s="76"/>
      <c r="B17" s="79"/>
      <c r="C17" s="80"/>
      <c r="D17" s="16"/>
    </row>
    <row r="18" spans="1:8" x14ac:dyDescent="0.25">
      <c r="A18" s="71"/>
      <c r="B18" s="81"/>
      <c r="C18" s="82"/>
      <c r="E18" s="44"/>
      <c r="F18" s="5"/>
    </row>
    <row r="19" spans="1:8" x14ac:dyDescent="0.25">
      <c r="A19" s="70" t="s">
        <v>8</v>
      </c>
      <c r="B19" s="59" t="s">
        <v>50</v>
      </c>
      <c r="C19" s="60"/>
      <c r="D19" s="16"/>
    </row>
    <row r="20" spans="1:8" x14ac:dyDescent="0.25">
      <c r="A20" s="71"/>
      <c r="B20" s="61"/>
      <c r="C20" s="62"/>
      <c r="E20" s="44"/>
      <c r="F20" s="5"/>
    </row>
    <row r="21" spans="1:8" ht="15.75" thickBot="1" x14ac:dyDescent="0.3">
      <c r="A21" s="7"/>
      <c r="B21" s="5"/>
    </row>
    <row r="22" spans="1:8" ht="14.65" customHeight="1" x14ac:dyDescent="0.25">
      <c r="A22" s="68" t="s">
        <v>10</v>
      </c>
      <c r="B22" s="56" t="s">
        <v>11</v>
      </c>
      <c r="C22" s="10" t="s">
        <v>12</v>
      </c>
      <c r="D22" s="22" t="s">
        <v>13</v>
      </c>
      <c r="E22" s="63" t="s">
        <v>14</v>
      </c>
      <c r="F22" s="64"/>
      <c r="G22" s="65" t="s">
        <v>15</v>
      </c>
      <c r="H22" s="64"/>
    </row>
    <row r="23" spans="1:8" s="6" customFormat="1" x14ac:dyDescent="0.25">
      <c r="A23" s="69"/>
      <c r="B23" s="57" t="s">
        <v>16</v>
      </c>
      <c r="C23" s="11" t="s">
        <v>16</v>
      </c>
      <c r="D23" s="23" t="s">
        <v>17</v>
      </c>
      <c r="E23" s="45" t="s">
        <v>18</v>
      </c>
      <c r="F23" s="24" t="s">
        <v>19</v>
      </c>
      <c r="G23" s="37" t="s">
        <v>18</v>
      </c>
      <c r="H23" s="27" t="s">
        <v>19</v>
      </c>
    </row>
    <row r="24" spans="1:8" x14ac:dyDescent="0.25">
      <c r="A24" s="55" t="s">
        <v>51</v>
      </c>
      <c r="B24" s="9" t="s">
        <v>25</v>
      </c>
      <c r="C24" s="4" t="s">
        <v>26</v>
      </c>
      <c r="D24" s="30" t="s">
        <v>23</v>
      </c>
      <c r="E24" s="39">
        <v>0</v>
      </c>
      <c r="F24" s="33">
        <v>46000</v>
      </c>
      <c r="G24" s="38">
        <v>0</v>
      </c>
      <c r="H24" s="33">
        <v>287255</v>
      </c>
    </row>
    <row r="25" spans="1:8" x14ac:dyDescent="0.25">
      <c r="A25" s="55" t="s">
        <v>52</v>
      </c>
      <c r="B25" s="9" t="s">
        <v>42</v>
      </c>
      <c r="C25" s="4" t="s">
        <v>40</v>
      </c>
      <c r="D25" s="30" t="s">
        <v>23</v>
      </c>
      <c r="E25" s="39">
        <v>0</v>
      </c>
      <c r="F25" s="33">
        <v>0</v>
      </c>
      <c r="G25" s="39">
        <v>18</v>
      </c>
      <c r="H25" s="33">
        <v>694242</v>
      </c>
    </row>
    <row r="26" spans="1:8" x14ac:dyDescent="0.25">
      <c r="A26" s="55" t="s">
        <v>53</v>
      </c>
      <c r="B26" s="9" t="s">
        <v>54</v>
      </c>
      <c r="C26" s="4" t="s">
        <v>36</v>
      </c>
      <c r="D26" s="30" t="s">
        <v>23</v>
      </c>
      <c r="E26" s="39">
        <v>0</v>
      </c>
      <c r="F26" s="33">
        <v>0</v>
      </c>
      <c r="G26" s="38">
        <v>2</v>
      </c>
      <c r="H26" s="33">
        <v>173262</v>
      </c>
    </row>
    <row r="27" spans="1:8" x14ac:dyDescent="0.25">
      <c r="A27" s="55" t="s">
        <v>55</v>
      </c>
      <c r="B27" s="9" t="s">
        <v>42</v>
      </c>
      <c r="C27" s="4" t="s">
        <v>36</v>
      </c>
      <c r="D27" s="30" t="s">
        <v>23</v>
      </c>
      <c r="E27" s="39">
        <v>0</v>
      </c>
      <c r="F27" s="33">
        <v>0</v>
      </c>
      <c r="G27" s="38">
        <v>10</v>
      </c>
      <c r="H27" s="33">
        <v>157080</v>
      </c>
    </row>
    <row r="28" spans="1:8" x14ac:dyDescent="0.25">
      <c r="A28" s="55" t="s">
        <v>56</v>
      </c>
      <c r="B28" s="9" t="s">
        <v>44</v>
      </c>
      <c r="C28" s="4" t="s">
        <v>45</v>
      </c>
      <c r="D28" s="30" t="s">
        <v>23</v>
      </c>
      <c r="E28" s="39">
        <v>0</v>
      </c>
      <c r="F28" s="33">
        <v>0</v>
      </c>
      <c r="G28" s="39">
        <v>0</v>
      </c>
      <c r="H28" s="33">
        <v>89337</v>
      </c>
    </row>
    <row r="29" spans="1:8" x14ac:dyDescent="0.25">
      <c r="A29" s="55" t="s">
        <v>57</v>
      </c>
      <c r="B29" s="9" t="s">
        <v>54</v>
      </c>
      <c r="C29" s="4" t="s">
        <v>36</v>
      </c>
      <c r="D29" s="30" t="s">
        <v>23</v>
      </c>
      <c r="E29" s="39">
        <v>0</v>
      </c>
      <c r="F29" s="33">
        <v>0</v>
      </c>
      <c r="G29" s="39">
        <v>1</v>
      </c>
      <c r="H29" s="33">
        <v>86631</v>
      </c>
    </row>
    <row r="30" spans="1:8" x14ac:dyDescent="0.25">
      <c r="A30" s="55" t="s">
        <v>58</v>
      </c>
      <c r="B30" s="9" t="s">
        <v>54</v>
      </c>
      <c r="C30" s="4" t="s">
        <v>36</v>
      </c>
      <c r="D30" s="30" t="s">
        <v>23</v>
      </c>
      <c r="E30" s="39">
        <v>0</v>
      </c>
      <c r="F30" s="33">
        <v>0</v>
      </c>
      <c r="G30" s="38">
        <v>1</v>
      </c>
      <c r="H30" s="33">
        <v>86631</v>
      </c>
    </row>
    <row r="31" spans="1:8" x14ac:dyDescent="0.25">
      <c r="A31" s="55" t="s">
        <v>59</v>
      </c>
      <c r="B31" s="9" t="s">
        <v>54</v>
      </c>
      <c r="C31" s="4" t="s">
        <v>36</v>
      </c>
      <c r="D31" s="30" t="s">
        <v>23</v>
      </c>
      <c r="E31" s="39">
        <v>0</v>
      </c>
      <c r="F31" s="33">
        <v>0</v>
      </c>
      <c r="G31" s="38">
        <v>1</v>
      </c>
      <c r="H31" s="33">
        <v>86631</v>
      </c>
    </row>
    <row r="32" spans="1:8" x14ac:dyDescent="0.25">
      <c r="A32" s="55" t="s">
        <v>60</v>
      </c>
      <c r="B32" s="9" t="s">
        <v>42</v>
      </c>
      <c r="C32" s="4" t="s">
        <v>40</v>
      </c>
      <c r="D32" s="30" t="s">
        <v>23</v>
      </c>
      <c r="E32" s="39">
        <v>0</v>
      </c>
      <c r="F32" s="33">
        <v>0</v>
      </c>
      <c r="G32" s="38">
        <v>1</v>
      </c>
      <c r="H32" s="33">
        <v>38569</v>
      </c>
    </row>
    <row r="33" spans="1:8" x14ac:dyDescent="0.25">
      <c r="A33" s="55" t="s">
        <v>61</v>
      </c>
      <c r="B33" s="9" t="s">
        <v>42</v>
      </c>
      <c r="C33" s="4" t="s">
        <v>40</v>
      </c>
      <c r="D33" s="30" t="s">
        <v>23</v>
      </c>
      <c r="E33" s="39">
        <v>0</v>
      </c>
      <c r="F33" s="33">
        <v>0</v>
      </c>
      <c r="G33" s="38">
        <v>1</v>
      </c>
      <c r="H33" s="33">
        <v>38569</v>
      </c>
    </row>
    <row r="34" spans="1:8" x14ac:dyDescent="0.25">
      <c r="A34" s="55" t="s">
        <v>62</v>
      </c>
      <c r="B34" s="9" t="s">
        <v>42</v>
      </c>
      <c r="C34" s="4" t="s">
        <v>40</v>
      </c>
      <c r="D34" s="30" t="s">
        <v>23</v>
      </c>
      <c r="E34" s="39">
        <v>0</v>
      </c>
      <c r="F34" s="33">
        <v>0</v>
      </c>
      <c r="G34" s="38">
        <v>1</v>
      </c>
      <c r="H34" s="33">
        <v>38569</v>
      </c>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46"/>
      <c r="F41" s="25"/>
      <c r="G41" s="40"/>
      <c r="H41" s="33"/>
    </row>
    <row r="42" spans="1:8" x14ac:dyDescent="0.25">
      <c r="A42" s="21"/>
      <c r="B42" s="9"/>
      <c r="C42" s="4"/>
      <c r="D42" s="30"/>
      <c r="E42" s="46"/>
      <c r="F42" s="25"/>
      <c r="G42" s="40"/>
      <c r="H42" s="33"/>
    </row>
    <row r="43" spans="1:8" ht="15.75" thickBot="1" x14ac:dyDescent="0.3">
      <c r="A43" s="21"/>
      <c r="B43" s="9"/>
      <c r="C43" s="4"/>
      <c r="D43" s="30"/>
      <c r="E43" s="47"/>
      <c r="F43" s="26"/>
      <c r="G43" s="41"/>
      <c r="H43" s="34"/>
    </row>
    <row r="44" spans="1:8" ht="15.75" thickBot="1" x14ac:dyDescent="0.3">
      <c r="A44" s="5"/>
      <c r="B44" s="5"/>
      <c r="C44" s="5"/>
      <c r="D44" s="12" t="s">
        <v>28</v>
      </c>
      <c r="E44" s="43">
        <f>SUM(E24:E43)</f>
        <v>0</v>
      </c>
      <c r="F44" s="35">
        <f>SUM(F24:F43)</f>
        <v>46000</v>
      </c>
      <c r="G44" s="42">
        <f>SUM(G24:G43)</f>
        <v>36</v>
      </c>
      <c r="H44" s="35">
        <f>SUM(H12:H43)</f>
        <v>1776776</v>
      </c>
    </row>
    <row r="45" spans="1:8" x14ac:dyDescent="0.25">
      <c r="A45" s="1"/>
      <c r="C45" s="1"/>
      <c r="D45" s="31" t="s">
        <v>29</v>
      </c>
      <c r="E45" s="48"/>
      <c r="F45" s="32"/>
      <c r="G45" s="49">
        <f>G44-E44</f>
        <v>36</v>
      </c>
      <c r="H45" s="58">
        <f>H44-F44</f>
        <v>1730776</v>
      </c>
    </row>
    <row r="47" spans="1:8" x14ac:dyDescent="0.25">
      <c r="H47" s="50"/>
    </row>
    <row r="48" spans="1:8" x14ac:dyDescent="0.25">
      <c r="H48" s="50"/>
    </row>
    <row r="49" spans="8:8" x14ac:dyDescent="0.25">
      <c r="H49" s="50"/>
    </row>
    <row r="50" spans="8:8" x14ac:dyDescent="0.25">
      <c r="H50" s="51"/>
    </row>
  </sheetData>
  <mergeCells count="13">
    <mergeCell ref="A8:A9"/>
    <mergeCell ref="B8:C9"/>
    <mergeCell ref="A10:A11"/>
    <mergeCell ref="B10:C11"/>
    <mergeCell ref="A12:A13"/>
    <mergeCell ref="B12:C13"/>
    <mergeCell ref="G22:H22"/>
    <mergeCell ref="A14:A18"/>
    <mergeCell ref="B14:C18"/>
    <mergeCell ref="A19:A20"/>
    <mergeCell ref="B19:C20"/>
    <mergeCell ref="A22:A23"/>
    <mergeCell ref="E22:F22"/>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'Category Definitions'!$I$3:$I$21</xm:f>
          </x14:formula1>
          <xm:sqref>B8:C9</xm:sqref>
        </x14:dataValidation>
        <x14:dataValidation type="list" allowBlank="1" showInputMessage="1" showErrorMessage="1" prompt="Please indicate the appropriate expenditure type." xr:uid="{00000000-0002-0000-0200-000001000000}">
          <x14:formula1>
            <xm:f>'Category Definitions'!$C$2:$C$12</xm:f>
          </x14:formula1>
          <xm:sqref>C44</xm:sqref>
        </x14:dataValidation>
        <x14:dataValidation type="list" allowBlank="1" showInputMessage="1" showErrorMessage="1" promptTitle="Foundation Budget Expenditure" prompt="Select the appropriate Foundation Budget Expenditure Category for the budgeted cost" xr:uid="{00000000-0002-0000-0200-000004000000}">
          <x14:formula1>
            <xm:f>'Category Definitions'!A10:A16</xm:f>
          </x14:formula1>
          <xm:sqref>B44</xm:sqref>
        </x14:dataValidation>
        <x14:dataValidation type="list" allowBlank="1" showInputMessage="1" showErrorMessage="1" xr:uid="{00000000-0002-0000-0200-000005000000}">
          <x14:formula1>
            <xm:f>'Category Definitions'!$I$23:$I$32</xm:f>
          </x14:formula1>
          <xm:sqref>B10:C13</xm:sqref>
        </x14:dataValidation>
        <x14:dataValidation type="list" allowBlank="1" showInputMessage="1" showErrorMessage="1" prompt="If this is an ongoing expense, indicate &quot;Yes&quot;, if this is a one-time expense, indicate &quot;No&quot;." xr:uid="{00000000-0002-0000-0200-000002000000}">
          <x14:formula1>
            <xm:f>'Category Definitions'!$F$3:$F$4</xm:f>
          </x14:formula1>
          <xm:sqref>D24:D43</xm:sqref>
        </x14:dataValidation>
        <x14:dataValidation type="list" allowBlank="1" showInputMessage="1" showErrorMessage="1" prompt="Select the appropriate expenditure type." xr:uid="{00000000-0002-0000-0200-000003000000}">
          <x14:formula1>
            <xm:f>'Category Definitions'!$C$2:$C$12</xm:f>
          </x14:formula1>
          <xm:sqref>C24:C43</xm:sqref>
        </x14:dataValidation>
        <x14:dataValidation type="list" allowBlank="1" showInputMessage="1" showErrorMessage="1" prompt="Select the appropriate Foundation Budget Functional Category for the cost item." xr:uid="{00000000-0002-0000-0200-000006000000}">
          <x14:formula1>
            <xm:f>'Category Definitions'!$A$3:$A$14</xm:f>
          </x14:formula1>
          <xm:sqref>B24:B43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1"/>
  <sheetViews>
    <sheetView zoomScaleNormal="100" workbookViewId="0"/>
  </sheetViews>
  <sheetFormatPr defaultColWidth="8.85546875" defaultRowHeight="15" x14ac:dyDescent="0.25"/>
  <cols>
    <col min="1" max="1" width="66.4257812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66" t="s">
        <v>1</v>
      </c>
      <c r="B8" s="72" t="s">
        <v>63</v>
      </c>
      <c r="C8" s="73"/>
      <c r="D8" s="29"/>
    </row>
    <row r="9" spans="1:4" x14ac:dyDescent="0.25">
      <c r="A9" s="67"/>
      <c r="B9" s="74"/>
      <c r="C9" s="75"/>
      <c r="D9" s="29"/>
    </row>
    <row r="10" spans="1:4" x14ac:dyDescent="0.25">
      <c r="A10" s="66" t="s">
        <v>3</v>
      </c>
      <c r="B10" s="72" t="s">
        <v>64</v>
      </c>
      <c r="C10" s="73"/>
      <c r="D10" s="29"/>
    </row>
    <row r="11" spans="1:4" x14ac:dyDescent="0.25">
      <c r="A11" s="67"/>
      <c r="B11" s="74"/>
      <c r="C11" s="75"/>
      <c r="D11" s="29"/>
    </row>
    <row r="12" spans="1:4" x14ac:dyDescent="0.25">
      <c r="A12" s="66" t="s">
        <v>5</v>
      </c>
      <c r="B12" s="72" t="s">
        <v>65</v>
      </c>
      <c r="C12" s="73"/>
    </row>
    <row r="13" spans="1:4" x14ac:dyDescent="0.25">
      <c r="A13" s="67"/>
      <c r="B13" s="74"/>
      <c r="C13" s="75"/>
    </row>
    <row r="14" spans="1:4" x14ac:dyDescent="0.25">
      <c r="A14" s="70" t="s">
        <v>6</v>
      </c>
      <c r="B14" s="77" t="s">
        <v>66</v>
      </c>
      <c r="C14" s="78"/>
      <c r="D14" s="16"/>
    </row>
    <row r="15" spans="1:4" x14ac:dyDescent="0.25">
      <c r="A15" s="76"/>
      <c r="B15" s="79"/>
      <c r="C15" s="80"/>
      <c r="D15" s="16"/>
    </row>
    <row r="16" spans="1:4" x14ac:dyDescent="0.25">
      <c r="A16" s="76"/>
      <c r="B16" s="79"/>
      <c r="C16" s="80"/>
      <c r="D16" s="16"/>
    </row>
    <row r="17" spans="1:8" x14ac:dyDescent="0.25">
      <c r="A17" s="76"/>
      <c r="B17" s="79"/>
      <c r="C17" s="80"/>
      <c r="D17" s="16"/>
    </row>
    <row r="18" spans="1:8" x14ac:dyDescent="0.25">
      <c r="A18" s="71"/>
      <c r="B18" s="81"/>
      <c r="C18" s="82"/>
      <c r="E18" s="44"/>
      <c r="F18" s="5"/>
    </row>
    <row r="19" spans="1:8" x14ac:dyDescent="0.25">
      <c r="A19" s="70" t="s">
        <v>8</v>
      </c>
      <c r="B19" s="59" t="s">
        <v>9</v>
      </c>
      <c r="C19" s="60"/>
      <c r="D19" s="16"/>
    </row>
    <row r="20" spans="1:8" x14ac:dyDescent="0.25">
      <c r="A20" s="71"/>
      <c r="B20" s="61"/>
      <c r="C20" s="62"/>
      <c r="E20" s="44"/>
      <c r="F20" s="5"/>
    </row>
    <row r="21" spans="1:8" ht="15.75" thickBot="1" x14ac:dyDescent="0.3">
      <c r="A21" s="7"/>
      <c r="B21" s="5"/>
    </row>
    <row r="22" spans="1:8" ht="14.65" customHeight="1" x14ac:dyDescent="0.25">
      <c r="A22" s="68" t="s">
        <v>10</v>
      </c>
      <c r="B22" s="56" t="s">
        <v>11</v>
      </c>
      <c r="C22" s="10" t="s">
        <v>12</v>
      </c>
      <c r="D22" s="22" t="s">
        <v>13</v>
      </c>
      <c r="E22" s="63" t="s">
        <v>14</v>
      </c>
      <c r="F22" s="64"/>
      <c r="G22" s="65" t="s">
        <v>15</v>
      </c>
      <c r="H22" s="64"/>
    </row>
    <row r="23" spans="1:8" s="6" customFormat="1" x14ac:dyDescent="0.25">
      <c r="A23" s="69"/>
      <c r="B23" s="57" t="s">
        <v>16</v>
      </c>
      <c r="C23" s="11" t="s">
        <v>16</v>
      </c>
      <c r="D23" s="23" t="s">
        <v>17</v>
      </c>
      <c r="E23" s="45" t="s">
        <v>18</v>
      </c>
      <c r="F23" s="24" t="s">
        <v>19</v>
      </c>
      <c r="G23" s="37" t="s">
        <v>18</v>
      </c>
      <c r="H23" s="27" t="s">
        <v>19</v>
      </c>
    </row>
    <row r="24" spans="1:8" x14ac:dyDescent="0.25">
      <c r="A24" s="55" t="s">
        <v>67</v>
      </c>
      <c r="B24" s="9" t="s">
        <v>39</v>
      </c>
      <c r="C24" s="4" t="s">
        <v>36</v>
      </c>
      <c r="D24" s="30" t="s">
        <v>23</v>
      </c>
      <c r="E24" s="39">
        <v>0</v>
      </c>
      <c r="F24" s="33">
        <v>0</v>
      </c>
      <c r="G24" s="38">
        <v>5</v>
      </c>
      <c r="H24" s="33">
        <v>433155</v>
      </c>
    </row>
    <row r="25" spans="1:8" x14ac:dyDescent="0.25">
      <c r="A25" s="55" t="s">
        <v>68</v>
      </c>
      <c r="B25" s="9" t="s">
        <v>42</v>
      </c>
      <c r="C25" s="4" t="s">
        <v>36</v>
      </c>
      <c r="D25" s="30" t="s">
        <v>23</v>
      </c>
      <c r="E25" s="39">
        <v>0</v>
      </c>
      <c r="F25" s="33">
        <v>0</v>
      </c>
      <c r="G25" s="38">
        <v>4</v>
      </c>
      <c r="H25" s="33">
        <v>346524</v>
      </c>
    </row>
    <row r="26" spans="1:8" x14ac:dyDescent="0.25">
      <c r="A26" s="55" t="s">
        <v>69</v>
      </c>
      <c r="B26" s="9" t="s">
        <v>39</v>
      </c>
      <c r="C26" s="4" t="s">
        <v>36</v>
      </c>
      <c r="D26" s="30" t="s">
        <v>23</v>
      </c>
      <c r="E26" s="39">
        <v>0</v>
      </c>
      <c r="F26" s="33">
        <v>0</v>
      </c>
      <c r="G26" s="39">
        <v>2</v>
      </c>
      <c r="H26" s="33">
        <v>173262</v>
      </c>
    </row>
    <row r="27" spans="1:8" x14ac:dyDescent="0.25">
      <c r="A27" s="55" t="s">
        <v>70</v>
      </c>
      <c r="B27" s="9" t="s">
        <v>42</v>
      </c>
      <c r="C27" s="4" t="s">
        <v>36</v>
      </c>
      <c r="D27" s="30" t="s">
        <v>23</v>
      </c>
      <c r="E27" s="39">
        <v>0</v>
      </c>
      <c r="F27" s="33">
        <v>0</v>
      </c>
      <c r="G27" s="38">
        <v>2</v>
      </c>
      <c r="H27" s="33">
        <v>173262</v>
      </c>
    </row>
    <row r="28" spans="1:8" x14ac:dyDescent="0.25">
      <c r="A28" s="55" t="s">
        <v>71</v>
      </c>
      <c r="B28" s="9" t="s">
        <v>42</v>
      </c>
      <c r="C28" s="4" t="s">
        <v>36</v>
      </c>
      <c r="D28" s="30" t="s">
        <v>23</v>
      </c>
      <c r="E28" s="39">
        <v>0</v>
      </c>
      <c r="F28" s="33">
        <v>0</v>
      </c>
      <c r="G28" s="38">
        <v>1</v>
      </c>
      <c r="H28" s="33">
        <v>86631</v>
      </c>
    </row>
    <row r="29" spans="1:8" x14ac:dyDescent="0.25">
      <c r="A29" s="55" t="s">
        <v>72</v>
      </c>
      <c r="B29" s="9" t="s">
        <v>42</v>
      </c>
      <c r="C29" s="4" t="s">
        <v>36</v>
      </c>
      <c r="D29" s="30" t="s">
        <v>23</v>
      </c>
      <c r="E29" s="39">
        <v>0</v>
      </c>
      <c r="F29" s="33">
        <v>0</v>
      </c>
      <c r="G29" s="38">
        <v>1</v>
      </c>
      <c r="H29" s="33">
        <v>86631</v>
      </c>
    </row>
    <row r="30" spans="1:8" x14ac:dyDescent="0.25">
      <c r="A30" s="55" t="s">
        <v>71</v>
      </c>
      <c r="B30" s="9" t="s">
        <v>42</v>
      </c>
      <c r="C30" s="4" t="s">
        <v>36</v>
      </c>
      <c r="D30" s="30" t="s">
        <v>23</v>
      </c>
      <c r="E30" s="39">
        <v>0</v>
      </c>
      <c r="F30" s="33">
        <v>0</v>
      </c>
      <c r="G30" s="38">
        <v>1</v>
      </c>
      <c r="H30" s="33">
        <v>86631</v>
      </c>
    </row>
    <row r="31" spans="1:8" x14ac:dyDescent="0.25">
      <c r="A31" s="55" t="s">
        <v>67</v>
      </c>
      <c r="B31" s="9" t="s">
        <v>39</v>
      </c>
      <c r="C31" s="4" t="s">
        <v>36</v>
      </c>
      <c r="D31" s="30" t="s">
        <v>23</v>
      </c>
      <c r="E31" s="39">
        <v>0</v>
      </c>
      <c r="F31" s="33">
        <v>0</v>
      </c>
      <c r="G31" s="38">
        <v>1</v>
      </c>
      <c r="H31" s="33">
        <v>86631</v>
      </c>
    </row>
    <row r="32" spans="1:8" x14ac:dyDescent="0.25">
      <c r="A32" s="55" t="s">
        <v>73</v>
      </c>
      <c r="B32" s="9" t="s">
        <v>39</v>
      </c>
      <c r="C32" s="4" t="s">
        <v>36</v>
      </c>
      <c r="D32" s="30" t="s">
        <v>23</v>
      </c>
      <c r="E32" s="39">
        <v>0</v>
      </c>
      <c r="F32" s="33">
        <v>0</v>
      </c>
      <c r="G32" s="38">
        <v>1</v>
      </c>
      <c r="H32" s="33">
        <v>86631</v>
      </c>
    </row>
    <row r="33" spans="1:8" x14ac:dyDescent="0.25">
      <c r="A33" s="55" t="s">
        <v>74</v>
      </c>
      <c r="B33" s="9" t="s">
        <v>75</v>
      </c>
      <c r="C33" s="4" t="s">
        <v>40</v>
      </c>
      <c r="D33" s="30" t="s">
        <v>23</v>
      </c>
      <c r="E33" s="39">
        <v>0</v>
      </c>
      <c r="F33" s="33">
        <v>0</v>
      </c>
      <c r="G33" s="38">
        <v>1</v>
      </c>
      <c r="H33" s="33">
        <v>68675</v>
      </c>
    </row>
    <row r="34" spans="1:8" x14ac:dyDescent="0.25">
      <c r="A34" s="55" t="s">
        <v>76</v>
      </c>
      <c r="B34" s="9" t="s">
        <v>25</v>
      </c>
      <c r="C34" s="4" t="s">
        <v>26</v>
      </c>
      <c r="D34" s="30" t="s">
        <v>23</v>
      </c>
      <c r="E34" s="39">
        <v>0</v>
      </c>
      <c r="F34" s="33">
        <v>0</v>
      </c>
      <c r="G34" s="38">
        <v>1</v>
      </c>
      <c r="H34" s="33">
        <v>62725</v>
      </c>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28</v>
      </c>
      <c r="E45" s="43">
        <f>SUM(E24:E44)</f>
        <v>0</v>
      </c>
      <c r="F45" s="35">
        <f>SUM(F24:F44)</f>
        <v>0</v>
      </c>
      <c r="G45" s="42">
        <f>SUM(G24:G44)</f>
        <v>20</v>
      </c>
      <c r="H45" s="35">
        <f>SUM(H12:H44)</f>
        <v>1690758</v>
      </c>
    </row>
    <row r="46" spans="1:8" x14ac:dyDescent="0.25">
      <c r="A46" s="1"/>
      <c r="C46" s="1"/>
      <c r="D46" s="31" t="s">
        <v>29</v>
      </c>
      <c r="E46" s="48"/>
      <c r="F46" s="32"/>
      <c r="G46" s="49">
        <f>G45-E45</f>
        <v>20</v>
      </c>
      <c r="H46" s="58">
        <f>H45-F45</f>
        <v>1690758</v>
      </c>
    </row>
    <row r="48" spans="1:8" x14ac:dyDescent="0.25">
      <c r="H48" s="50"/>
    </row>
    <row r="49" spans="8:8" x14ac:dyDescent="0.25">
      <c r="H49" s="50"/>
    </row>
    <row r="50" spans="8:8" x14ac:dyDescent="0.25">
      <c r="H50" s="50"/>
    </row>
    <row r="51" spans="8:8" x14ac:dyDescent="0.25">
      <c r="H51" s="51"/>
    </row>
  </sheetData>
  <mergeCells count="13">
    <mergeCell ref="A8:A9"/>
    <mergeCell ref="B8:C9"/>
    <mergeCell ref="A10:A11"/>
    <mergeCell ref="B10:C11"/>
    <mergeCell ref="A12:A13"/>
    <mergeCell ref="B12:C13"/>
    <mergeCell ref="G22:H22"/>
    <mergeCell ref="A14:A18"/>
    <mergeCell ref="B14:C18"/>
    <mergeCell ref="A19:A20"/>
    <mergeCell ref="B19:C20"/>
    <mergeCell ref="A22:A23"/>
    <mergeCell ref="E22:F22"/>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xWindow="638" yWindow="613" count="7">
        <x14:dataValidation type="list" allowBlank="1" showInputMessage="1" showErrorMessage="1" prompt="Select the appropriate Foundation Budget Functional Category for the cost item." xr:uid="{00000000-0002-0000-0300-000000000000}">
          <x14:formula1>
            <xm:f>'Category Definitions'!$A$3:$A$14</xm:f>
          </x14:formula1>
          <xm:sqref>B24:B44</xm:sqref>
        </x14:dataValidation>
        <x14:dataValidation type="list" allowBlank="1" showInputMessage="1" showErrorMessage="1" xr:uid="{00000000-0002-0000-0300-000001000000}">
          <x14:formula1>
            <xm:f>'Category Definitions'!$I$23:$I$32</xm:f>
          </x14:formula1>
          <xm:sqref>B10:C13</xm:sqref>
        </x14:dataValidation>
        <x14:dataValidation type="list" allowBlank="1" showInputMessage="1" showErrorMessage="1" prompt="Select the appropriate expenditure type." xr:uid="{00000000-0002-0000-0300-000003000000}">
          <x14:formula1>
            <xm:f>'Category Definitions'!$C$2:$C$12</xm:f>
          </x14:formula1>
          <xm:sqref>C24:C44</xm:sqref>
        </x14:dataValidation>
        <x14:dataValidation type="list" allowBlank="1" showInputMessage="1" showErrorMessage="1" prompt="If this is an ongoing expense, indicate &quot;Yes&quot;, if this is a one-time expense, indicate &quot;No&quot;." xr:uid="{00000000-0002-0000-0300-000004000000}">
          <x14:formula1>
            <xm:f>'Category Definitions'!$F$3:$F$4</xm:f>
          </x14:formula1>
          <xm:sqref>D24:D44</xm:sqref>
        </x14:dataValidation>
        <x14:dataValidation type="list" allowBlank="1" showInputMessage="1" showErrorMessage="1" prompt="Please indicate the appropriate expenditure type." xr:uid="{00000000-0002-0000-0300-000005000000}">
          <x14:formula1>
            <xm:f>'Category Definitions'!$C$2:$C$12</xm:f>
          </x14:formula1>
          <xm:sqref>C45</xm:sqref>
        </x14:dataValidation>
        <x14:dataValidation type="list" allowBlank="1" showInputMessage="1" showErrorMessage="1" xr:uid="{00000000-0002-0000-0300-000006000000}">
          <x14:formula1>
            <xm:f>'Category Definitions'!$I$3:$I$21</xm:f>
          </x14:formula1>
          <xm:sqref>B8:C9</xm:sqref>
        </x14:dataValidation>
        <x14:dataValidation type="list" allowBlank="1" showInputMessage="1" showErrorMessage="1" promptTitle="Foundation Budget Expenditure" prompt="Select the appropriate Foundation Budget Expenditure Category for the budgeted cost" xr:uid="{00000000-0002-0000-0300-000002000000}">
          <x14:formula1>
            <xm:f>'Category Definitions'!A10:A16</xm:f>
          </x14:formula1>
          <xm:sqref>B45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32"/>
  <sheetViews>
    <sheetView zoomScale="80" zoomScaleNormal="80" workbookViewId="0">
      <selection activeCell="I21" sqref="I21"/>
    </sheetView>
  </sheetViews>
  <sheetFormatPr defaultColWidth="8.85546875" defaultRowHeight="15" x14ac:dyDescent="0.25"/>
  <cols>
    <col min="1" max="1" width="42" bestFit="1" customWidth="1"/>
    <col min="8" max="8" width="3.140625" bestFit="1" customWidth="1"/>
    <col min="9" max="9" width="105.140625" customWidth="1"/>
  </cols>
  <sheetData>
    <row r="2" spans="1:9" x14ac:dyDescent="0.25">
      <c r="A2" s="20" t="s">
        <v>77</v>
      </c>
      <c r="C2" t="s">
        <v>78</v>
      </c>
    </row>
    <row r="3" spans="1:9" ht="29.25" thickBot="1" x14ac:dyDescent="0.3">
      <c r="A3" t="s">
        <v>21</v>
      </c>
      <c r="C3" s="19" t="s">
        <v>79</v>
      </c>
      <c r="F3" t="s">
        <v>23</v>
      </c>
      <c r="H3" s="13"/>
      <c r="I3" s="52" t="s">
        <v>80</v>
      </c>
    </row>
    <row r="4" spans="1:9" ht="15.75" thickBot="1" x14ac:dyDescent="0.3">
      <c r="A4" t="s">
        <v>35</v>
      </c>
      <c r="C4" t="s">
        <v>26</v>
      </c>
      <c r="F4" t="s">
        <v>81</v>
      </c>
      <c r="H4" s="13"/>
      <c r="I4" s="52" t="s">
        <v>82</v>
      </c>
    </row>
    <row r="5" spans="1:9" ht="15.75" thickBot="1" x14ac:dyDescent="0.3">
      <c r="A5" t="s">
        <v>54</v>
      </c>
      <c r="C5" s="8" t="s">
        <v>22</v>
      </c>
      <c r="H5" s="13"/>
      <c r="I5" s="52" t="s">
        <v>83</v>
      </c>
    </row>
    <row r="6" spans="1:9" ht="15.75" thickBot="1" x14ac:dyDescent="0.3">
      <c r="A6" t="s">
        <v>42</v>
      </c>
      <c r="C6" t="s">
        <v>84</v>
      </c>
      <c r="H6" s="13"/>
      <c r="I6" s="52" t="s">
        <v>85</v>
      </c>
    </row>
    <row r="7" spans="1:9" ht="29.25" thickBot="1" x14ac:dyDescent="0.3">
      <c r="A7" t="s">
        <v>25</v>
      </c>
      <c r="C7" t="s">
        <v>36</v>
      </c>
      <c r="H7" s="13"/>
      <c r="I7" s="52" t="s">
        <v>86</v>
      </c>
    </row>
    <row r="8" spans="1:9" ht="15.75" thickBot="1" x14ac:dyDescent="0.3">
      <c r="A8" t="s">
        <v>44</v>
      </c>
      <c r="C8" t="s">
        <v>40</v>
      </c>
      <c r="H8" s="13"/>
      <c r="I8" s="52" t="s">
        <v>87</v>
      </c>
    </row>
    <row r="9" spans="1:9" ht="15.75" thickBot="1" x14ac:dyDescent="0.3">
      <c r="A9" t="s">
        <v>39</v>
      </c>
      <c r="C9" t="s">
        <v>88</v>
      </c>
      <c r="H9" s="13"/>
      <c r="I9" s="52" t="s">
        <v>89</v>
      </c>
    </row>
    <row r="10" spans="1:9" ht="15.75" thickBot="1" x14ac:dyDescent="0.3">
      <c r="A10" t="s">
        <v>75</v>
      </c>
      <c r="C10" t="s">
        <v>45</v>
      </c>
      <c r="H10" s="13"/>
      <c r="I10" s="52" t="s">
        <v>90</v>
      </c>
    </row>
    <row r="11" spans="1:9" ht="15.75" thickBot="1" x14ac:dyDescent="0.3">
      <c r="A11" t="s">
        <v>91</v>
      </c>
      <c r="C11" t="s">
        <v>92</v>
      </c>
      <c r="H11" s="13"/>
      <c r="I11" s="52" t="s">
        <v>93</v>
      </c>
    </row>
    <row r="12" spans="1:9" ht="15.75" thickBot="1" x14ac:dyDescent="0.3">
      <c r="A12" t="s">
        <v>94</v>
      </c>
      <c r="C12" t="s">
        <v>95</v>
      </c>
      <c r="H12" s="13"/>
      <c r="I12" s="53" t="s">
        <v>96</v>
      </c>
    </row>
    <row r="13" spans="1:9" ht="15.75" thickBot="1" x14ac:dyDescent="0.3">
      <c r="A13" t="s">
        <v>97</v>
      </c>
      <c r="H13" s="13"/>
      <c r="I13" s="52" t="s">
        <v>98</v>
      </c>
    </row>
    <row r="14" spans="1:9" ht="29.25" thickBot="1" x14ac:dyDescent="0.3">
      <c r="A14" t="s">
        <v>99</v>
      </c>
      <c r="H14" s="13"/>
      <c r="I14" s="52" t="s">
        <v>100</v>
      </c>
    </row>
    <row r="15" spans="1:9" ht="15.75" thickBot="1" x14ac:dyDescent="0.3">
      <c r="H15" s="13"/>
      <c r="I15" s="52" t="s">
        <v>101</v>
      </c>
    </row>
    <row r="16" spans="1:9" ht="15.75" thickBot="1" x14ac:dyDescent="0.3">
      <c r="A16" s="19"/>
      <c r="C16" s="17" t="s">
        <v>102</v>
      </c>
      <c r="H16" s="13"/>
      <c r="I16" s="52" t="s">
        <v>103</v>
      </c>
    </row>
    <row r="17" spans="3:9" ht="15.75" thickBot="1" x14ac:dyDescent="0.3">
      <c r="C17" s="17" t="s">
        <v>104</v>
      </c>
      <c r="H17" s="13"/>
      <c r="I17" s="52" t="s">
        <v>105</v>
      </c>
    </row>
    <row r="18" spans="3:9" ht="15.75" thickBot="1" x14ac:dyDescent="0.3">
      <c r="C18" s="17" t="s">
        <v>106</v>
      </c>
      <c r="H18" s="13"/>
      <c r="I18" s="52" t="s">
        <v>107</v>
      </c>
    </row>
    <row r="19" spans="3:9" ht="15.75" thickBot="1" x14ac:dyDescent="0.3">
      <c r="C19" s="17" t="s">
        <v>108</v>
      </c>
      <c r="H19" s="13"/>
      <c r="I19" s="52" t="s">
        <v>109</v>
      </c>
    </row>
    <row r="20" spans="3:9" ht="15.75" thickBot="1" x14ac:dyDescent="0.3">
      <c r="C20" s="17" t="s">
        <v>110</v>
      </c>
      <c r="H20" s="13"/>
      <c r="I20" s="14" t="s">
        <v>111</v>
      </c>
    </row>
    <row r="21" spans="3:9" x14ac:dyDescent="0.25">
      <c r="C21" s="18" t="s">
        <v>112</v>
      </c>
      <c r="I21" s="14"/>
    </row>
    <row r="23" spans="3:9" x14ac:dyDescent="0.25">
      <c r="I23" s="54" t="s">
        <v>113</v>
      </c>
    </row>
    <row r="24" spans="3:9" x14ac:dyDescent="0.25">
      <c r="I24" s="54" t="s">
        <v>114</v>
      </c>
    </row>
    <row r="25" spans="3:9" x14ac:dyDescent="0.25">
      <c r="I25" s="54" t="s">
        <v>64</v>
      </c>
    </row>
    <row r="26" spans="3:9" x14ac:dyDescent="0.25">
      <c r="I26" s="54" t="s">
        <v>65</v>
      </c>
    </row>
    <row r="27" spans="3:9" x14ac:dyDescent="0.25">
      <c r="I27" s="54" t="s">
        <v>115</v>
      </c>
    </row>
    <row r="28" spans="3:9" x14ac:dyDescent="0.25">
      <c r="I28" s="54" t="s">
        <v>48</v>
      </c>
    </row>
    <row r="29" spans="3:9" ht="25.5" x14ac:dyDescent="0.25">
      <c r="I29" s="54" t="s">
        <v>47</v>
      </c>
    </row>
    <row r="30" spans="3:9" x14ac:dyDescent="0.25">
      <c r="I30" s="54" t="s">
        <v>4</v>
      </c>
    </row>
    <row r="31" spans="3:9" x14ac:dyDescent="0.25">
      <c r="I31" s="54" t="s">
        <v>31</v>
      </c>
    </row>
    <row r="32" spans="3:9" x14ac:dyDescent="0.25">
      <c r="I32" s="54" t="s">
        <v>116</v>
      </c>
    </row>
  </sheetData>
  <dataConsolidate/>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93676B7F9F114D8D4D17C37E9BF771" ma:contentTypeVersion="4" ma:contentTypeDescription="Create a new document." ma:contentTypeScope="" ma:versionID="df3302e69abd13e2d3af58d98b9077b7">
  <xsd:schema xmlns:xsd="http://www.w3.org/2001/XMLSchema" xmlns:xs="http://www.w3.org/2001/XMLSchema" xmlns:p="http://schemas.microsoft.com/office/2006/metadata/properties" xmlns:ns2="74c985e4-8962-4ed5-98d9-5522661a816d" xmlns:ns3="44c63c8a-9b6f-4c60-8cde-76449f385ed7" targetNamespace="http://schemas.microsoft.com/office/2006/metadata/properties" ma:root="true" ma:fieldsID="902d349ad8c0e7c5f7b802c347089b50" ns2:_="" ns3:_="">
    <xsd:import namespace="74c985e4-8962-4ed5-98d9-5522661a816d"/>
    <xsd:import namespace="44c63c8a-9b6f-4c60-8cde-76449f385e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985e4-8962-4ed5-98d9-5522661a8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c63c8a-9b6f-4c60-8cde-76449f385e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0A425F-1FF9-4E04-A42C-6F02CE1DF73B}">
  <ds:schemaRefs>
    <ds:schemaRef ds:uri="http://schemas.microsoft.com/sharepoint/v3/contenttype/forms"/>
  </ds:schemaRefs>
</ds:datastoreItem>
</file>

<file path=customXml/itemProps2.xml><?xml version="1.0" encoding="utf-8"?>
<ds:datastoreItem xmlns:ds="http://schemas.openxmlformats.org/officeDocument/2006/customXml" ds:itemID="{91F6E66C-B562-4142-9499-D00265BDB8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985e4-8962-4ed5-98d9-5522661a816d"/>
    <ds:schemaRef ds:uri="44c63c8a-9b6f-4c60-8cde-76449f385e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915274-9925-4F90-9F20-A9BEE2475785}">
  <ds:schemaRefs>
    <ds:schemaRef ds:uri="http://schemas.microsoft.com/office/2006/documentManagement/types"/>
    <ds:schemaRef ds:uri="http://purl.org/dc/dcmitype/"/>
    <ds:schemaRef ds:uri="44c63c8a-9b6f-4c60-8cde-76449f385ed7"/>
    <ds:schemaRef ds:uri="http://purl.org/dc/elements/1.1/"/>
    <ds:schemaRef ds:uri="http://schemas.microsoft.com/office/2006/metadata/properties"/>
    <ds:schemaRef ds:uri="74c985e4-8962-4ed5-98d9-5522661a816d"/>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Program 1</vt:lpstr>
      <vt:lpstr>2) Program 2</vt:lpstr>
      <vt:lpstr>3) Program 3</vt:lpstr>
      <vt:lpstr>4) Program 4</vt:lpstr>
      <vt:lpstr>Category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Worcester SOA Budget</dc:title>
  <dc:subject/>
  <dc:creator>DESE</dc:creator>
  <cp:keywords/>
  <dc:description/>
  <cp:lastModifiedBy>Zou, Dong (EOE)</cp:lastModifiedBy>
  <cp:revision/>
  <dcterms:created xsi:type="dcterms:W3CDTF">2020-01-15T15:05:58Z</dcterms:created>
  <dcterms:modified xsi:type="dcterms:W3CDTF">2021-04-16T19:09:05Z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date">
    <vt:lpwstr>Apr 19 2021</vt:lpwstr>
  </property>
</Properties>
</file>