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C:\Users\dzou\Desktop\2024-07\SCTASK0585917\"/>
    </mc:Choice>
  </mc:AlternateContent>
  <xr:revisionPtr revIDLastSave="0" documentId="13_ncr:1_{4C2C3743-3306-401F-85F1-B92D4AEDA796}" xr6:coauthVersionLast="47" xr6:coauthVersionMax="47" xr10:uidLastSave="{00000000-0000-0000-0000-000000000000}"/>
  <bookViews>
    <workbookView xWindow="690" yWindow="1560" windowWidth="26460" windowHeight="11235" tabRatio="724" xr2:uid="{00000000-000D-0000-FFFF-FFFF00000000}"/>
  </bookViews>
  <sheets>
    <sheet name="Overview" sheetId="15" r:id="rId1"/>
    <sheet name="Data Definitions" sheetId="16" r:id="rId2"/>
    <sheet name="FY25 District Allocations" sheetId="13" r:id="rId3"/>
    <sheet name="Neglected and Delinquent Sites" sheetId="11" r:id="rId4"/>
    <sheet name="State Agencies" sheetId="12" state="hidden" r:id="rId5"/>
    <sheet name="Four-Year Summary" sheetId="17" r:id="rId6"/>
  </sheets>
  <definedNames>
    <definedName name="_xlnm._FilterDatabase" localSheetId="5" hidden="1">'Four-Year Summary'!$B$4:$J$402</definedName>
    <definedName name="_xlnm._FilterDatabase" localSheetId="2" hidden="1">'FY25 District Allocations'!$A$3:$N$400</definedName>
    <definedName name="_xlnm._FilterDatabase" localSheetId="3" hidden="1">'Neglected and Delinquent Sites'!$A$3:$G$55</definedName>
    <definedName name="business">#REF!</definedName>
    <definedName name="_xlnm.Print_Area" localSheetId="1">'Data Definitions'!$B$2:$C$30</definedName>
    <definedName name="_xlnm.Print_Area" localSheetId="5">'Four-Year Summary'!$B$2:$J$400</definedName>
    <definedName name="_xlnm.Print_Area" localSheetId="2">'FY25 District Allocations'!$A$1:$N$398</definedName>
    <definedName name="_xlnm.Print_Area" localSheetId="3">'Neglected and Delinquent Sites'!$A$1:$G$35</definedName>
    <definedName name="_xlnm.Print_Area" localSheetId="0">Overview!$A$1:$H$26</definedName>
    <definedName name="_xlnm.Print_Area" localSheetId="4">'State Agencies'!$B$1:$D$19</definedName>
    <definedName name="_xlnm.Print_Titles" localSheetId="1">'Data Definitions'!$4:$4</definedName>
    <definedName name="_xlnm.Print_Titles" localSheetId="5">'Four-Year Summary'!$4:$4</definedName>
    <definedName name="_xlnm.Print_Titles" localSheetId="2">'FY25 District Allocations'!$1:$3</definedName>
    <definedName name="_xlnm.Print_Titles" localSheetId="3">'Neglected and Delinquent Sites'!$1:$3</definedName>
    <definedName name="Super">#REF!</definedName>
    <definedName name="titl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 i="17" l="1"/>
  <c r="E7" i="17"/>
  <c r="E8" i="17"/>
  <c r="E9" i="17"/>
  <c r="E10" i="17"/>
  <c r="E11" i="17"/>
  <c r="E12" i="17"/>
  <c r="E13" i="17"/>
  <c r="E14" i="17"/>
  <c r="E15" i="17"/>
  <c r="E16" i="17"/>
  <c r="E17" i="17"/>
  <c r="E18" i="17"/>
  <c r="E19" i="17"/>
  <c r="E20" i="17"/>
  <c r="E21" i="17"/>
  <c r="E22" i="17"/>
  <c r="E23" i="17"/>
  <c r="E24" i="17"/>
  <c r="E25" i="17"/>
  <c r="E26" i="17"/>
  <c r="E27" i="17"/>
  <c r="E28" i="17"/>
  <c r="E29" i="17"/>
  <c r="E30" i="17"/>
  <c r="E31" i="17"/>
  <c r="E32" i="17"/>
  <c r="E33" i="17"/>
  <c r="E34" i="17"/>
  <c r="E35" i="17"/>
  <c r="E36" i="17"/>
  <c r="E37" i="17"/>
  <c r="E38" i="17"/>
  <c r="E39" i="17"/>
  <c r="E40" i="17"/>
  <c r="E41" i="17"/>
  <c r="E42" i="17"/>
  <c r="E43" i="17"/>
  <c r="E44" i="17"/>
  <c r="E45" i="17"/>
  <c r="E46" i="17"/>
  <c r="E47" i="17"/>
  <c r="E48" i="17"/>
  <c r="E49" i="17"/>
  <c r="E50" i="17"/>
  <c r="E51" i="17"/>
  <c r="E52" i="17"/>
  <c r="E53" i="17"/>
  <c r="E54" i="17"/>
  <c r="E55" i="17"/>
  <c r="E56" i="17"/>
  <c r="E57" i="17"/>
  <c r="E58" i="17"/>
  <c r="E59" i="17"/>
  <c r="E60" i="17"/>
  <c r="E61" i="17"/>
  <c r="E62" i="17"/>
  <c r="E63" i="17"/>
  <c r="E64" i="17"/>
  <c r="E65" i="17"/>
  <c r="E66" i="17"/>
  <c r="E67" i="17"/>
  <c r="E68" i="17"/>
  <c r="E69" i="17"/>
  <c r="E70" i="17"/>
  <c r="E71" i="17"/>
  <c r="E72" i="17"/>
  <c r="E73" i="17"/>
  <c r="E74" i="17"/>
  <c r="E75" i="17"/>
  <c r="E76" i="17"/>
  <c r="E77" i="17"/>
  <c r="E78" i="17"/>
  <c r="E79" i="17"/>
  <c r="E80" i="17"/>
  <c r="E81" i="17"/>
  <c r="E82" i="17"/>
  <c r="E83" i="17"/>
  <c r="E84" i="17"/>
  <c r="E85" i="17"/>
  <c r="E86" i="17"/>
  <c r="E87" i="17"/>
  <c r="E88" i="17"/>
  <c r="E89" i="17"/>
  <c r="E90" i="17"/>
  <c r="E91" i="17"/>
  <c r="E92" i="17"/>
  <c r="E93" i="17"/>
  <c r="E94" i="17"/>
  <c r="E95" i="17"/>
  <c r="E96" i="17"/>
  <c r="E97" i="17"/>
  <c r="E98" i="17"/>
  <c r="E99" i="17"/>
  <c r="E100" i="17"/>
  <c r="E101" i="17"/>
  <c r="E102" i="17"/>
  <c r="E103" i="17"/>
  <c r="E104" i="17"/>
  <c r="E105" i="17"/>
  <c r="E106" i="17"/>
  <c r="E107" i="17"/>
  <c r="E108" i="17"/>
  <c r="E109" i="17"/>
  <c r="E110" i="17"/>
  <c r="E111" i="17"/>
  <c r="E112" i="17"/>
  <c r="E113" i="17"/>
  <c r="E114" i="17"/>
  <c r="E115" i="17"/>
  <c r="E116" i="17"/>
  <c r="E117" i="17"/>
  <c r="E118" i="17"/>
  <c r="E119" i="17"/>
  <c r="E120" i="17"/>
  <c r="E121" i="17"/>
  <c r="E122" i="17"/>
  <c r="E123" i="17"/>
  <c r="E124" i="17"/>
  <c r="E125" i="17"/>
  <c r="E126" i="17"/>
  <c r="E127" i="17"/>
  <c r="E128" i="17"/>
  <c r="E129" i="17"/>
  <c r="E130" i="17"/>
  <c r="E131" i="17"/>
  <c r="E132" i="17"/>
  <c r="E133" i="17"/>
  <c r="E134" i="17"/>
  <c r="E135" i="17"/>
  <c r="E136" i="17"/>
  <c r="E137" i="17"/>
  <c r="E138" i="17"/>
  <c r="E139" i="17"/>
  <c r="E140" i="17"/>
  <c r="E141" i="17"/>
  <c r="E142" i="17"/>
  <c r="E143" i="17"/>
  <c r="E144" i="17"/>
  <c r="E145" i="17"/>
  <c r="E146" i="17"/>
  <c r="E147" i="17"/>
  <c r="E148" i="17"/>
  <c r="E149" i="17"/>
  <c r="E150" i="17"/>
  <c r="E151" i="17"/>
  <c r="E152" i="17"/>
  <c r="E153" i="17"/>
  <c r="E154" i="17"/>
  <c r="E155" i="17"/>
  <c r="E156" i="17"/>
  <c r="E157" i="17"/>
  <c r="E158" i="17"/>
  <c r="E159" i="17"/>
  <c r="E160" i="17"/>
  <c r="E161" i="17"/>
  <c r="E162" i="17"/>
  <c r="E163" i="17"/>
  <c r="E164" i="17"/>
  <c r="E165" i="17"/>
  <c r="E166" i="17"/>
  <c r="E167" i="17"/>
  <c r="E168" i="17"/>
  <c r="E169" i="17"/>
  <c r="E170" i="17"/>
  <c r="E171" i="17"/>
  <c r="E172" i="17"/>
  <c r="E173" i="17"/>
  <c r="E174" i="17"/>
  <c r="E175" i="17"/>
  <c r="E176" i="17"/>
  <c r="E177" i="17"/>
  <c r="E178" i="17"/>
  <c r="E179" i="17"/>
  <c r="E180" i="17"/>
  <c r="E181" i="17"/>
  <c r="E182" i="17"/>
  <c r="E183" i="17"/>
  <c r="E184" i="17"/>
  <c r="E185" i="17"/>
  <c r="E186" i="17"/>
  <c r="E187" i="17"/>
  <c r="E188" i="17"/>
  <c r="E189" i="17"/>
  <c r="E190" i="17"/>
  <c r="E191" i="17"/>
  <c r="E192" i="17"/>
  <c r="E193" i="17"/>
  <c r="E194" i="17"/>
  <c r="E195" i="17"/>
  <c r="E196" i="17"/>
  <c r="E197" i="17"/>
  <c r="E198" i="17"/>
  <c r="E199" i="17"/>
  <c r="E200" i="17"/>
  <c r="E201" i="17"/>
  <c r="E202" i="17"/>
  <c r="E203" i="17"/>
  <c r="E204" i="17"/>
  <c r="E205" i="17"/>
  <c r="E206" i="17"/>
  <c r="E207" i="17"/>
  <c r="E208" i="17"/>
  <c r="E209" i="17"/>
  <c r="E210" i="17"/>
  <c r="E211" i="17"/>
  <c r="E212" i="17"/>
  <c r="E213" i="17"/>
  <c r="E214" i="17"/>
  <c r="E215" i="17"/>
  <c r="E216" i="17"/>
  <c r="E217" i="17"/>
  <c r="E218" i="17"/>
  <c r="E219" i="17"/>
  <c r="E220" i="17"/>
  <c r="E221" i="17"/>
  <c r="E222" i="17"/>
  <c r="E223" i="17"/>
  <c r="E224" i="17"/>
  <c r="E225" i="17"/>
  <c r="E226" i="17"/>
  <c r="E227" i="17"/>
  <c r="E228" i="17"/>
  <c r="E229" i="17"/>
  <c r="E230" i="17"/>
  <c r="E231" i="17"/>
  <c r="E232" i="17"/>
  <c r="E233" i="17"/>
  <c r="E234" i="17"/>
  <c r="E235" i="17"/>
  <c r="E236" i="17"/>
  <c r="E237" i="17"/>
  <c r="E238" i="17"/>
  <c r="E239" i="17"/>
  <c r="E240" i="17"/>
  <c r="E241" i="17"/>
  <c r="E242" i="17"/>
  <c r="E243" i="17"/>
  <c r="E244" i="17"/>
  <c r="E245" i="17"/>
  <c r="E246" i="17"/>
  <c r="E247" i="17"/>
  <c r="E248" i="17"/>
  <c r="E249" i="17"/>
  <c r="E250" i="17"/>
  <c r="E251" i="17"/>
  <c r="E252" i="17"/>
  <c r="E253" i="17"/>
  <c r="E254" i="17"/>
  <c r="E255" i="17"/>
  <c r="E256" i="17"/>
  <c r="E257" i="17"/>
  <c r="E258" i="17"/>
  <c r="E259" i="17"/>
  <c r="E260" i="17"/>
  <c r="E261" i="17"/>
  <c r="E262" i="17"/>
  <c r="E263" i="17"/>
  <c r="E264" i="17"/>
  <c r="E265" i="17"/>
  <c r="E266" i="17"/>
  <c r="E267" i="17"/>
  <c r="E268" i="17"/>
  <c r="E269" i="17"/>
  <c r="E270" i="17"/>
  <c r="E271" i="17"/>
  <c r="E272" i="17"/>
  <c r="E273" i="17"/>
  <c r="E274" i="17"/>
  <c r="E275" i="17"/>
  <c r="E276" i="17"/>
  <c r="E277" i="17"/>
  <c r="E278" i="17"/>
  <c r="E279" i="17"/>
  <c r="E280" i="17"/>
  <c r="E281" i="17"/>
  <c r="E282" i="17"/>
  <c r="E283" i="17"/>
  <c r="E284" i="17"/>
  <c r="E285" i="17"/>
  <c r="E286" i="17"/>
  <c r="E287" i="17"/>
  <c r="E288" i="17"/>
  <c r="E289" i="17"/>
  <c r="E290" i="17"/>
  <c r="E291" i="17"/>
  <c r="E292" i="17"/>
  <c r="E293" i="17"/>
  <c r="E294" i="17"/>
  <c r="E295" i="17"/>
  <c r="E296" i="17"/>
  <c r="E297" i="17"/>
  <c r="E298" i="17"/>
  <c r="E299" i="17"/>
  <c r="E300" i="17"/>
  <c r="E301" i="17"/>
  <c r="E302" i="17"/>
  <c r="E303" i="17"/>
  <c r="E304" i="17"/>
  <c r="E305" i="17"/>
  <c r="E306" i="17"/>
  <c r="E307" i="17"/>
  <c r="E308" i="17"/>
  <c r="E309" i="17"/>
  <c r="E310" i="17"/>
  <c r="E311" i="17"/>
  <c r="E312" i="17"/>
  <c r="E313" i="17"/>
  <c r="E314" i="17"/>
  <c r="E315" i="17"/>
  <c r="E316" i="17"/>
  <c r="E317" i="17"/>
  <c r="E318" i="17"/>
  <c r="E319" i="17"/>
  <c r="E320" i="17"/>
  <c r="E321" i="17"/>
  <c r="E322" i="17"/>
  <c r="E323" i="17"/>
  <c r="E324" i="17"/>
  <c r="E325" i="17"/>
  <c r="E326" i="17"/>
  <c r="E327" i="17"/>
  <c r="E328" i="17"/>
  <c r="E329" i="17"/>
  <c r="E330" i="17"/>
  <c r="E331" i="17"/>
  <c r="E332" i="17"/>
  <c r="E333" i="17"/>
  <c r="E334" i="17"/>
  <c r="E335" i="17"/>
  <c r="E336" i="17"/>
  <c r="E337" i="17"/>
  <c r="E338" i="17"/>
  <c r="E339" i="17"/>
  <c r="E340" i="17"/>
  <c r="E341" i="17"/>
  <c r="E342" i="17"/>
  <c r="E343" i="17"/>
  <c r="E344" i="17"/>
  <c r="E345" i="17"/>
  <c r="E346" i="17"/>
  <c r="E347" i="17"/>
  <c r="E348" i="17"/>
  <c r="E349" i="17"/>
  <c r="E350" i="17"/>
  <c r="E351" i="17"/>
  <c r="E352" i="17"/>
  <c r="E353" i="17"/>
  <c r="E354" i="17"/>
  <c r="E355" i="17"/>
  <c r="E356" i="17"/>
  <c r="E357" i="17"/>
  <c r="E358" i="17"/>
  <c r="E359" i="17"/>
  <c r="E360" i="17"/>
  <c r="E361" i="17"/>
  <c r="E362" i="17"/>
  <c r="E363" i="17"/>
  <c r="E364" i="17"/>
  <c r="E365" i="17"/>
  <c r="E366" i="17"/>
  <c r="E367" i="17"/>
  <c r="E368" i="17"/>
  <c r="E369" i="17"/>
  <c r="E370" i="17"/>
  <c r="E371" i="17"/>
  <c r="E372" i="17"/>
  <c r="E373" i="17"/>
  <c r="E374" i="17"/>
  <c r="E375" i="17"/>
  <c r="E376" i="17"/>
  <c r="E377" i="17"/>
  <c r="E378" i="17"/>
  <c r="E379" i="17"/>
  <c r="E380" i="17"/>
  <c r="E381" i="17"/>
  <c r="E382" i="17"/>
  <c r="E383" i="17"/>
  <c r="E384" i="17"/>
  <c r="E385" i="17"/>
  <c r="E386" i="17"/>
  <c r="E387" i="17"/>
  <c r="E388" i="17"/>
  <c r="E389" i="17"/>
  <c r="E390" i="17"/>
  <c r="E391" i="17"/>
  <c r="E392" i="17"/>
  <c r="E393" i="17"/>
  <c r="E394" i="17"/>
  <c r="E395" i="17"/>
  <c r="E396" i="17"/>
  <c r="E397" i="17"/>
  <c r="E398" i="17"/>
  <c r="E399" i="17"/>
  <c r="E400" i="17"/>
  <c r="E401" i="17"/>
  <c r="E402" i="17"/>
  <c r="E403" i="17"/>
  <c r="E5" i="17"/>
  <c r="I278" i="17"/>
  <c r="G6" i="17" l="1"/>
  <c r="G7" i="17"/>
  <c r="G8" i="17"/>
  <c r="G9" i="17"/>
  <c r="G10" i="17"/>
  <c r="G11" i="17"/>
  <c r="G12" i="17"/>
  <c r="G13" i="17"/>
  <c r="G14" i="17"/>
  <c r="G15" i="17"/>
  <c r="G16" i="17"/>
  <c r="G17" i="17"/>
  <c r="G18" i="17"/>
  <c r="G19" i="17"/>
  <c r="G20" i="17"/>
  <c r="G21" i="17"/>
  <c r="G22" i="17"/>
  <c r="G23" i="17"/>
  <c r="G24" i="17"/>
  <c r="G25" i="17"/>
  <c r="G26" i="17"/>
  <c r="G27" i="17"/>
  <c r="G28" i="17"/>
  <c r="G29" i="17"/>
  <c r="G30" i="17"/>
  <c r="G31" i="17"/>
  <c r="G32" i="17"/>
  <c r="G33" i="17"/>
  <c r="G34" i="17"/>
  <c r="G35" i="17"/>
  <c r="G36" i="17"/>
  <c r="G37" i="17"/>
  <c r="G38" i="17"/>
  <c r="G39" i="17"/>
  <c r="G40" i="17"/>
  <c r="G41" i="17"/>
  <c r="G42" i="17"/>
  <c r="G43" i="17"/>
  <c r="G44" i="17"/>
  <c r="G45" i="17"/>
  <c r="G46" i="17"/>
  <c r="G47" i="17"/>
  <c r="G48" i="17"/>
  <c r="G49" i="17"/>
  <c r="G50" i="17"/>
  <c r="G51" i="17"/>
  <c r="G52" i="17"/>
  <c r="G53" i="17"/>
  <c r="G54" i="17"/>
  <c r="G55" i="17"/>
  <c r="G56" i="17"/>
  <c r="G57" i="17"/>
  <c r="G58" i="17"/>
  <c r="G59" i="17"/>
  <c r="G60" i="17"/>
  <c r="G61" i="17"/>
  <c r="G62" i="17"/>
  <c r="G63" i="17"/>
  <c r="G64" i="17"/>
  <c r="G65" i="17"/>
  <c r="G66" i="17"/>
  <c r="G67" i="17"/>
  <c r="G68" i="17"/>
  <c r="G69" i="17"/>
  <c r="G70" i="17"/>
  <c r="G71" i="17"/>
  <c r="G72" i="17"/>
  <c r="G73" i="17"/>
  <c r="G74" i="17"/>
  <c r="G75" i="17"/>
  <c r="G76" i="17"/>
  <c r="G77" i="17"/>
  <c r="G78" i="17"/>
  <c r="G79" i="17"/>
  <c r="G80" i="17"/>
  <c r="G81" i="17"/>
  <c r="G82" i="17"/>
  <c r="G83" i="17"/>
  <c r="G84" i="17"/>
  <c r="G85" i="17"/>
  <c r="G86" i="17"/>
  <c r="G87" i="17"/>
  <c r="G88" i="17"/>
  <c r="G89" i="17"/>
  <c r="G90" i="17"/>
  <c r="G91" i="17"/>
  <c r="G92" i="17"/>
  <c r="G93" i="17"/>
  <c r="G94" i="17"/>
  <c r="G95" i="17"/>
  <c r="G96" i="17"/>
  <c r="G97" i="17"/>
  <c r="G98" i="17"/>
  <c r="G99" i="17"/>
  <c r="G100" i="17"/>
  <c r="G101" i="17"/>
  <c r="G102" i="17"/>
  <c r="G103" i="17"/>
  <c r="G104" i="17"/>
  <c r="G105" i="17"/>
  <c r="G106" i="17"/>
  <c r="G107" i="17"/>
  <c r="G108" i="17"/>
  <c r="G109" i="17"/>
  <c r="G110" i="17"/>
  <c r="G111" i="17"/>
  <c r="G112" i="17"/>
  <c r="G113" i="17"/>
  <c r="G114" i="17"/>
  <c r="G115" i="17"/>
  <c r="G116" i="17"/>
  <c r="G117" i="17"/>
  <c r="G118" i="17"/>
  <c r="G119" i="17"/>
  <c r="G120" i="17"/>
  <c r="G121" i="17"/>
  <c r="G122" i="17"/>
  <c r="G123" i="17"/>
  <c r="G124" i="17"/>
  <c r="G125" i="17"/>
  <c r="G126" i="17"/>
  <c r="G127" i="17"/>
  <c r="G128" i="17"/>
  <c r="G129" i="17"/>
  <c r="G130" i="17"/>
  <c r="G131" i="17"/>
  <c r="G132" i="17"/>
  <c r="G133" i="17"/>
  <c r="G134" i="17"/>
  <c r="G135" i="17"/>
  <c r="G136" i="17"/>
  <c r="G137" i="17"/>
  <c r="G138" i="17"/>
  <c r="G139" i="17"/>
  <c r="G140" i="17"/>
  <c r="G141" i="17"/>
  <c r="G142" i="17"/>
  <c r="G143" i="17"/>
  <c r="G144" i="17"/>
  <c r="G145" i="17"/>
  <c r="G146" i="17"/>
  <c r="G147" i="17"/>
  <c r="G148" i="17"/>
  <c r="G149" i="17"/>
  <c r="G150" i="17"/>
  <c r="G151" i="17"/>
  <c r="G152" i="17"/>
  <c r="G153" i="17"/>
  <c r="G154" i="17"/>
  <c r="G155" i="17"/>
  <c r="G156" i="17"/>
  <c r="G157" i="17"/>
  <c r="G158" i="17"/>
  <c r="G159" i="17"/>
  <c r="G160" i="17"/>
  <c r="G161" i="17"/>
  <c r="G162" i="17"/>
  <c r="G163" i="17"/>
  <c r="G164" i="17"/>
  <c r="G165" i="17"/>
  <c r="G166" i="17"/>
  <c r="G167" i="17"/>
  <c r="G168" i="17"/>
  <c r="G169" i="17"/>
  <c r="G170" i="17"/>
  <c r="G171" i="17"/>
  <c r="G172" i="17"/>
  <c r="G173" i="17"/>
  <c r="G174" i="17"/>
  <c r="G175" i="17"/>
  <c r="G176" i="17"/>
  <c r="G177" i="17"/>
  <c r="G178" i="17"/>
  <c r="G179" i="17"/>
  <c r="G180" i="17"/>
  <c r="G181" i="17"/>
  <c r="G182" i="17"/>
  <c r="G183" i="17"/>
  <c r="G184" i="17"/>
  <c r="G185" i="17"/>
  <c r="G186" i="17"/>
  <c r="G187" i="17"/>
  <c r="G188" i="17"/>
  <c r="G189" i="17"/>
  <c r="G190" i="17"/>
  <c r="G191" i="17"/>
  <c r="G192" i="17"/>
  <c r="G193" i="17"/>
  <c r="G194" i="17"/>
  <c r="G195" i="17"/>
  <c r="G196" i="17"/>
  <c r="G197" i="17"/>
  <c r="G198" i="17"/>
  <c r="G199" i="17"/>
  <c r="G200" i="17"/>
  <c r="G201" i="17"/>
  <c r="G202" i="17"/>
  <c r="G203" i="17"/>
  <c r="G204" i="17"/>
  <c r="G205" i="17"/>
  <c r="G206" i="17"/>
  <c r="G207" i="17"/>
  <c r="G208" i="17"/>
  <c r="G209" i="17"/>
  <c r="G210" i="17"/>
  <c r="G212" i="17"/>
  <c r="G213" i="17"/>
  <c r="G214" i="17"/>
  <c r="G215" i="17"/>
  <c r="G216" i="17"/>
  <c r="G217" i="17"/>
  <c r="G218" i="17"/>
  <c r="G219" i="17"/>
  <c r="G220" i="17"/>
  <c r="G221" i="17"/>
  <c r="G222" i="17"/>
  <c r="G223" i="17"/>
  <c r="G224" i="17"/>
  <c r="G225" i="17"/>
  <c r="G226" i="17"/>
  <c r="G227" i="17"/>
  <c r="G228" i="17"/>
  <c r="G229" i="17"/>
  <c r="G230" i="17"/>
  <c r="G231" i="17"/>
  <c r="G232" i="17"/>
  <c r="G233" i="17"/>
  <c r="G234" i="17"/>
  <c r="G235" i="17"/>
  <c r="G236" i="17"/>
  <c r="G237" i="17"/>
  <c r="G238" i="17"/>
  <c r="G239" i="17"/>
  <c r="G240" i="17"/>
  <c r="G241" i="17"/>
  <c r="G242" i="17"/>
  <c r="G243" i="17"/>
  <c r="G244" i="17"/>
  <c r="G245" i="17"/>
  <c r="G246" i="17"/>
  <c r="G247" i="17"/>
  <c r="G248" i="17"/>
  <c r="G249" i="17"/>
  <c r="G250" i="17"/>
  <c r="G251" i="17"/>
  <c r="G252" i="17"/>
  <c r="G253" i="17"/>
  <c r="G254" i="17"/>
  <c r="G255" i="17"/>
  <c r="G256" i="17"/>
  <c r="G257" i="17"/>
  <c r="G258" i="17"/>
  <c r="G259" i="17"/>
  <c r="G260" i="17"/>
  <c r="G261" i="17"/>
  <c r="G262" i="17"/>
  <c r="G263" i="17"/>
  <c r="G264" i="17"/>
  <c r="G265" i="17"/>
  <c r="G266" i="17"/>
  <c r="G267" i="17"/>
  <c r="G268" i="17"/>
  <c r="G269" i="17"/>
  <c r="G270" i="17"/>
  <c r="G271" i="17"/>
  <c r="G272" i="17"/>
  <c r="G273" i="17"/>
  <c r="G274" i="17"/>
  <c r="G275" i="17"/>
  <c r="G276" i="17"/>
  <c r="G277" i="17"/>
  <c r="G279" i="17"/>
  <c r="G280" i="17"/>
  <c r="G281" i="17"/>
  <c r="G282" i="17"/>
  <c r="G283" i="17"/>
  <c r="G284" i="17"/>
  <c r="G285" i="17"/>
  <c r="G286" i="17"/>
  <c r="G287" i="17"/>
  <c r="G288" i="17"/>
  <c r="G289" i="17"/>
  <c r="G290" i="17"/>
  <c r="G291" i="17"/>
  <c r="G292" i="17"/>
  <c r="G293" i="17"/>
  <c r="G294" i="17"/>
  <c r="G295" i="17"/>
  <c r="G296" i="17"/>
  <c r="G297" i="17"/>
  <c r="G298" i="17"/>
  <c r="G299" i="17"/>
  <c r="G300" i="17"/>
  <c r="G301" i="17"/>
  <c r="G302" i="17"/>
  <c r="G303" i="17"/>
  <c r="G304" i="17"/>
  <c r="G305" i="17"/>
  <c r="G306" i="17"/>
  <c r="G307" i="17"/>
  <c r="G308" i="17"/>
  <c r="G309" i="17"/>
  <c r="G310" i="17"/>
  <c r="G311" i="17"/>
  <c r="G312" i="17"/>
  <c r="G313" i="17"/>
  <c r="G314" i="17"/>
  <c r="G315" i="17"/>
  <c r="G316" i="17"/>
  <c r="G317" i="17"/>
  <c r="G318" i="17"/>
  <c r="G319" i="17"/>
  <c r="G320" i="17"/>
  <c r="G321" i="17"/>
  <c r="G322" i="17"/>
  <c r="G323" i="17"/>
  <c r="G324" i="17"/>
  <c r="G325" i="17"/>
  <c r="G326" i="17"/>
  <c r="G327" i="17"/>
  <c r="G328" i="17"/>
  <c r="G329" i="17"/>
  <c r="G330" i="17"/>
  <c r="G331" i="17"/>
  <c r="G332" i="17"/>
  <c r="G333" i="17"/>
  <c r="G334" i="17"/>
  <c r="G335" i="17"/>
  <c r="G336" i="17"/>
  <c r="G337" i="17"/>
  <c r="G338" i="17"/>
  <c r="G339" i="17"/>
  <c r="G340" i="17"/>
  <c r="G341" i="17"/>
  <c r="G342" i="17"/>
  <c r="G343" i="17"/>
  <c r="G344" i="17"/>
  <c r="G345" i="17"/>
  <c r="G346" i="17"/>
  <c r="G347" i="17"/>
  <c r="G348" i="17"/>
  <c r="G349" i="17"/>
  <c r="G350" i="17"/>
  <c r="G351" i="17"/>
  <c r="G352" i="17"/>
  <c r="G353" i="17"/>
  <c r="G354" i="17"/>
  <c r="G355" i="17"/>
  <c r="G356" i="17"/>
  <c r="G357" i="17"/>
  <c r="G358" i="17"/>
  <c r="G359" i="17"/>
  <c r="G360" i="17"/>
  <c r="G361" i="17"/>
  <c r="G362" i="17"/>
  <c r="G363" i="17"/>
  <c r="G364" i="17"/>
  <c r="G365" i="17"/>
  <c r="G366" i="17"/>
  <c r="G367" i="17"/>
  <c r="G368" i="17"/>
  <c r="G369" i="17"/>
  <c r="G370" i="17"/>
  <c r="G371" i="17"/>
  <c r="G372" i="17"/>
  <c r="G373" i="17"/>
  <c r="G374" i="17"/>
  <c r="G375" i="17"/>
  <c r="G376" i="17"/>
  <c r="G377" i="17"/>
  <c r="G378" i="17"/>
  <c r="G379" i="17"/>
  <c r="G380" i="17"/>
  <c r="G381" i="17"/>
  <c r="G382" i="17"/>
  <c r="G383" i="17"/>
  <c r="G384" i="17"/>
  <c r="G385" i="17"/>
  <c r="G386" i="17"/>
  <c r="G387" i="17"/>
  <c r="G388" i="17"/>
  <c r="G389" i="17"/>
  <c r="G390" i="17"/>
  <c r="G391" i="17"/>
  <c r="G392" i="17"/>
  <c r="G393" i="17"/>
  <c r="G394" i="17"/>
  <c r="G395" i="17"/>
  <c r="G396" i="17"/>
  <c r="G397" i="17"/>
  <c r="G398" i="17"/>
  <c r="G399" i="17"/>
  <c r="G400" i="17"/>
  <c r="G402" i="17"/>
  <c r="G403" i="17"/>
  <c r="G5" i="17"/>
  <c r="M400" i="13" l="1"/>
  <c r="M5" i="13"/>
  <c r="M6" i="13"/>
  <c r="M7" i="13"/>
  <c r="M8" i="13"/>
  <c r="M9" i="13"/>
  <c r="M10" i="13"/>
  <c r="M11" i="13"/>
  <c r="M12" i="13"/>
  <c r="M13" i="13"/>
  <c r="M14" i="13"/>
  <c r="M15" i="13"/>
  <c r="M16" i="13"/>
  <c r="M17" i="13"/>
  <c r="M18" i="13"/>
  <c r="M19" i="13"/>
  <c r="M20" i="13"/>
  <c r="M21" i="13"/>
  <c r="M22" i="13"/>
  <c r="M23" i="13"/>
  <c r="M24" i="13"/>
  <c r="M25" i="13"/>
  <c r="M26" i="13"/>
  <c r="M27" i="13"/>
  <c r="M28" i="13"/>
  <c r="M29" i="13"/>
  <c r="M30" i="13"/>
  <c r="M31" i="13"/>
  <c r="M32" i="13"/>
  <c r="M33" i="13"/>
  <c r="M34" i="13"/>
  <c r="M35" i="13"/>
  <c r="M36" i="13"/>
  <c r="M37" i="13"/>
  <c r="M38" i="13"/>
  <c r="M39" i="13"/>
  <c r="M40" i="13"/>
  <c r="M41" i="13"/>
  <c r="M42" i="13"/>
  <c r="M43" i="13"/>
  <c r="M44" i="13"/>
  <c r="M45" i="13"/>
  <c r="M46" i="13"/>
  <c r="M47" i="13"/>
  <c r="M48" i="13"/>
  <c r="M49" i="13"/>
  <c r="M50" i="13"/>
  <c r="M51" i="13"/>
  <c r="M52" i="13"/>
  <c r="M53" i="13"/>
  <c r="M54" i="13"/>
  <c r="M55" i="13"/>
  <c r="M56" i="13"/>
  <c r="M57" i="13"/>
  <c r="M58" i="13"/>
  <c r="M59" i="13"/>
  <c r="M60" i="13"/>
  <c r="M61" i="13"/>
  <c r="M62" i="13"/>
  <c r="M63" i="13"/>
  <c r="M64" i="13"/>
  <c r="M65" i="13"/>
  <c r="M66" i="13"/>
  <c r="M67" i="13"/>
  <c r="M68" i="13"/>
  <c r="M69" i="13"/>
  <c r="M70" i="13"/>
  <c r="M71" i="13"/>
  <c r="M72" i="13"/>
  <c r="M73" i="13"/>
  <c r="M74" i="13"/>
  <c r="M75" i="13"/>
  <c r="M76" i="13"/>
  <c r="M77" i="13"/>
  <c r="M78" i="13"/>
  <c r="M79" i="13"/>
  <c r="M80" i="13"/>
  <c r="M81" i="13"/>
  <c r="M82" i="13"/>
  <c r="M83" i="13"/>
  <c r="M84" i="13"/>
  <c r="M85" i="13"/>
  <c r="M86" i="13"/>
  <c r="M87" i="13"/>
  <c r="M88" i="13"/>
  <c r="M89" i="13"/>
  <c r="M90" i="13"/>
  <c r="M91" i="13"/>
  <c r="M92" i="13"/>
  <c r="M93" i="13"/>
  <c r="M94" i="13"/>
  <c r="M95" i="13"/>
  <c r="M96" i="13"/>
  <c r="M97" i="13"/>
  <c r="M98" i="13"/>
  <c r="M99" i="13"/>
  <c r="M100" i="13"/>
  <c r="M101" i="13"/>
  <c r="M102" i="13"/>
  <c r="M103" i="13"/>
  <c r="M104" i="13"/>
  <c r="M105" i="13"/>
  <c r="M106" i="13"/>
  <c r="M107" i="13"/>
  <c r="M108" i="13"/>
  <c r="M109" i="13"/>
  <c r="M110" i="13"/>
  <c r="M111" i="13"/>
  <c r="M112" i="13"/>
  <c r="M113" i="13"/>
  <c r="M114" i="13"/>
  <c r="M115" i="13"/>
  <c r="M116" i="13"/>
  <c r="M117" i="13"/>
  <c r="M118" i="13"/>
  <c r="M119" i="13"/>
  <c r="M120" i="13"/>
  <c r="M121" i="13"/>
  <c r="M122" i="13"/>
  <c r="M123" i="13"/>
  <c r="M124" i="13"/>
  <c r="M125" i="13"/>
  <c r="M126" i="13"/>
  <c r="M127" i="13"/>
  <c r="M128" i="13"/>
  <c r="M129" i="13"/>
  <c r="M130" i="13"/>
  <c r="M131" i="13"/>
  <c r="M132" i="13"/>
  <c r="M133" i="13"/>
  <c r="M134" i="13"/>
  <c r="M135" i="13"/>
  <c r="M136" i="13"/>
  <c r="M137" i="13"/>
  <c r="M138" i="13"/>
  <c r="M139" i="13"/>
  <c r="M140" i="13"/>
  <c r="M141" i="13"/>
  <c r="M142" i="13"/>
  <c r="M143" i="13"/>
  <c r="M144" i="13"/>
  <c r="M145" i="13"/>
  <c r="M146" i="13"/>
  <c r="M147" i="13"/>
  <c r="M148" i="13"/>
  <c r="M149" i="13"/>
  <c r="M150" i="13"/>
  <c r="M151" i="13"/>
  <c r="M152" i="13"/>
  <c r="M153" i="13"/>
  <c r="M154" i="13"/>
  <c r="M155" i="13"/>
  <c r="M156" i="13"/>
  <c r="M157" i="13"/>
  <c r="M158" i="13"/>
  <c r="M159" i="13"/>
  <c r="M160" i="13"/>
  <c r="M161" i="13"/>
  <c r="M162" i="13"/>
  <c r="M163" i="13"/>
  <c r="M164" i="13"/>
  <c r="M165" i="13"/>
  <c r="M166" i="13"/>
  <c r="M167" i="13"/>
  <c r="M168" i="13"/>
  <c r="M169" i="13"/>
  <c r="M170" i="13"/>
  <c r="M171" i="13"/>
  <c r="M172" i="13"/>
  <c r="M173" i="13"/>
  <c r="M174" i="13"/>
  <c r="M175" i="13"/>
  <c r="M176" i="13"/>
  <c r="M177" i="13"/>
  <c r="M178" i="13"/>
  <c r="M179" i="13"/>
  <c r="M180" i="13"/>
  <c r="M181" i="13"/>
  <c r="M182" i="13"/>
  <c r="M183" i="13"/>
  <c r="M184" i="13"/>
  <c r="M185" i="13"/>
  <c r="M186" i="13"/>
  <c r="M187" i="13"/>
  <c r="M188" i="13"/>
  <c r="M189" i="13"/>
  <c r="M190" i="13"/>
  <c r="M191" i="13"/>
  <c r="M192" i="13"/>
  <c r="M193" i="13"/>
  <c r="M194" i="13"/>
  <c r="M195" i="13"/>
  <c r="M196" i="13"/>
  <c r="M197" i="13"/>
  <c r="M198" i="13"/>
  <c r="M199" i="13"/>
  <c r="M200" i="13"/>
  <c r="M201" i="13"/>
  <c r="M202" i="13"/>
  <c r="M203" i="13"/>
  <c r="M204" i="13"/>
  <c r="M205" i="13"/>
  <c r="M206" i="13"/>
  <c r="M207" i="13"/>
  <c r="M208" i="13"/>
  <c r="M209" i="13"/>
  <c r="M210" i="13"/>
  <c r="M211" i="13"/>
  <c r="M212" i="13"/>
  <c r="M213" i="13"/>
  <c r="M214" i="13"/>
  <c r="M215" i="13"/>
  <c r="M216" i="13"/>
  <c r="M217" i="13"/>
  <c r="M218" i="13"/>
  <c r="M219" i="13"/>
  <c r="M220" i="13"/>
  <c r="M221" i="13"/>
  <c r="M222" i="13"/>
  <c r="M223" i="13"/>
  <c r="M224" i="13"/>
  <c r="M225" i="13"/>
  <c r="M226" i="13"/>
  <c r="M227" i="13"/>
  <c r="M228" i="13"/>
  <c r="M229" i="13"/>
  <c r="M230" i="13"/>
  <c r="M231" i="13"/>
  <c r="M232" i="13"/>
  <c r="M233" i="13"/>
  <c r="M234" i="13"/>
  <c r="M235" i="13"/>
  <c r="M236" i="13"/>
  <c r="M237" i="13"/>
  <c r="M238" i="13"/>
  <c r="M239" i="13"/>
  <c r="M240" i="13"/>
  <c r="M241" i="13"/>
  <c r="M242" i="13"/>
  <c r="M243" i="13"/>
  <c r="M244" i="13"/>
  <c r="M245" i="13"/>
  <c r="M246" i="13"/>
  <c r="M247" i="13"/>
  <c r="M248" i="13"/>
  <c r="M249" i="13"/>
  <c r="M250" i="13"/>
  <c r="M251" i="13"/>
  <c r="M252" i="13"/>
  <c r="M253" i="13"/>
  <c r="M254" i="13"/>
  <c r="M255" i="13"/>
  <c r="M256" i="13"/>
  <c r="M257" i="13"/>
  <c r="M258" i="13"/>
  <c r="M259" i="13"/>
  <c r="M260" i="13"/>
  <c r="M261" i="13"/>
  <c r="M262" i="13"/>
  <c r="M263" i="13"/>
  <c r="M264" i="13"/>
  <c r="M265" i="13"/>
  <c r="M266" i="13"/>
  <c r="M267" i="13"/>
  <c r="M268" i="13"/>
  <c r="M269" i="13"/>
  <c r="M270" i="13"/>
  <c r="M271" i="13"/>
  <c r="M272" i="13"/>
  <c r="M273" i="13"/>
  <c r="M274" i="13"/>
  <c r="M275" i="13"/>
  <c r="M276" i="13"/>
  <c r="M277" i="13"/>
  <c r="M278" i="13"/>
  <c r="M279" i="13"/>
  <c r="M280" i="13"/>
  <c r="M281" i="13"/>
  <c r="M282" i="13"/>
  <c r="M283" i="13"/>
  <c r="M284" i="13"/>
  <c r="M285" i="13"/>
  <c r="M286" i="13"/>
  <c r="M287" i="13"/>
  <c r="M288" i="13"/>
  <c r="M289" i="13"/>
  <c r="M290" i="13"/>
  <c r="M291" i="13"/>
  <c r="M292" i="13"/>
  <c r="M293" i="13"/>
  <c r="M294" i="13"/>
  <c r="M295" i="13"/>
  <c r="M296" i="13"/>
  <c r="M297" i="13"/>
  <c r="M298" i="13"/>
  <c r="M299" i="13"/>
  <c r="M300" i="13"/>
  <c r="M301" i="13"/>
  <c r="M302" i="13"/>
  <c r="M303" i="13"/>
  <c r="M304" i="13"/>
  <c r="M305" i="13"/>
  <c r="M306" i="13"/>
  <c r="M307" i="13"/>
  <c r="M308" i="13"/>
  <c r="M309" i="13"/>
  <c r="M310" i="13"/>
  <c r="M311" i="13"/>
  <c r="M312" i="13"/>
  <c r="M313" i="13"/>
  <c r="M314" i="13"/>
  <c r="M315" i="13"/>
  <c r="M316" i="13"/>
  <c r="M317" i="13"/>
  <c r="M318" i="13"/>
  <c r="M319" i="13"/>
  <c r="M320" i="13"/>
  <c r="M321" i="13"/>
  <c r="M322" i="13"/>
  <c r="M323" i="13"/>
  <c r="M324" i="13"/>
  <c r="M325" i="13"/>
  <c r="M326" i="13"/>
  <c r="M327" i="13"/>
  <c r="M328" i="13"/>
  <c r="M329" i="13"/>
  <c r="M330" i="13"/>
  <c r="M331" i="13"/>
  <c r="M332" i="13"/>
  <c r="M333" i="13"/>
  <c r="M334" i="13"/>
  <c r="M335" i="13"/>
  <c r="M336" i="13"/>
  <c r="M337" i="13"/>
  <c r="M338" i="13"/>
  <c r="M339" i="13"/>
  <c r="M340" i="13"/>
  <c r="M341" i="13"/>
  <c r="M342" i="13"/>
  <c r="M343" i="13"/>
  <c r="M344" i="13"/>
  <c r="M345" i="13"/>
  <c r="M346" i="13"/>
  <c r="M347" i="13"/>
  <c r="M348" i="13"/>
  <c r="M349" i="13"/>
  <c r="M350" i="13"/>
  <c r="M351" i="13"/>
  <c r="M352" i="13"/>
  <c r="M353" i="13"/>
  <c r="M354" i="13"/>
  <c r="M355" i="13"/>
  <c r="M356" i="13"/>
  <c r="M357" i="13"/>
  <c r="M358" i="13"/>
  <c r="M359" i="13"/>
  <c r="M360" i="13"/>
  <c r="M361" i="13"/>
  <c r="M362" i="13"/>
  <c r="M363" i="13"/>
  <c r="M364" i="13"/>
  <c r="M365" i="13"/>
  <c r="M366" i="13"/>
  <c r="M367" i="13"/>
  <c r="M368" i="13"/>
  <c r="M369" i="13"/>
  <c r="M370" i="13"/>
  <c r="M371" i="13"/>
  <c r="M372" i="13"/>
  <c r="M373" i="13"/>
  <c r="M374" i="13"/>
  <c r="M375" i="13"/>
  <c r="M376" i="13"/>
  <c r="M377" i="13"/>
  <c r="M378" i="13"/>
  <c r="M379" i="13"/>
  <c r="M380" i="13"/>
  <c r="M381" i="13"/>
  <c r="M382" i="13"/>
  <c r="M383" i="13"/>
  <c r="M384" i="13"/>
  <c r="M385" i="13"/>
  <c r="M386" i="13"/>
  <c r="M387" i="13"/>
  <c r="M388" i="13"/>
  <c r="M389" i="13"/>
  <c r="M390" i="13"/>
  <c r="M391" i="13"/>
  <c r="M392" i="13"/>
  <c r="M393" i="13"/>
  <c r="M394" i="13"/>
  <c r="M395" i="13"/>
  <c r="M396" i="13"/>
  <c r="M397" i="13"/>
  <c r="M398" i="13"/>
  <c r="M399" i="13"/>
  <c r="I6" i="17" l="1"/>
  <c r="I7" i="17"/>
  <c r="I8" i="17"/>
  <c r="I9" i="17"/>
  <c r="I10" i="17"/>
  <c r="I11" i="17"/>
  <c r="I12" i="17"/>
  <c r="I13" i="17"/>
  <c r="I14" i="17"/>
  <c r="I15" i="17"/>
  <c r="I16" i="17"/>
  <c r="I17" i="17"/>
  <c r="I18" i="17"/>
  <c r="I19" i="17"/>
  <c r="I20" i="17"/>
  <c r="I21" i="17"/>
  <c r="I22" i="17"/>
  <c r="I23" i="17"/>
  <c r="I24" i="17"/>
  <c r="I25" i="17"/>
  <c r="I26" i="17"/>
  <c r="I27" i="17"/>
  <c r="I28" i="17"/>
  <c r="I29" i="17"/>
  <c r="I30" i="17"/>
  <c r="I31" i="17"/>
  <c r="I32" i="17"/>
  <c r="I33" i="17"/>
  <c r="I34" i="17"/>
  <c r="I35" i="17"/>
  <c r="I36" i="17"/>
  <c r="I37" i="17"/>
  <c r="I38" i="17"/>
  <c r="I39" i="17"/>
  <c r="I40" i="17"/>
  <c r="I41" i="17"/>
  <c r="I42" i="17"/>
  <c r="I43" i="17"/>
  <c r="I44" i="17"/>
  <c r="I45" i="17"/>
  <c r="I46" i="17"/>
  <c r="I47" i="17"/>
  <c r="I48" i="17"/>
  <c r="I49" i="17"/>
  <c r="I50" i="17"/>
  <c r="I51" i="17"/>
  <c r="I52" i="17"/>
  <c r="I53" i="17"/>
  <c r="I54" i="17"/>
  <c r="I55" i="17"/>
  <c r="I56" i="17"/>
  <c r="I57" i="17"/>
  <c r="I58" i="17"/>
  <c r="I59" i="17"/>
  <c r="I60" i="17"/>
  <c r="I61" i="17"/>
  <c r="I62" i="17"/>
  <c r="I63" i="17"/>
  <c r="I64" i="17"/>
  <c r="I65" i="17"/>
  <c r="I66" i="17"/>
  <c r="I67" i="17"/>
  <c r="I68" i="17"/>
  <c r="I69" i="17"/>
  <c r="I70" i="17"/>
  <c r="I71" i="17"/>
  <c r="I72" i="17"/>
  <c r="I73" i="17"/>
  <c r="I74" i="17"/>
  <c r="I75" i="17"/>
  <c r="I76" i="17"/>
  <c r="I77" i="17"/>
  <c r="I78" i="17"/>
  <c r="I79" i="17"/>
  <c r="I80" i="17"/>
  <c r="I81" i="17"/>
  <c r="I82" i="17"/>
  <c r="I83" i="17"/>
  <c r="I84" i="17"/>
  <c r="I85" i="17"/>
  <c r="I86" i="17"/>
  <c r="I87" i="17"/>
  <c r="I88" i="17"/>
  <c r="I89" i="17"/>
  <c r="I90" i="17"/>
  <c r="I91" i="17"/>
  <c r="I92" i="17"/>
  <c r="I93" i="17"/>
  <c r="I94" i="17"/>
  <c r="I95" i="17"/>
  <c r="I96" i="17"/>
  <c r="I97" i="17"/>
  <c r="I98" i="17"/>
  <c r="I99" i="17"/>
  <c r="I100" i="17"/>
  <c r="I101" i="17"/>
  <c r="I102" i="17"/>
  <c r="I103" i="17"/>
  <c r="I104" i="17"/>
  <c r="I105" i="17"/>
  <c r="I106" i="17"/>
  <c r="I107" i="17"/>
  <c r="I108" i="17"/>
  <c r="I109" i="17"/>
  <c r="I110" i="17"/>
  <c r="I111" i="17"/>
  <c r="I112" i="17"/>
  <c r="I113" i="17"/>
  <c r="I114" i="17"/>
  <c r="I115" i="17"/>
  <c r="I116" i="17"/>
  <c r="I117" i="17"/>
  <c r="I118" i="17"/>
  <c r="I119" i="17"/>
  <c r="I120" i="17"/>
  <c r="I121" i="17"/>
  <c r="I122" i="17"/>
  <c r="I123" i="17"/>
  <c r="I124" i="17"/>
  <c r="I125" i="17"/>
  <c r="I126" i="17"/>
  <c r="I127" i="17"/>
  <c r="I128" i="17"/>
  <c r="I129" i="17"/>
  <c r="I130" i="17"/>
  <c r="I131" i="17"/>
  <c r="I132" i="17"/>
  <c r="I133" i="17"/>
  <c r="I134" i="17"/>
  <c r="I135" i="17"/>
  <c r="I136" i="17"/>
  <c r="I137" i="17"/>
  <c r="I138" i="17"/>
  <c r="I139" i="17"/>
  <c r="I140" i="17"/>
  <c r="I141" i="17"/>
  <c r="I142" i="17"/>
  <c r="I143" i="17"/>
  <c r="I144" i="17"/>
  <c r="I145" i="17"/>
  <c r="I146" i="17"/>
  <c r="I147" i="17"/>
  <c r="I148" i="17"/>
  <c r="I149" i="17"/>
  <c r="I150" i="17"/>
  <c r="I151" i="17"/>
  <c r="I152" i="17"/>
  <c r="I153" i="17"/>
  <c r="I154" i="17"/>
  <c r="I155" i="17"/>
  <c r="I156" i="17"/>
  <c r="I157" i="17"/>
  <c r="I158" i="17"/>
  <c r="I159" i="17"/>
  <c r="I160" i="17"/>
  <c r="I161" i="17"/>
  <c r="I162" i="17"/>
  <c r="I163" i="17"/>
  <c r="I164" i="17"/>
  <c r="I165" i="17"/>
  <c r="I166" i="17"/>
  <c r="I167" i="17"/>
  <c r="I168" i="17"/>
  <c r="I169" i="17"/>
  <c r="I170" i="17"/>
  <c r="I171" i="17"/>
  <c r="I172" i="17"/>
  <c r="I173" i="17"/>
  <c r="I174" i="17"/>
  <c r="I175" i="17"/>
  <c r="I176" i="17"/>
  <c r="I177" i="17"/>
  <c r="I178" i="17"/>
  <c r="I179" i="17"/>
  <c r="I180" i="17"/>
  <c r="I181" i="17"/>
  <c r="I182" i="17"/>
  <c r="I183" i="17"/>
  <c r="I184" i="17"/>
  <c r="I185" i="17"/>
  <c r="I186" i="17"/>
  <c r="I187" i="17"/>
  <c r="I188" i="17"/>
  <c r="I189" i="17"/>
  <c r="I190" i="17"/>
  <c r="I191" i="17"/>
  <c r="I192" i="17"/>
  <c r="I193" i="17"/>
  <c r="I194" i="17"/>
  <c r="I195" i="17"/>
  <c r="I196" i="17"/>
  <c r="I197" i="17"/>
  <c r="I198" i="17"/>
  <c r="I199" i="17"/>
  <c r="I200" i="17"/>
  <c r="I201" i="17"/>
  <c r="I202" i="17"/>
  <c r="I203" i="17"/>
  <c r="I204" i="17"/>
  <c r="I205" i="17"/>
  <c r="I206" i="17"/>
  <c r="I207" i="17"/>
  <c r="I208" i="17"/>
  <c r="I209" i="17"/>
  <c r="I210" i="17"/>
  <c r="I212" i="17"/>
  <c r="I213" i="17"/>
  <c r="I214" i="17"/>
  <c r="I215" i="17"/>
  <c r="I216" i="17"/>
  <c r="I217" i="17"/>
  <c r="I218" i="17"/>
  <c r="I219" i="17"/>
  <c r="I220" i="17"/>
  <c r="I221" i="17"/>
  <c r="I222" i="17"/>
  <c r="I223" i="17"/>
  <c r="I224" i="17"/>
  <c r="I225" i="17"/>
  <c r="I226" i="17"/>
  <c r="I227" i="17"/>
  <c r="I228" i="17"/>
  <c r="I229" i="17"/>
  <c r="I230" i="17"/>
  <c r="I231" i="17"/>
  <c r="I232" i="17"/>
  <c r="I233" i="17"/>
  <c r="I234" i="17"/>
  <c r="I235" i="17"/>
  <c r="I236" i="17"/>
  <c r="I237" i="17"/>
  <c r="I238" i="17"/>
  <c r="I239" i="17"/>
  <c r="I240" i="17"/>
  <c r="I241" i="17"/>
  <c r="I242" i="17"/>
  <c r="I243" i="17"/>
  <c r="I244" i="17"/>
  <c r="I245" i="17"/>
  <c r="I246" i="17"/>
  <c r="I247" i="17"/>
  <c r="I248" i="17"/>
  <c r="I249" i="17"/>
  <c r="I250" i="17"/>
  <c r="I251" i="17"/>
  <c r="I252" i="17"/>
  <c r="I253" i="17"/>
  <c r="I254" i="17"/>
  <c r="I255" i="17"/>
  <c r="I256" i="17"/>
  <c r="I257" i="17"/>
  <c r="I258" i="17"/>
  <c r="I259" i="17"/>
  <c r="I260" i="17"/>
  <c r="I261" i="17"/>
  <c r="I262" i="17"/>
  <c r="I263" i="17"/>
  <c r="I264" i="17"/>
  <c r="I265" i="17"/>
  <c r="I266" i="17"/>
  <c r="I267" i="17"/>
  <c r="I268" i="17"/>
  <c r="I269" i="17"/>
  <c r="I270" i="17"/>
  <c r="I271" i="17"/>
  <c r="I272" i="17"/>
  <c r="I273" i="17"/>
  <c r="I274" i="17"/>
  <c r="I275" i="17"/>
  <c r="I276" i="17"/>
  <c r="I277" i="17"/>
  <c r="I279" i="17"/>
  <c r="I280" i="17"/>
  <c r="I281" i="17"/>
  <c r="I282" i="17"/>
  <c r="I283" i="17"/>
  <c r="I284" i="17"/>
  <c r="I285" i="17"/>
  <c r="I286" i="17"/>
  <c r="I287" i="17"/>
  <c r="I288" i="17"/>
  <c r="I289" i="17"/>
  <c r="I290" i="17"/>
  <c r="I291" i="17"/>
  <c r="I292" i="17"/>
  <c r="I293" i="17"/>
  <c r="I294" i="17"/>
  <c r="I295" i="17"/>
  <c r="I296" i="17"/>
  <c r="I297" i="17"/>
  <c r="I298" i="17"/>
  <c r="I299" i="17"/>
  <c r="I300" i="17"/>
  <c r="I301" i="17"/>
  <c r="I302" i="17"/>
  <c r="I303" i="17"/>
  <c r="I304" i="17"/>
  <c r="I305" i="17"/>
  <c r="I306" i="17"/>
  <c r="I307" i="17"/>
  <c r="I308" i="17"/>
  <c r="I309" i="17"/>
  <c r="I310" i="17"/>
  <c r="I311" i="17"/>
  <c r="I312" i="17"/>
  <c r="I313" i="17"/>
  <c r="I314" i="17"/>
  <c r="I315" i="17"/>
  <c r="I316" i="17"/>
  <c r="I317" i="17"/>
  <c r="I318" i="17"/>
  <c r="I319" i="17"/>
  <c r="I320" i="17"/>
  <c r="I321" i="17"/>
  <c r="I322" i="17"/>
  <c r="I323" i="17"/>
  <c r="I324" i="17"/>
  <c r="I325" i="17"/>
  <c r="I326" i="17"/>
  <c r="I327" i="17"/>
  <c r="I328" i="17"/>
  <c r="I329" i="17"/>
  <c r="I330" i="17"/>
  <c r="I331" i="17"/>
  <c r="I332" i="17"/>
  <c r="I333" i="17"/>
  <c r="I334" i="17"/>
  <c r="I335" i="17"/>
  <c r="I336" i="17"/>
  <c r="I337" i="17"/>
  <c r="I338" i="17"/>
  <c r="I339" i="17"/>
  <c r="I340" i="17"/>
  <c r="I341" i="17"/>
  <c r="I342" i="17"/>
  <c r="I343" i="17"/>
  <c r="I344" i="17"/>
  <c r="I345" i="17"/>
  <c r="I346" i="17"/>
  <c r="I347" i="17"/>
  <c r="I348" i="17"/>
  <c r="I349" i="17"/>
  <c r="I350" i="17"/>
  <c r="I351" i="17"/>
  <c r="I352" i="17"/>
  <c r="I353" i="17"/>
  <c r="I354" i="17"/>
  <c r="I355" i="17"/>
  <c r="I356" i="17"/>
  <c r="I357" i="17"/>
  <c r="I358" i="17"/>
  <c r="I359" i="17"/>
  <c r="I360" i="17"/>
  <c r="I361" i="17"/>
  <c r="I362" i="17"/>
  <c r="I363" i="17"/>
  <c r="I364" i="17"/>
  <c r="I365" i="17"/>
  <c r="I366" i="17"/>
  <c r="I367" i="17"/>
  <c r="I368" i="17"/>
  <c r="I369" i="17"/>
  <c r="I370" i="17"/>
  <c r="I371" i="17"/>
  <c r="I372" i="17"/>
  <c r="I373" i="17"/>
  <c r="I374" i="17"/>
  <c r="I375" i="17"/>
  <c r="I376" i="17"/>
  <c r="I377" i="17"/>
  <c r="I378" i="17"/>
  <c r="I379" i="17"/>
  <c r="I380" i="17"/>
  <c r="I381" i="17"/>
  <c r="I382" i="17"/>
  <c r="I383" i="17"/>
  <c r="I384" i="17"/>
  <c r="I385" i="17"/>
  <c r="I386" i="17"/>
  <c r="I387" i="17"/>
  <c r="I388" i="17"/>
  <c r="I389" i="17"/>
  <c r="I390" i="17"/>
  <c r="I391" i="17"/>
  <c r="I392" i="17"/>
  <c r="I393" i="17"/>
  <c r="I394" i="17"/>
  <c r="I395" i="17"/>
  <c r="I396" i="17"/>
  <c r="I397" i="17"/>
  <c r="I398" i="17"/>
  <c r="I399" i="17"/>
  <c r="I400" i="17"/>
  <c r="I402" i="17"/>
  <c r="I403" i="17"/>
  <c r="I5" i="17" l="1"/>
  <c r="M4" i="13" l="1"/>
</calcChain>
</file>

<file path=xl/sharedStrings.xml><?xml version="1.0" encoding="utf-8"?>
<sst xmlns="http://schemas.openxmlformats.org/spreadsheetml/2006/main" count="1856" uniqueCount="962">
  <si>
    <t>Franklin County Regional Vocational Technical</t>
  </si>
  <si>
    <t>South Middlesex Regional Vocational Technical</t>
  </si>
  <si>
    <t>Org Code</t>
  </si>
  <si>
    <t>Total</t>
  </si>
  <si>
    <t>0001</t>
  </si>
  <si>
    <t>0003</t>
  </si>
  <si>
    <t>0005</t>
  </si>
  <si>
    <t>0007</t>
  </si>
  <si>
    <t>0008</t>
  </si>
  <si>
    <t>0009</t>
  </si>
  <si>
    <t>0010</t>
  </si>
  <si>
    <t>0014</t>
  </si>
  <si>
    <t>0016</t>
  </si>
  <si>
    <t>0017</t>
  </si>
  <si>
    <t>0018</t>
  </si>
  <si>
    <t>0020</t>
  </si>
  <si>
    <t>0023</t>
  </si>
  <si>
    <t>0024</t>
  </si>
  <si>
    <t>0025</t>
  </si>
  <si>
    <t>0026</t>
  </si>
  <si>
    <t>0027</t>
  </si>
  <si>
    <t>0030</t>
  </si>
  <si>
    <t>0031</t>
  </si>
  <si>
    <t>0035</t>
  </si>
  <si>
    <t>0036</t>
  </si>
  <si>
    <t>0038</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</si>
  <si>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</si>
  <si>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</si>
  <si>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</si>
  <si>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</si>
  <si>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</si>
  <si>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</si>
  <si>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</si>
  <si>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</si>
  <si>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</si>
  <si>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</si>
  <si>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</si>
  <si>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</si>
  <si>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</si>
  <si>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</si>
  <si>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</si>
  <si>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</si>
  <si>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</si>
  <si>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</si>
  <si>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</si>
  <si>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</si>
  <si>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</si>
  <si>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</si>
  <si>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</si>
  <si>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</si>
  <si>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</si>
  <si>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</si>
  <si>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</si>
  <si>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</si>
  <si>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</si>
  <si>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</si>
  <si>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</si>
  <si>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</si>
  <si>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</si>
  <si>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</si>
  <si>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</si>
  <si>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</si>
  <si>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</si>
  <si>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</si>
  <si>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</si>
  <si>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</si>
  <si>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</si>
  <si>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</si>
  <si>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</si>
  <si>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</si>
  <si>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</si>
  <si>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</si>
  <si>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</si>
  <si>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</si>
  <si>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</si>
  <si>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</si>
  <si>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</si>
  <si>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</si>
  <si>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</si>
  <si>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</si>
  <si>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</si>
  <si>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</si>
  <si>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</si>
  <si>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</si>
  <si>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</si>
  <si>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</si>
  <si>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</si>
  <si>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</si>
  <si>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</si>
  <si>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</si>
  <si>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</si>
  <si>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</si>
  <si>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</si>
  <si>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</si>
  <si>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</si>
  <si>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</si>
  <si>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</si>
  <si>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</si>
  <si>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</si>
  <si>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</si>
  <si>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</si>
  <si>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</si>
  <si>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</si>
  <si>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</si>
  <si>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</si>
  <si>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</si>
  <si>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</si>
  <si>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</si>
  <si>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</si>
  <si>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</si>
  <si>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</si>
  <si>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</si>
  <si>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</si>
  <si>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</si>
  <si>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</si>
  <si>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</si>
  <si>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</si>
  <si>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</si>
  <si>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</si>
  <si>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</si>
  <si>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</si>
  <si>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</si>
  <si>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</si>
  <si>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</si>
  <si>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</si>
  <si>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</si>
  <si>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</si>
  <si>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</si>
  <si>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</si>
  <si>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</si>
  <si>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</si>
  <si>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</si>
  <si>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</si>
  <si>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</si>
  <si>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</si>
  <si>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</si>
  <si>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</si>
  <si>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</si>
  <si>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</si>
  <si>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</si>
  <si>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</si>
  <si>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</si>
  <si>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</si>
  <si>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</si>
  <si>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</si>
  <si>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</si>
  <si>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</si>
  <si>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</si>
  <si>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</si>
  <si>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</si>
  <si>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</si>
  <si>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</si>
  <si>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</si>
  <si>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</si>
  <si>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</si>
  <si>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</si>
  <si>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</si>
  <si>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</si>
  <si>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</si>
  <si>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</si>
  <si>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</si>
  <si>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</si>
  <si>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</si>
  <si>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</si>
  <si>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</si>
  <si>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</si>
  <si>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</si>
  <si>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</si>
  <si>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</si>
  <si>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</si>
  <si>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</si>
  <si>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</si>
  <si>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</si>
  <si>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</si>
  <si>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</si>
  <si>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</si>
  <si>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</si>
  <si>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</si>
  <si>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</si>
  <si>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</si>
  <si>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</si>
  <si>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</si>
  <si>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</si>
  <si>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</si>
  <si>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</si>
  <si>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</si>
  <si>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</si>
  <si>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</si>
  <si>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</si>
  <si>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</si>
  <si>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</si>
  <si>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</si>
  <si>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</si>
  <si>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</si>
  <si>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</si>
  <si>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</si>
  <si>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</si>
  <si>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</si>
  <si>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</si>
  <si>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</si>
  <si>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</si>
  <si>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</si>
  <si>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</si>
  <si>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</si>
  <si>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</si>
  <si>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</si>
  <si>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</si>
  <si>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</si>
  <si>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</si>
  <si>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</si>
  <si>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</si>
  <si>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</si>
  <si>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</si>
  <si>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</si>
  <si>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</si>
  <si>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</si>
  <si>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</si>
  <si>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</si>
  <si>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</si>
  <si>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</si>
  <si>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</si>
  <si>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</si>
  <si>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</si>
  <si>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</si>
  <si>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</si>
  <si>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</si>
  <si>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</si>
  <si>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</si>
  <si>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0342</t>
  </si>
  <si>
    <t>0343</t>
  </si>
  <si>
    <t>0344</t>
  </si>
  <si>
    <t>0346</t>
  </si>
  <si>
    <t>0347</t>
  </si>
  <si>
    <t>0348</t>
  </si>
  <si>
    <t>0350</t>
  </si>
  <si>
    <t>0406</t>
  </si>
  <si>
    <t>0410</t>
  </si>
  <si>
    <t>0412</t>
  </si>
  <si>
    <t>0413</t>
  </si>
  <si>
    <t>0414</t>
  </si>
  <si>
    <t>0416</t>
  </si>
  <si>
    <t>0418</t>
  </si>
  <si>
    <t>0419</t>
  </si>
  <si>
    <t>0420</t>
  </si>
  <si>
    <t>0424</t>
  </si>
  <si>
    <t>0428</t>
  </si>
  <si>
    <t>0429</t>
  </si>
  <si>
    <t>0430</t>
  </si>
  <si>
    <t>0432</t>
  </si>
  <si>
    <t>0435</t>
  </si>
  <si>
    <t>0436</t>
  </si>
  <si>
    <t>0437</t>
  </si>
  <si>
    <t>0438</t>
  </si>
  <si>
    <t>0439</t>
  </si>
  <si>
    <t>0440</t>
  </si>
  <si>
    <t>0441</t>
  </si>
  <si>
    <t>0444</t>
  </si>
  <si>
    <t>0445</t>
  </si>
  <si>
    <t>0446</t>
  </si>
  <si>
    <t>0447</t>
  </si>
  <si>
    <t>0449</t>
  </si>
  <si>
    <t>0450</t>
  </si>
  <si>
    <t>0452</t>
  </si>
  <si>
    <t>0453</t>
  </si>
  <si>
    <t>0454</t>
  </si>
  <si>
    <t>0455</t>
  </si>
  <si>
    <t>0456</t>
  </si>
  <si>
    <t>0458</t>
  </si>
  <si>
    <t>0464</t>
  </si>
  <si>
    <t>0466</t>
  </si>
  <si>
    <t>0468</t>
  </si>
  <si>
    <t>0469</t>
  </si>
  <si>
    <t>0470</t>
  </si>
  <si>
    <t>0474</t>
  </si>
  <si>
    <t>0478</t>
  </si>
  <si>
    <t>0479</t>
  </si>
  <si>
    <t>0481</t>
  </si>
  <si>
    <t>0482</t>
  </si>
  <si>
    <t>0483</t>
  </si>
  <si>
    <t>0484</t>
  </si>
  <si>
    <t>0485</t>
  </si>
  <si>
    <t>0486</t>
  </si>
  <si>
    <t>0487</t>
  </si>
  <si>
    <t>0488</t>
  </si>
  <si>
    <t>0489</t>
  </si>
  <si>
    <t>0491</t>
  </si>
  <si>
    <t>0492</t>
  </si>
  <si>
    <t>0493</t>
  </si>
  <si>
    <t>0600</t>
  </si>
  <si>
    <t>0603</t>
  </si>
  <si>
    <t>0605</t>
  </si>
  <si>
    <t>0610</t>
  </si>
  <si>
    <t>0615</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</si>
  <si>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</si>
  <si>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</si>
  <si>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</si>
  <si>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</si>
  <si>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</si>
  <si>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</si>
  <si>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</si>
  <si>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</si>
  <si>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</si>
  <si>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</si>
  <si>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</si>
  <si>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</si>
  <si>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</si>
  <si>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</si>
  <si>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</si>
  <si>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</si>
  <si>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</si>
  <si>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</si>
  <si>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</si>
  <si>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</si>
  <si>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</si>
  <si>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</si>
  <si>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</si>
  <si>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</si>
  <si>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</si>
  <si>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</si>
  <si>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</si>
  <si>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</si>
  <si>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0715</t>
  </si>
  <si>
    <t>0717</t>
  </si>
  <si>
    <t>0720</t>
  </si>
  <si>
    <t>0725</t>
  </si>
  <si>
    <t>0728</t>
  </si>
  <si>
    <t>0730</t>
  </si>
  <si>
    <t>0735</t>
  </si>
  <si>
    <t>0740</t>
  </si>
  <si>
    <t>0745</t>
  </si>
  <si>
    <t>0750</t>
  </si>
  <si>
    <t>0753</t>
  </si>
  <si>
    <t>0755</t>
  </si>
  <si>
    <t>0760</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</si>
  <si>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</si>
  <si>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</si>
  <si>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</si>
  <si>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</si>
  <si>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</si>
  <si>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</si>
  <si>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</si>
  <si>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</si>
  <si>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</si>
  <si>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</si>
  <si>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</si>
  <si>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</si>
  <si>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</si>
  <si>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</si>
  <si>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</si>
  <si>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</si>
  <si>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</si>
  <si>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</si>
  <si>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</si>
  <si>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</si>
  <si>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</si>
  <si>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</si>
  <si>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</si>
  <si>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</si>
  <si>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</si>
  <si>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</si>
  <si>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</si>
  <si>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</si>
  <si>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</si>
  <si>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</si>
  <si>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</si>
  <si>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</si>
  <si>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</si>
  <si>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</si>
  <si>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</si>
  <si>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</si>
  <si>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0494</t>
  </si>
  <si>
    <t>0496</t>
  </si>
  <si>
    <t>0497</t>
  </si>
  <si>
    <t>Poverty Number</t>
  </si>
  <si>
    <t>Targeted Grant</t>
  </si>
  <si>
    <t>5-17 Population</t>
  </si>
  <si>
    <t>Poverty Percentage</t>
  </si>
  <si>
    <t>Concentration Grant</t>
  </si>
  <si>
    <t>Arlington</t>
  </si>
  <si>
    <t>Berkley</t>
  </si>
  <si>
    <t>Boston</t>
  </si>
  <si>
    <t>Brockton</t>
  </si>
  <si>
    <t>Concord</t>
  </si>
  <si>
    <t>Fall River</t>
  </si>
  <si>
    <t>Fitchburg</t>
  </si>
  <si>
    <t>Framingham</t>
  </si>
  <si>
    <t>Grafton</t>
  </si>
  <si>
    <t>Holyoke</t>
  </si>
  <si>
    <t>Leicester</t>
  </si>
  <si>
    <t>Lexington</t>
  </si>
  <si>
    <t>Lowell</t>
  </si>
  <si>
    <t>Methuen</t>
  </si>
  <si>
    <t>Natick</t>
  </si>
  <si>
    <t>Needham</t>
  </si>
  <si>
    <t>Newburyport</t>
  </si>
  <si>
    <t>Newton</t>
  </si>
  <si>
    <t>Oxford</t>
  </si>
  <si>
    <t>Plymouth</t>
  </si>
  <si>
    <t>Springfield</t>
  </si>
  <si>
    <t>Taunton</t>
  </si>
  <si>
    <t>Walpole</t>
  </si>
  <si>
    <t>Westborough</t>
  </si>
  <si>
    <t>Weymouth</t>
  </si>
  <si>
    <t>Winchendon</t>
  </si>
  <si>
    <t>Worcester</t>
  </si>
  <si>
    <t>Nashoba</t>
  </si>
  <si>
    <t>Quabbin</t>
  </si>
  <si>
    <t>District</t>
  </si>
  <si>
    <t>Name of State Agency</t>
  </si>
  <si>
    <t>Hampden County Correctional</t>
  </si>
  <si>
    <t>Middlesex County House of Correction</t>
  </si>
  <si>
    <t>Berkshire County Sheriff's Office</t>
  </si>
  <si>
    <t>Hampshire County Sheriff's Office</t>
  </si>
  <si>
    <t>Department of Youth Services</t>
  </si>
  <si>
    <t>DOC Div of Inmate Training &amp; Education</t>
  </si>
  <si>
    <t>Greenfield</t>
  </si>
  <si>
    <t>Sandwich</t>
  </si>
  <si>
    <t>0499</t>
  </si>
  <si>
    <t>Pentucket</t>
  </si>
  <si>
    <t>Wachusett</t>
  </si>
  <si>
    <t>Norfolk County Sheriff's Office</t>
  </si>
  <si>
    <t>Wayside Corporate</t>
  </si>
  <si>
    <t>Franklin County House of Correction</t>
  </si>
  <si>
    <t>0616</t>
  </si>
  <si>
    <t>0763</t>
  </si>
  <si>
    <t>Eligibility:</t>
  </si>
  <si>
    <t>Eligibility Criteria:</t>
  </si>
  <si>
    <r>
      <t>Basic Grant</t>
    </r>
    <r>
      <rPr>
        <sz val="10"/>
        <rFont val="Arial"/>
        <family val="2"/>
      </rPr>
      <t>:</t>
    </r>
    <r>
      <rPr>
        <b/>
        <sz val="10"/>
        <rFont val="Arial"/>
        <family val="2"/>
      </rPr>
      <t xml:space="preserve"> </t>
    </r>
    <r>
      <rPr>
        <sz val="10"/>
        <rFont val="Arial"/>
        <family val="2"/>
      </rPr>
      <t>10 or more students in poverty, representing 2 percent or higher of age 5-17 population</t>
    </r>
  </si>
  <si>
    <r>
      <t>Targeted Grant</t>
    </r>
    <r>
      <rPr>
        <sz val="10"/>
        <rFont val="Arial"/>
        <family val="2"/>
      </rPr>
      <t>: 10 or more students in poverty, representing 5 percent or higher of age 5-17 population</t>
    </r>
  </si>
  <si>
    <r>
      <t>Education Finance Incentive Grant (EFIG)</t>
    </r>
    <r>
      <rPr>
        <sz val="10"/>
        <rFont val="Arial"/>
        <family val="2"/>
      </rPr>
      <t>: 10 or more students in poverty, representing 5 percent or higher of age 5-17 population</t>
    </r>
  </si>
  <si>
    <t>Adjusting Census Data for Charter and Regional Vocational Schools:</t>
  </si>
  <si>
    <t>Hold-Harmless Provision</t>
  </si>
  <si>
    <t>Poverty 
Percentage</t>
  </si>
  <si>
    <t>= &gt; 30%</t>
  </si>
  <si>
    <t>Data Definitions</t>
  </si>
  <si>
    <t>Data Element</t>
  </si>
  <si>
    <t>Definition</t>
  </si>
  <si>
    <t>The number of students in poverty divided by the 5-17 population.</t>
  </si>
  <si>
    <t>Basic Grant</t>
  </si>
  <si>
    <t>Neglected</t>
  </si>
  <si>
    <t>Based on the annual Neglected and Delinquent Survey, the Department calculates the per pupil expenditure of the Basic grant for all districts with a neglected population. The district then appropriates from the Basic Grant the amount per pupil for the number of neglected students residing in the district to the neglected site in the survey. (See Neglected and Delinquent Sites worksheet for site allocations.)</t>
  </si>
  <si>
    <t>Education Finance Incentive Grant (EFIG)</t>
  </si>
  <si>
    <t>Total amount for Title I, Part A in the regular Title I allocation. These funds do not include district Delinquent (Title I, Part D, Subpart 2) allocation amounts.</t>
  </si>
  <si>
    <t>Delinquent Allocation</t>
  </si>
  <si>
    <t>Title I, Part D, Subpart 2. The state per pupil expenditure multiplied by the number of students in the site. The allocation is in addition to the district Part A grants. (See Neglected and Delinquent Sites worksheet for site allocations.)</t>
  </si>
  <si>
    <t>Neglected and Delinquent Sites Worksheet</t>
  </si>
  <si>
    <t>Neglected Count</t>
  </si>
  <si>
    <t>Total neglected population at the site.</t>
  </si>
  <si>
    <t xml:space="preserve">Neglected Amount </t>
  </si>
  <si>
    <t>The per pupil expenditure of the district's Basic Grant multiplied by the number of neglected students at the site.</t>
  </si>
  <si>
    <t>Delinquent Count</t>
  </si>
  <si>
    <t xml:space="preserve">Total delinquent population at the site. </t>
  </si>
  <si>
    <t>Delinquent Amount</t>
  </si>
  <si>
    <t>The state per pupil expenditure multiplied by the number of students at the site. The allocation is in addition to district Part A grants.</t>
  </si>
  <si>
    <t>District Name</t>
  </si>
  <si>
    <t>Total Title I Allocation</t>
  </si>
  <si>
    <t>0409</t>
  </si>
  <si>
    <t>0411</t>
  </si>
  <si>
    <t>0417</t>
  </si>
  <si>
    <t>0480</t>
  </si>
  <si>
    <t>0712</t>
  </si>
  <si>
    <t>Abington</t>
  </si>
  <si>
    <t>Acushnet</t>
  </si>
  <si>
    <t>Agawam</t>
  </si>
  <si>
    <t>Amesbury</t>
  </si>
  <si>
    <t>Amherst</t>
  </si>
  <si>
    <t>Andover</t>
  </si>
  <si>
    <t>Ashland</t>
  </si>
  <si>
    <t>Attleboro</t>
  </si>
  <si>
    <t>Auburn</t>
  </si>
  <si>
    <t>Avon</t>
  </si>
  <si>
    <t>Barnstable</t>
  </si>
  <si>
    <t>Bedford</t>
  </si>
  <si>
    <t>Belchertown</t>
  </si>
  <si>
    <t>Bellingham</t>
  </si>
  <si>
    <t>Belmont</t>
  </si>
  <si>
    <t>Beverly</t>
  </si>
  <si>
    <t>Billerica</t>
  </si>
  <si>
    <t>Bourne</t>
  </si>
  <si>
    <t>Boxford</t>
  </si>
  <si>
    <t>Braintree</t>
  </si>
  <si>
    <t>Brewster</t>
  </si>
  <si>
    <t>Brimfield</t>
  </si>
  <si>
    <t>Brookfield</t>
  </si>
  <si>
    <t>Brookline</t>
  </si>
  <si>
    <t>Burlington</t>
  </si>
  <si>
    <t>Cambridge</t>
  </si>
  <si>
    <t>Canton</t>
  </si>
  <si>
    <t>Carlisle</t>
  </si>
  <si>
    <t>Carver</t>
  </si>
  <si>
    <t>Chelmsford</t>
  </si>
  <si>
    <t>Chelsea</t>
  </si>
  <si>
    <t>Chicopee</t>
  </si>
  <si>
    <t>Clarksburg</t>
  </si>
  <si>
    <t>Clinton</t>
  </si>
  <si>
    <t>Cohasset</t>
  </si>
  <si>
    <t>Conway</t>
  </si>
  <si>
    <t>Danvers</t>
  </si>
  <si>
    <t>Dartmouth</t>
  </si>
  <si>
    <t>Dedham</t>
  </si>
  <si>
    <t>Deerfield</t>
  </si>
  <si>
    <t>Douglas</t>
  </si>
  <si>
    <t>Dover</t>
  </si>
  <si>
    <t>Dracut</t>
  </si>
  <si>
    <t>Duxbury</t>
  </si>
  <si>
    <t>East Bridgewater</t>
  </si>
  <si>
    <t>Eastham</t>
  </si>
  <si>
    <t>Easthampton</t>
  </si>
  <si>
    <t>East Longmeadow</t>
  </si>
  <si>
    <t>Easton</t>
  </si>
  <si>
    <t>Edgartown</t>
  </si>
  <si>
    <t>Erving</t>
  </si>
  <si>
    <t>Everett</t>
  </si>
  <si>
    <t>Fairhaven</t>
  </si>
  <si>
    <t>Falmouth</t>
  </si>
  <si>
    <t>Florida</t>
  </si>
  <si>
    <t>Foxborough</t>
  </si>
  <si>
    <t>Franklin</t>
  </si>
  <si>
    <t>Gardner</t>
  </si>
  <si>
    <t>Georgetown</t>
  </si>
  <si>
    <t>Gloucester</t>
  </si>
  <si>
    <t>Gosnold</t>
  </si>
  <si>
    <t>Granby</t>
  </si>
  <si>
    <t>Hadley</t>
  </si>
  <si>
    <t>Halifax</t>
  </si>
  <si>
    <t>Hancock</t>
  </si>
  <si>
    <t>Hanover</t>
  </si>
  <si>
    <t>Harvard</t>
  </si>
  <si>
    <t>Hatfield</t>
  </si>
  <si>
    <t>Haverhill</t>
  </si>
  <si>
    <t>Hingham</t>
  </si>
  <si>
    <t>Holbrook</t>
  </si>
  <si>
    <t>Holland</t>
  </si>
  <si>
    <t>Holliston</t>
  </si>
  <si>
    <t>Hopedale</t>
  </si>
  <si>
    <t>Hopkinton</t>
  </si>
  <si>
    <t>Hudson</t>
  </si>
  <si>
    <t>Hull</t>
  </si>
  <si>
    <t>Ipswich</t>
  </si>
  <si>
    <t>Kingston</t>
  </si>
  <si>
    <t>Lawrence</t>
  </si>
  <si>
    <t>Lee</t>
  </si>
  <si>
    <t>Lenox</t>
  </si>
  <si>
    <t>Leominster</t>
  </si>
  <si>
    <t>Leverett</t>
  </si>
  <si>
    <t>Lincoln</t>
  </si>
  <si>
    <t>Littleton</t>
  </si>
  <si>
    <t>Longmeadow</t>
  </si>
  <si>
    <t>Ludlow</t>
  </si>
  <si>
    <t>Lunenburg</t>
  </si>
  <si>
    <t>Lynn</t>
  </si>
  <si>
    <t>Lynnfield</t>
  </si>
  <si>
    <t>Malden</t>
  </si>
  <si>
    <t>Mansfield</t>
  </si>
  <si>
    <t>Marblehead</t>
  </si>
  <si>
    <t>Marion</t>
  </si>
  <si>
    <t>Marlborough</t>
  </si>
  <si>
    <t>Marshfield</t>
  </si>
  <si>
    <t>Mashpee</t>
  </si>
  <si>
    <t>Mattapoisett</t>
  </si>
  <si>
    <t>Maynard</t>
  </si>
  <si>
    <t>Medfield</t>
  </si>
  <si>
    <t>Medford</t>
  </si>
  <si>
    <t>Medway</t>
  </si>
  <si>
    <t>Melrose</t>
  </si>
  <si>
    <t>Middleborough</t>
  </si>
  <si>
    <t>Middleton</t>
  </si>
  <si>
    <t>Milford</t>
  </si>
  <si>
    <t>Millbury</t>
  </si>
  <si>
    <t>Millis</t>
  </si>
  <si>
    <t>Milton</t>
  </si>
  <si>
    <t>Monson</t>
  </si>
  <si>
    <t>Nahant</t>
  </si>
  <si>
    <t>Nantucket</t>
  </si>
  <si>
    <t>New Bedford</t>
  </si>
  <si>
    <t>Norfolk</t>
  </si>
  <si>
    <t>North Adams</t>
  </si>
  <si>
    <t>Northampton</t>
  </si>
  <si>
    <t>North Andover</t>
  </si>
  <si>
    <t>North Attleborough</t>
  </si>
  <si>
    <t>Northborough</t>
  </si>
  <si>
    <t>Northbridge</t>
  </si>
  <si>
    <t>North Brookfield</t>
  </si>
  <si>
    <t>North Reading</t>
  </si>
  <si>
    <t>Norton</t>
  </si>
  <si>
    <t>Norwell</t>
  </si>
  <si>
    <t>Norwood</t>
  </si>
  <si>
    <t>Oak Bluffs</t>
  </si>
  <si>
    <t>Orange</t>
  </si>
  <si>
    <t>Orleans</t>
  </si>
  <si>
    <t>Palmer</t>
  </si>
  <si>
    <t>Peabody</t>
  </si>
  <si>
    <t>Pelham</t>
  </si>
  <si>
    <t>Pembroke</t>
  </si>
  <si>
    <t>Petersham</t>
  </si>
  <si>
    <t>Pittsfield</t>
  </si>
  <si>
    <t>Plainville</t>
  </si>
  <si>
    <t>Plympton</t>
  </si>
  <si>
    <t>Provincetown</t>
  </si>
  <si>
    <t>Quincy</t>
  </si>
  <si>
    <t>Randolph</t>
  </si>
  <si>
    <t>Reading</t>
  </si>
  <si>
    <t>Revere</t>
  </si>
  <si>
    <t>Richmond</t>
  </si>
  <si>
    <t>Rochester</t>
  </si>
  <si>
    <t>Rockland</t>
  </si>
  <si>
    <t>Rockport</t>
  </si>
  <si>
    <t>Rowe</t>
  </si>
  <si>
    <t>Salem</t>
  </si>
  <si>
    <t>Saugus</t>
  </si>
  <si>
    <t>Savoy</t>
  </si>
  <si>
    <t>Scituate</t>
  </si>
  <si>
    <t>Seekonk</t>
  </si>
  <si>
    <t>Sharon</t>
  </si>
  <si>
    <t>Sherborn</t>
  </si>
  <si>
    <t>Shrewsbury</t>
  </si>
  <si>
    <t>Shutesbury</t>
  </si>
  <si>
    <t>Somerset</t>
  </si>
  <si>
    <t>Somerville</t>
  </si>
  <si>
    <t>Southampton</t>
  </si>
  <si>
    <t>Southborough</t>
  </si>
  <si>
    <t>Southbridge</t>
  </si>
  <si>
    <t>South Hadley</t>
  </si>
  <si>
    <t>Stoneham</t>
  </si>
  <si>
    <t>Stoughton</t>
  </si>
  <si>
    <t>Sturbridge</t>
  </si>
  <si>
    <t>Sudbury</t>
  </si>
  <si>
    <t>Sunderland</t>
  </si>
  <si>
    <t>Sutton</t>
  </si>
  <si>
    <t>Swampscott</t>
  </si>
  <si>
    <t>Swansea</t>
  </si>
  <si>
    <t>Tewksbury</t>
  </si>
  <si>
    <t>Tisbury</t>
  </si>
  <si>
    <t>Topsfield</t>
  </si>
  <si>
    <t>Truro</t>
  </si>
  <si>
    <t>Tyngsborough</t>
  </si>
  <si>
    <t>Uxbridge</t>
  </si>
  <si>
    <t>Wakefield</t>
  </si>
  <si>
    <t>Wales</t>
  </si>
  <si>
    <t>Waltham</t>
  </si>
  <si>
    <t>Ware</t>
  </si>
  <si>
    <t>Wareham</t>
  </si>
  <si>
    <t>Watertown</t>
  </si>
  <si>
    <t>Wayland</t>
  </si>
  <si>
    <t>Webster</t>
  </si>
  <si>
    <t>Wellesley</t>
  </si>
  <si>
    <t>Wellfleet</t>
  </si>
  <si>
    <t>West Boylston</t>
  </si>
  <si>
    <t>West Bridgewater</t>
  </si>
  <si>
    <t>Westfield</t>
  </si>
  <si>
    <t>Westford</t>
  </si>
  <si>
    <t>Westhampton</t>
  </si>
  <si>
    <t>Weston</t>
  </si>
  <si>
    <t>Westport</t>
  </si>
  <si>
    <t>West Springfield</t>
  </si>
  <si>
    <t>Westwood</t>
  </si>
  <si>
    <t>Whately</t>
  </si>
  <si>
    <t>Williamsburg</t>
  </si>
  <si>
    <t>Wilmington</t>
  </si>
  <si>
    <t>Winchester</t>
  </si>
  <si>
    <t>Winthrop</t>
  </si>
  <si>
    <t>Woburn</t>
  </si>
  <si>
    <t>Wrentham</t>
  </si>
  <si>
    <t>Northampton-Smith Vocational Agricultural</t>
  </si>
  <si>
    <t>Acton-Boxborough</t>
  </si>
  <si>
    <t>Adams-Cheshire</t>
  </si>
  <si>
    <t>Amherst-Pelham</t>
  </si>
  <si>
    <t>Ashburnham-Westminster</t>
  </si>
  <si>
    <t>Athol-Royalston</t>
  </si>
  <si>
    <t>Ayer Shirley School District</t>
  </si>
  <si>
    <t>Berkshire Hills</t>
  </si>
  <si>
    <t>Berlin-Boylston</t>
  </si>
  <si>
    <t>Blackstone-Millville</t>
  </si>
  <si>
    <t>Bridgewater-Raynham</t>
  </si>
  <si>
    <t>Chesterfield-Goshen</t>
  </si>
  <si>
    <t>Central Berkshire</t>
  </si>
  <si>
    <t>Concord-Carlisle</t>
  </si>
  <si>
    <t>Dennis-Yarmouth</t>
  </si>
  <si>
    <t>Dighton-Rehoboth</t>
  </si>
  <si>
    <t>Dover-Sherborn</t>
  </si>
  <si>
    <t>Dudley-Charlton Reg</t>
  </si>
  <si>
    <t>Nauset</t>
  </si>
  <si>
    <t>Freetown-Lakeville</t>
  </si>
  <si>
    <t>Frontier</t>
  </si>
  <si>
    <t>Gateway</t>
  </si>
  <si>
    <t>Groton-Dunstable</t>
  </si>
  <si>
    <t>Gill-Montague</t>
  </si>
  <si>
    <t>Hamilton-Wenham</t>
  </si>
  <si>
    <t>Hampden-Wilbraham</t>
  </si>
  <si>
    <t>Hampshire</t>
  </si>
  <si>
    <t>Hawlemont</t>
  </si>
  <si>
    <t>King Philip</t>
  </si>
  <si>
    <t>Lincoln-Sudbury</t>
  </si>
  <si>
    <t>Manchester Essex Regional</t>
  </si>
  <si>
    <t>Masconomet</t>
  </si>
  <si>
    <t>Mendon-Upton</t>
  </si>
  <si>
    <t>Mount Greylock</t>
  </si>
  <si>
    <t>Mohawk Trail</t>
  </si>
  <si>
    <t>Narragansett</t>
  </si>
  <si>
    <t>New Salem-Wendell</t>
  </si>
  <si>
    <t>Northboro-Southboro</t>
  </si>
  <si>
    <t>North Middlesex</t>
  </si>
  <si>
    <t>Old Rochester</t>
  </si>
  <si>
    <t>Pioneer Valley</t>
  </si>
  <si>
    <t>Ralph C Mahar</t>
  </si>
  <si>
    <t>Silver Lake</t>
  </si>
  <si>
    <t>Somerset Berkley Regional School District</t>
  </si>
  <si>
    <t>Southern Berkshire</t>
  </si>
  <si>
    <t>Spencer-E Brookfield</t>
  </si>
  <si>
    <t>Tantasqua</t>
  </si>
  <si>
    <t>Triton</t>
  </si>
  <si>
    <t>Up-Island Regional</t>
  </si>
  <si>
    <t>Quaboag Regional</t>
  </si>
  <si>
    <t>Whitman-Hanson</t>
  </si>
  <si>
    <t>Assabet Valley Regional Vocational Technical</t>
  </si>
  <si>
    <t>Blue Hills Regional Vocational Technical</t>
  </si>
  <si>
    <t>Cape Cod Regional Vocational Technical</t>
  </si>
  <si>
    <t>Greater Lowell Regional Vocational Technical</t>
  </si>
  <si>
    <t>Minuteman Regional Vocational Technical</t>
  </si>
  <si>
    <t>Montachusett Regional Vocational Technical</t>
  </si>
  <si>
    <t>Nashoba Valley Regional Vocational Technical</t>
  </si>
  <si>
    <t>Old Colony Regional Vocational Technical</t>
  </si>
  <si>
    <t>Pathfinder Regional Vocational Technical</t>
  </si>
  <si>
    <t>Southeastern Regional Vocational Technical</t>
  </si>
  <si>
    <t>South Shore Regional Vocational Technical</t>
  </si>
  <si>
    <t>Upper Cape Cod Regional Vocational Technical</t>
  </si>
  <si>
    <t>Whittier Regional Vocational Technical</t>
  </si>
  <si>
    <t>Bristol County Agricultural</t>
  </si>
  <si>
    <t>Norfolk County Agricultural</t>
  </si>
  <si>
    <t>Blackstone Valley Regional Vocational Technical</t>
  </si>
  <si>
    <t>Bristol-Plymouth Regional Vocational Technical</t>
  </si>
  <si>
    <t>Greater Fall River Regional Vocational Technical</t>
  </si>
  <si>
    <t>Greater Lawrence Regional Vocational Technical</t>
  </si>
  <si>
    <t>Greater New Bedford Regional Vocational Technical</t>
  </si>
  <si>
    <t>Northern Berkshire Regional Vocational Technical</t>
  </si>
  <si>
    <t>Northeast Metropolitan Regional Vocational Technical</t>
  </si>
  <si>
    <t>Shawsheen Valley Regional Vocational Technical</t>
  </si>
  <si>
    <t>10 or more students in poverty and a poverty percentage of 2 percent or greater</t>
  </si>
  <si>
    <t xml:space="preserve">6,500 or more students in poverty or a poverty percentage of 15 percent or higher. If the district becomes ineligible for the grant, then the hold-harmless provision applies for four years after the initial eligibility.  </t>
  </si>
  <si>
    <t>10 or more students in poverty and a poverty percentage of 5 percent or greater.</t>
  </si>
  <si>
    <t>2-14.95%</t>
  </si>
  <si>
    <t>15-29.95%</t>
  </si>
  <si>
    <t>0407</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</si>
  <si>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</si>
  <si>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</si>
  <si>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</si>
  <si>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</si>
  <si>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</si>
  <si>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</si>
  <si>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</si>
  <si>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</si>
  <si>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</si>
  <si>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Benjamin Banneker Charter Public (District)</t>
  </si>
  <si>
    <t>Boston Day and Evening Academy Charter (District)</t>
  </si>
  <si>
    <t>KIPP Academy Lynn Charter (District)</t>
  </si>
  <si>
    <t>Advanced Math and Science Academy Charter (District)</t>
  </si>
  <si>
    <t>Cape Cod Lighthouse Charter (District)</t>
  </si>
  <si>
    <t>Innovation Academy Charter (District)</t>
  </si>
  <si>
    <t>Community Charter School of Cambridge (District)</t>
  </si>
  <si>
    <t>Codman Academy Charter Public (District)</t>
  </si>
  <si>
    <t>Conservatory Lab Charter (District)</t>
  </si>
  <si>
    <t>Community Day Charter Public School - Prospect (District)</t>
  </si>
  <si>
    <t>Sabis International Charter (District)</t>
  </si>
  <si>
    <t>Neighborhood House Charter (District)</t>
  </si>
  <si>
    <t>Abby Kelley Foster Charter Public (District)</t>
  </si>
  <si>
    <t>Foxborough Regional Charter (District)</t>
  </si>
  <si>
    <t>Benjamin Franklin Classical Charter Public (District)</t>
  </si>
  <si>
    <t>Boston Collegiate Charter (District)</t>
  </si>
  <si>
    <t>Holyoke Community Charter (District)</t>
  </si>
  <si>
    <t>Lawrence Family Development Charter (District)</t>
  </si>
  <si>
    <t>Hill View Montessori Charter Public (District)</t>
  </si>
  <si>
    <t>Lowell Community Charter Public (District)</t>
  </si>
  <si>
    <t>Lowell Middlesex Academy Charter (District)</t>
  </si>
  <si>
    <t>0463</t>
  </si>
  <si>
    <t>KIPP Academy Boston Charter School (District)</t>
  </si>
  <si>
    <t>Marblehead Community Charter Public (District)</t>
  </si>
  <si>
    <t>Martha's Vineyard Charter (District)</t>
  </si>
  <si>
    <t>MATCH Charter Public School (District)</t>
  </si>
  <si>
    <t>Mystic Valley Regional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</si>
  <si>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</si>
  <si>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</si>
  <si>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</si>
  <si>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</si>
  <si>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</si>
  <si>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</si>
  <si>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</si>
  <si>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</si>
  <si>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</si>
  <si>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</si>
  <si>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</si>
  <si>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Sturgis Charter Public (District)</t>
  </si>
  <si>
    <t>Atlantis Charter (District)</t>
  </si>
  <si>
    <t>Martin Luther King Jr. Charter School of Excellence (District)</t>
  </si>
  <si>
    <t>Phoenix Charter Academy (District)</t>
  </si>
  <si>
    <t>Pioneer Charter School of Science (District)</t>
  </si>
  <si>
    <t>0498</t>
  </si>
  <si>
    <t>Veritas Preparatory Charter School (District)</t>
  </si>
  <si>
    <t>Farmington River Reg</t>
  </si>
  <si>
    <t>Monomoy Regional School District</t>
  </si>
  <si>
    <t>Southwick-Tolland-Granville Regional School District</t>
  </si>
  <si>
    <t>Southern Worcester County Regional Vocational Technical</t>
  </si>
  <si>
    <r>
      <t xml:space="preserve">Delinquent Allocation </t>
    </r>
    <r>
      <rPr>
        <sz val="11"/>
        <rFont val="Calibri"/>
        <family val="2"/>
        <scheme val="minor"/>
      </rPr>
      <t>(Separate Allocation to Sites Distributed by Districts)</t>
    </r>
  </si>
  <si>
    <r>
      <t>Concentration Grant</t>
    </r>
    <r>
      <rPr>
        <sz val="10"/>
        <rFont val="Arial"/>
        <family val="2"/>
      </rPr>
      <t>: 6,500 students or more in poverty or a poverty percentage of 15 percent or higher of age 5-17 population</t>
    </r>
  </si>
  <si>
    <t>High Point School</t>
  </si>
  <si>
    <t>Brookside School</t>
  </si>
  <si>
    <t>0817</t>
  </si>
  <si>
    <t>3502</t>
  </si>
  <si>
    <t>Baystate Academy Charter Public School (District)</t>
  </si>
  <si>
    <t>3503</t>
  </si>
  <si>
    <t>3505</t>
  </si>
  <si>
    <t>UP Academy Charter School of Dorchester (District)</t>
  </si>
  <si>
    <t>3506</t>
  </si>
  <si>
    <t>Pioneer Charter School of Science II (PCSS-II) (District)</t>
  </si>
  <si>
    <t>3901</t>
  </si>
  <si>
    <t>3508</t>
  </si>
  <si>
    <t>3902</t>
  </si>
  <si>
    <t>TEC Connections Academy Commonwealth Virtual School District</t>
  </si>
  <si>
    <t>3509</t>
  </si>
  <si>
    <t>Notes</t>
  </si>
  <si>
    <t>Site Name</t>
  </si>
  <si>
    <t xml:space="preserve">Dukes County House of Corrections </t>
  </si>
  <si>
    <t>Worthington</t>
  </si>
  <si>
    <t>Christa McAuliffe Charter Public (District)</t>
  </si>
  <si>
    <t>Helen Y. Davis Leadership Academy Charter Public (District)</t>
  </si>
  <si>
    <t>City on a Hill Charter Public School Circuit Street (District)</t>
  </si>
  <si>
    <t>Hilltown Cooperative Charter Public (District)</t>
  </si>
  <si>
    <t>Global Learning Charter Public (District)</t>
  </si>
  <si>
    <t>Martha's Vineyard</t>
  </si>
  <si>
    <t>Essex North Shore Agricultural and Technical School District</t>
  </si>
  <si>
    <t>Phoenix Academy Public Charter High School Springfield (District)</t>
  </si>
  <si>
    <t>Argosy Collegiate Charter School (District)</t>
  </si>
  <si>
    <t>0349</t>
  </si>
  <si>
    <t>Crystal Springs School</t>
  </si>
  <si>
    <r>
      <t xml:space="preserve">Four-Year Summary Worksheet - </t>
    </r>
    <r>
      <rPr>
        <i/>
        <u/>
        <sz val="10"/>
        <rFont val="Arial"/>
        <family val="2"/>
      </rPr>
      <t>For Informational Purposes Only</t>
    </r>
  </si>
  <si>
    <r>
      <t xml:space="preserve">Neglected </t>
    </r>
    <r>
      <rPr>
        <sz val="11"/>
        <rFont val="Calibri"/>
        <family val="2"/>
        <scheme val="minor"/>
      </rPr>
      <t>(Included in the Basic Grant Award)</t>
    </r>
  </si>
  <si>
    <t>Education Finance &amp; Incentive Grant (EFIG)</t>
  </si>
  <si>
    <t>Sizer School: A North Central Charter Essential (District)</t>
  </si>
  <si>
    <t>Pioneer Valley Chinese Immersion Charter (District)</t>
  </si>
  <si>
    <t>3510</t>
  </si>
  <si>
    <t>Springfield Preparatory Charter School (District)</t>
  </si>
  <si>
    <t>Harrington House</t>
  </si>
  <si>
    <t>Waltham House</t>
  </si>
  <si>
    <t>Brooke Charter School (District)</t>
  </si>
  <si>
    <t>Ma Academy for Math and Science</t>
  </si>
  <si>
    <t>Tri-County Regional Vocational Technical</t>
  </si>
  <si>
    <t>Collegiate Charter School of Lowell (District)</t>
  </si>
  <si>
    <t>3513</t>
  </si>
  <si>
    <t>New Heights Charter School of Brockton (District)</t>
  </si>
  <si>
    <t>3514</t>
  </si>
  <si>
    <t>Libertas Academy Charter School (District)</t>
  </si>
  <si>
    <t>3515</t>
  </si>
  <si>
    <t>Old Sturbridge Academy Charter Public School (District)</t>
  </si>
  <si>
    <t>Barnstable Co. House of Correction</t>
  </si>
  <si>
    <t>Bristol Co. Sheriff's Office</t>
  </si>
  <si>
    <t>Essex County Sheriff's Dept</t>
  </si>
  <si>
    <t>Plymouth Co. House of Correction</t>
  </si>
  <si>
    <t>Suffolk Co. House of Correction</t>
  </si>
  <si>
    <t>Worcester County Sheriff's Dept.</t>
  </si>
  <si>
    <t>3516</t>
  </si>
  <si>
    <t>3517</t>
  </si>
  <si>
    <t>3518</t>
  </si>
  <si>
    <t>Greenfield Commonwealth Virtual District</t>
  </si>
  <si>
    <t>Hampden Charter School of Science East (District)</t>
  </si>
  <si>
    <t>Hampden Charter School of Science West (District)</t>
  </si>
  <si>
    <t>Map Academy Charter School (District)</t>
  </si>
  <si>
    <t>Phoenix Academy Public Charter High School Lawrence (District)</t>
  </si>
  <si>
    <t>FY 2021 Title I, Part D Subpart 1 State Agency Allocations</t>
  </si>
  <si>
    <t>Edward M. Kennedy Academy for Health Careers (Horace Mann Charter) (Distric</t>
  </si>
  <si>
    <t>Edward M. Kennedy Academy for Health Careers (Horace Mann Charter) (District)</t>
  </si>
  <si>
    <t>Learning First Charter Public School (District)</t>
  </si>
  <si>
    <t>Hoosac Valley Regional</t>
  </si>
  <si>
    <t>Last updated July 2021</t>
  </si>
  <si>
    <t xml:space="preserve">FY22 Delinquent Count </t>
  </si>
  <si>
    <t xml:space="preserve">FY22 Allocation </t>
  </si>
  <si>
    <t>`</t>
  </si>
  <si>
    <t>FY23 Title I, Part A Total</t>
  </si>
  <si>
    <t>FY23 Percentage of FY22</t>
  </si>
  <si>
    <t>Final FY22 Title I, Part A Total</t>
  </si>
  <si>
    <t>The COVE School</t>
  </si>
  <si>
    <t>City on a Hill Charter Public School (District)</t>
  </si>
  <si>
    <t>Springfield International Charter (District)</t>
  </si>
  <si>
    <t>Southern Worcester County Regional Vocational School District</t>
  </si>
  <si>
    <t>Greater Commonwealth Virtual District</t>
  </si>
  <si>
    <t>The U.S. Department of Education determines poverty percentages and district allocations only for cities, towns, and academic regional districts ("regular LEAs") using federal census data, as described above. States must then determine the age 5-17 populations, poverty counts, poverty percentages and initial allocation amounts for each of the four Title I grants for all charter and vocational schools in the state. Using the town of residence field in the Student Information Management System (SIMS), the Massachusetts Department of Elementary and Secondary Education (DESE) can identify districts that “send” students to charter and regional vocational schools. Per federal rules, ESE adjusts the census population correspondingly for the sending districts. Poverty counts for charter and regional vocational schools are calculated proportionally using students identified as low-income based on participation in one or more of the following state-administered support programs: the Supplemental Nutrition Assistance Program (SNAP), Transitional Assistance for Families with Dependent Children (TAFDC), the Department of Children and Families' foster care program, and MassHealth (Medicaid).</t>
  </si>
  <si>
    <t>0312</t>
  </si>
  <si>
    <t>Warwick</t>
  </si>
  <si>
    <t>3519</t>
  </si>
  <si>
    <t>Worcester Cultural Academy Charter Public School (District)</t>
  </si>
  <si>
    <t>Berkshire Hills School District</t>
  </si>
  <si>
    <t>Boston School District</t>
  </si>
  <si>
    <t>Fall River School District</t>
  </si>
  <si>
    <t>Fitchburg School District</t>
  </si>
  <si>
    <t>Framingham School District</t>
  </si>
  <si>
    <t>Freetown-Lakeville School District</t>
  </si>
  <si>
    <t>Grafton School District</t>
  </si>
  <si>
    <t>Leicester School District</t>
  </si>
  <si>
    <t>Lenox School District</t>
  </si>
  <si>
    <t>Methuen School District</t>
  </si>
  <si>
    <t>Middleborough School District</t>
  </si>
  <si>
    <t>Nashoba School District</t>
  </si>
  <si>
    <t>Natick School District</t>
  </si>
  <si>
    <t>Needham School District</t>
  </si>
  <si>
    <t>Newton School District</t>
  </si>
  <si>
    <t>Oxford School District</t>
  </si>
  <si>
    <t>Plymouth School District</t>
  </si>
  <si>
    <t>Quabbin School District</t>
  </si>
  <si>
    <t>Wachusett School District</t>
  </si>
  <si>
    <t>Waltham School District</t>
  </si>
  <si>
    <t>Weymouth School District</t>
  </si>
  <si>
    <t>Worcester School District</t>
  </si>
  <si>
    <t>The Children's Community Support Collaborative</t>
  </si>
  <si>
    <t>Saint Vincent's Services</t>
  </si>
  <si>
    <t>Fall River Deaconess Home School</t>
  </si>
  <si>
    <t>LUK Crisis Center/The Leading Center</t>
  </si>
  <si>
    <t>YOU, Inc. Grafton House</t>
  </si>
  <si>
    <t>McAuley Nazareth School</t>
  </si>
  <si>
    <t>Hillcrest Educational Centers School</t>
  </si>
  <si>
    <t>Saint Ann's Home School</t>
  </si>
  <si>
    <t>F. L. Chamberlain School</t>
  </si>
  <si>
    <t>Doctor Franklin Perkins School</t>
  </si>
  <si>
    <t>Brandon School</t>
  </si>
  <si>
    <t>Walker School</t>
  </si>
  <si>
    <t>Second Step Inc</t>
  </si>
  <si>
    <t>YOU, Inc. Oxford House</t>
  </si>
  <si>
    <t>Seven Hills/Stetson School</t>
  </si>
  <si>
    <t>Devereux Advanced Behavioral Health School</t>
  </si>
  <si>
    <t>Bay State Community Serv-Surv Shelter</t>
  </si>
  <si>
    <t>YOU, Inc. Carol Schmidt Village</t>
  </si>
  <si>
    <t>FY24 Title I, Part A Total</t>
  </si>
  <si>
    <t>FY24 Percentage of FY23</t>
  </si>
  <si>
    <r>
      <t xml:space="preserve">Community Day Charter Public School </t>
    </r>
    <r>
      <rPr>
        <sz val="10"/>
        <color rgb="FFFF0000"/>
        <rFont val="Calibri"/>
        <family val="2"/>
        <scheme val="minor"/>
      </rPr>
      <t>(merged w/ 0426 &amp; 0431 starting FY23)</t>
    </r>
  </si>
  <si>
    <t/>
  </si>
  <si>
    <t>FY 2025 Title I, Parts A &amp; D Grant Allocations - Overview</t>
  </si>
  <si>
    <t>This workbook contains information regarding FY 2025 Title I allocations for Massachusetts school districts and state agencies receiving Title I, Part D (Neglected and Delinquent) funds. The 'District Allocations' worksheet details district Title I, Part A allocations, and the 'Neglected and Delinquent Sites' and 'State Agencies' worksheets list Neglected and Delinquent allocations by site.</t>
  </si>
  <si>
    <t xml:space="preserve">Eligibility requirements for each of the Title I grants are based on federal population and poverty census data for children ages 5 through 17. Please note that the federal poverty calculations differ from the Massachusetts low-income definition which uses student participation in one or more of the following state-administered programs: the Supplemental Nutrition Assistance Program (SNAP), Transitional Assistance for Families with Dependent Children (TAFDC), the Department of Children and Families' foster care program, and MassHealth (Medicaid), and local data. FY2025 Title I allocations are based on 2022 federal census estimates of poverty, and October 2023 data on the number of children residing in locally operated institutions for neglected and delinquent children, foster homes, and non-Census data on families above poverty receiving assistance under the Temporary Assistance for Needy Families program. </t>
  </si>
  <si>
    <t>Percentage of                    FY 2024 Allocation</t>
  </si>
  <si>
    <t>Based on the income year 2022 Census estimates provided by the United States Department of Education (ED) and adjusted for charter and vocational schools.</t>
  </si>
  <si>
    <t xml:space="preserve">Based on the income year 2022 Census estimates provided by ED and adjusted for charter and vocational schools. </t>
  </si>
  <si>
    <t>FY 2025 Title I Part A Total</t>
  </si>
  <si>
    <r>
      <t xml:space="preserve">Total Title I regular allocation including Delinquent (Title I, Part D, Subpart 2) amounts. </t>
    </r>
    <r>
      <rPr>
        <b/>
        <sz val="10"/>
        <rFont val="Arial"/>
        <family val="2"/>
      </rPr>
      <t>Districts must apply for this amount when using the FY25 Consolidated ESSA Application (Fund Code 0305) in the Massachusetts Grants for Education Management System (GEM$)</t>
    </r>
    <r>
      <rPr>
        <sz val="10"/>
        <rFont val="Arial"/>
        <family val="2"/>
      </rPr>
      <t>.</t>
    </r>
  </si>
  <si>
    <t>FY 2025 Title I, Part A Allocation</t>
  </si>
  <si>
    <t>Total amount for Title I, Part A in the FY 2025 Title I allocation. These funds do not include district Delinquent (Title I, Part D, Subpart 2) allocation amounts.</t>
  </si>
  <si>
    <t>FY 2022-24 Final Title I, Part A Allocations</t>
  </si>
  <si>
    <t xml:space="preserve">Final FY22, FY23, FY24 Title I, Part A allocations, excluding district Delinquent (Title I, Part D, Subpart 2) funds, but including reallocated funds from districts that did not accept Title I funds, and remaining funds from the state's New and Expanding Charter School account. </t>
  </si>
  <si>
    <t>FY 2025 Title I, Parts A &amp; D District Allocations</t>
  </si>
  <si>
    <t>2022 Census Data</t>
  </si>
  <si>
    <t>FY 2025 Title I Grant Allocations</t>
  </si>
  <si>
    <r>
      <t xml:space="preserve">Total FY 2025 Title I Allocation </t>
    </r>
    <r>
      <rPr>
        <sz val="11"/>
        <rFont val="Calibri"/>
        <family val="2"/>
        <scheme val="minor"/>
      </rPr>
      <t>(Including the Delinquent Allocation)</t>
    </r>
    <r>
      <rPr>
        <b/>
        <sz val="11"/>
        <rFont val="Calibri"/>
        <family val="2"/>
        <scheme val="minor"/>
      </rPr>
      <t xml:space="preserve"> </t>
    </r>
  </si>
  <si>
    <t>FY 2025 Title I, Part A Total Allocation</t>
  </si>
  <si>
    <t>FY25 LEA Neglected and Delinquent Site Allocations</t>
  </si>
  <si>
    <t>FY25 Neglected Count</t>
  </si>
  <si>
    <t>FY25 Neglected Amount</t>
  </si>
  <si>
    <t>FY25 Delinquent Count</t>
  </si>
  <si>
    <t>FY25 Delinquent Amount</t>
  </si>
  <si>
    <t>Stetson School/Harrington Way</t>
  </si>
  <si>
    <t>FY22 - FY25 Title I, Part A Allocations:  Summary</t>
  </si>
  <si>
    <t>FY25 Title I, Part A Total</t>
  </si>
  <si>
    <t>FY25 Percentage of FY24</t>
  </si>
  <si>
    <t>Last updated 7.26.24</t>
  </si>
  <si>
    <t>Last updated July 26, 2024</t>
  </si>
  <si>
    <t>Last updated 7.26.2024</t>
  </si>
  <si>
    <t>The hold-harmless provision under Title I, Part A limits the reduction of a district's allocation compared to the previous year. The hold-harmless provision is applied separately to each of the four Title I, Part A grants, and is only applicable if a district meets the eligibility requirements for the particular grant. An eligible district's hold-harmless level is determined based on its poverty percentage, as outlined in the table below. To view the poverty percentage for an individual district, see column E in the FY25 District Allocations worksheet contained in this workbook.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</si>
</sst>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quot;$&quot;#,##0"/>
    <numFmt numFmtId="165" formatCode="0.0"/>
    <numFmt numFmtId="166" formatCode="_(&quot;$&quot;* #,##0_);_(&quot;$&quot;* \(#,##0\);_(&quot;$&quot;* &quot;-&quot;??_);_(@_)"/>
    <numFmt numFmtId="167" formatCode="&quot;$&quot;#,##0.0"/>
    <numFmt numFmtId="168" formatCode="_(* #,##0_);_(* \(#,##0\);_(* &quot;-&quot;??_);_(@_)"/>
    <numFmt numFmtId="169" formatCode="&quot;$&quot;#,##0.00"/>
  </numFmts>
  <fonts count="3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1"/>
      <name val="Arial"/>
      <family val="2"/>
    </font>
    <font>
      <sz val="10"/>
      <name val="Arial"/>
      <family val="2"/>
    </font>
    <font>
      <b/>
      <sz val="10"/>
      <name val="Arial"/>
      <family val="2"/>
    </font>
    <font>
      <i/>
      <sz val="10"/>
      <name val="Arial"/>
      <family val="2"/>
    </font>
    <font>
      <sz val="11"/>
      <name val="Arial"/>
      <family val="2"/>
    </font>
    <font>
      <sz val="11"/>
      <name val="Times New Roman"/>
      <family val="1"/>
    </font>
    <font>
      <b/>
      <u/>
      <sz val="10"/>
      <name val="Arial"/>
      <family val="2"/>
    </font>
    <font>
      <i/>
      <u/>
      <sz val="10"/>
      <name val="Arial"/>
      <family val="2"/>
    </font>
    <font>
      <b/>
      <sz val="11"/>
      <name val="Times New Roman"/>
      <family val="1"/>
    </font>
    <font>
      <sz val="11"/>
      <name val="Calibri"/>
      <family val="2"/>
      <scheme val="minor"/>
    </font>
    <font>
      <b/>
      <sz val="11"/>
      <name val="Calibri"/>
      <family val="2"/>
      <scheme val="minor"/>
    </font>
    <font>
      <b/>
      <sz val="12"/>
      <name val="Calibri"/>
      <family val="2"/>
      <scheme val="minor"/>
    </font>
    <font>
      <sz val="12"/>
      <name val="Calibri"/>
      <family val="2"/>
      <scheme val="minor"/>
    </font>
    <font>
      <sz val="10"/>
      <name val="Arial"/>
      <family val="2"/>
    </font>
    <font>
      <sz val="10"/>
      <color theme="1"/>
      <name val="Calibri"/>
      <family val="2"/>
      <scheme val="minor"/>
    </font>
    <font>
      <b/>
      <sz val="11"/>
      <color theme="1"/>
      <name val="Calibri"/>
      <family val="2"/>
      <scheme val="minor"/>
    </font>
    <font>
      <sz val="10"/>
      <color rgb="FFFF0000"/>
      <name val="Calibri"/>
      <family val="2"/>
      <scheme val="minor"/>
    </font>
    <font>
      <sz val="10"/>
      <name val="Calibri"/>
      <family val="2"/>
      <scheme val="minor"/>
    </font>
    <font>
      <sz val="10"/>
      <name val="Arial"/>
    </font>
    <font>
      <b/>
      <sz val="11"/>
      <color rgb="FF000000"/>
      <name val="Calibri"/>
      <family val="2"/>
      <scheme val="minor"/>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rgb="FFF7FCB6"/>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hair">
        <color indexed="64"/>
      </left>
      <right style="hair">
        <color indexed="64"/>
      </right>
      <top style="hair">
        <color indexed="64"/>
      </top>
      <bottom style="hair">
        <color indexed="64"/>
      </bottom>
      <diagonal/>
    </border>
    <border>
      <left/>
      <right/>
      <top style="thin">
        <color indexed="64"/>
      </top>
      <bottom/>
      <diagonal/>
    </border>
    <border>
      <left/>
      <right/>
      <top style="thin">
        <color indexed="64"/>
      </top>
      <bottom style="thin">
        <color theme="0" tint="-0.24994659260841701"/>
      </bottom>
      <diagonal/>
    </border>
  </borders>
  <cellStyleXfs count="13">
    <xf numFmtId="0" fontId="0" fillId="0" borderId="0"/>
    <xf numFmtId="44" fontId="11" fillId="0" borderId="0" applyFont="0" applyFill="0" applyBorder="0" applyAlignment="0" applyProtection="0"/>
    <xf numFmtId="0" fontId="13" fillId="0" borderId="0"/>
    <xf numFmtId="0" fontId="13" fillId="0" borderId="0" applyNumberFormat="0" applyFill="0" applyBorder="0" applyAlignment="0" applyProtection="0"/>
    <xf numFmtId="0" fontId="13" fillId="0" borderId="0" applyNumberFormat="0" applyFill="0" applyBorder="0" applyAlignment="0" applyProtection="0"/>
    <xf numFmtId="9" fontId="13" fillId="0" borderId="0" applyFont="0" applyFill="0" applyBorder="0" applyAlignment="0" applyProtection="0"/>
    <xf numFmtId="0" fontId="11" fillId="0" borderId="0"/>
    <xf numFmtId="9" fontId="11" fillId="0" borderId="0" applyFont="0" applyFill="0" applyBorder="0" applyAlignment="0" applyProtection="0"/>
    <xf numFmtId="43" fontId="25" fillId="0" borderId="0" applyFont="0" applyFill="0" applyBorder="0" applyAlignment="0" applyProtection="0"/>
    <xf numFmtId="0" fontId="8" fillId="0" borderId="0"/>
    <xf numFmtId="9" fontId="8" fillId="0" borderId="0" applyFont="0" applyFill="0" applyBorder="0" applyAlignment="0" applyProtection="0"/>
    <xf numFmtId="0" fontId="7" fillId="0" borderId="0"/>
    <xf numFmtId="9" fontId="30" fillId="0" borderId="0" applyFont="0" applyFill="0" applyBorder="0" applyAlignment="0" applyProtection="0"/>
  </cellStyleXfs>
  <cellXfs count="136">
    <xf numFmtId="0" fontId="0" fillId="0" borderId="0" xfId="0"/>
    <xf numFmtId="0" fontId="13" fillId="2" borderId="0" xfId="2" applyFill="1"/>
    <xf numFmtId="0" fontId="14" fillId="2" borderId="0" xfId="2" applyFont="1" applyFill="1" applyAlignment="1">
      <alignment vertical="center"/>
    </xf>
    <xf numFmtId="0" fontId="14" fillId="2" borderId="0" xfId="2" applyFont="1" applyFill="1" applyAlignment="1">
      <alignment wrapText="1"/>
    </xf>
    <xf numFmtId="0" fontId="13" fillId="2" borderId="0" xfId="2" applyFill="1" applyAlignment="1">
      <alignment wrapText="1"/>
    </xf>
    <xf numFmtId="0" fontId="14" fillId="2" borderId="0" xfId="2" applyFont="1" applyFill="1"/>
    <xf numFmtId="0" fontId="14" fillId="2" borderId="1" xfId="2" applyFont="1" applyFill="1" applyBorder="1" applyAlignment="1">
      <alignment horizontal="center" vertical="center" wrapText="1"/>
    </xf>
    <xf numFmtId="0" fontId="16" fillId="2" borderId="0" xfId="2" applyFont="1" applyFill="1" applyAlignment="1">
      <alignment wrapText="1"/>
    </xf>
    <xf numFmtId="9" fontId="13" fillId="2" borderId="1" xfId="2" applyNumberFormat="1" applyFill="1" applyBorder="1" applyAlignment="1">
      <alignment horizontal="center" vertical="center" wrapText="1"/>
    </xf>
    <xf numFmtId="0" fontId="13" fillId="2" borderId="1" xfId="2" quotePrefix="1" applyFill="1" applyBorder="1" applyAlignment="1">
      <alignment horizontal="center" vertical="center" wrapText="1"/>
    </xf>
    <xf numFmtId="0" fontId="12" fillId="2" borderId="0" xfId="2" applyFont="1" applyFill="1"/>
    <xf numFmtId="0" fontId="17" fillId="2" borderId="0" xfId="2" applyFont="1" applyFill="1" applyAlignment="1">
      <alignment wrapText="1"/>
    </xf>
    <xf numFmtId="0" fontId="17" fillId="2" borderId="0" xfId="2" applyFont="1" applyFill="1"/>
    <xf numFmtId="0" fontId="14" fillId="2" borderId="0" xfId="2" applyFont="1" applyFill="1" applyAlignment="1">
      <alignment horizontal="left" vertical="center"/>
    </xf>
    <xf numFmtId="0" fontId="14" fillId="2" borderId="0" xfId="2" applyFont="1" applyFill="1" applyAlignment="1">
      <alignment horizontal="left" vertical="center" wrapText="1"/>
    </xf>
    <xf numFmtId="0" fontId="20" fillId="2" borderId="0" xfId="2" applyFont="1" applyFill="1" applyAlignment="1">
      <alignment vertical="center"/>
    </xf>
    <xf numFmtId="0" fontId="13" fillId="2" borderId="0" xfId="2" applyFill="1" applyAlignment="1">
      <alignment vertical="center"/>
    </xf>
    <xf numFmtId="0" fontId="13" fillId="2" borderId="0" xfId="2" applyFill="1" applyAlignment="1">
      <alignment vertical="center" wrapText="1"/>
    </xf>
    <xf numFmtId="0" fontId="17" fillId="2" borderId="0" xfId="2" applyFont="1" applyFill="1" applyAlignment="1">
      <alignment vertical="center"/>
    </xf>
    <xf numFmtId="0" fontId="11" fillId="2" borderId="1" xfId="2" applyFont="1" applyFill="1" applyBorder="1" applyAlignment="1">
      <alignment horizontal="center" vertical="center" wrapText="1"/>
    </xf>
    <xf numFmtId="0" fontId="11" fillId="2" borderId="0" xfId="2" applyFont="1" applyFill="1" applyAlignment="1">
      <alignment vertical="center" wrapText="1"/>
    </xf>
    <xf numFmtId="164" fontId="11" fillId="2" borderId="0" xfId="3" applyNumberFormat="1" applyFont="1" applyFill="1" applyBorder="1" applyAlignment="1">
      <alignment horizontal="left" vertical="center" wrapText="1"/>
    </xf>
    <xf numFmtId="0" fontId="21" fillId="3" borderId="0" xfId="0" applyFont="1" applyFill="1"/>
    <xf numFmtId="164" fontId="21" fillId="3" borderId="0" xfId="0" applyNumberFormat="1" applyFont="1" applyFill="1"/>
    <xf numFmtId="0" fontId="21" fillId="3" borderId="3" xfId="0" applyFont="1" applyFill="1" applyBorder="1"/>
    <xf numFmtId="0" fontId="21" fillId="3" borderId="0" xfId="2" applyFont="1" applyFill="1"/>
    <xf numFmtId="0" fontId="23" fillId="3" borderId="0" xfId="4" applyFont="1" applyFill="1" applyBorder="1" applyAlignment="1">
      <alignment horizontal="left" vertical="center"/>
    </xf>
    <xf numFmtId="0" fontId="22" fillId="3" borderId="0" xfId="0" applyFont="1" applyFill="1"/>
    <xf numFmtId="0" fontId="23" fillId="3" borderId="0" xfId="0" applyFont="1" applyFill="1" applyAlignment="1">
      <alignment horizontal="left" vertical="center"/>
    </xf>
    <xf numFmtId="0" fontId="21" fillId="3" borderId="0" xfId="0" applyFont="1" applyFill="1" applyAlignment="1">
      <alignment vertical="center"/>
    </xf>
    <xf numFmtId="0" fontId="22" fillId="3" borderId="2" xfId="0" applyFont="1" applyFill="1" applyBorder="1" applyAlignment="1">
      <alignment vertical="center" wrapText="1"/>
    </xf>
    <xf numFmtId="0" fontId="22" fillId="3" borderId="0" xfId="0" applyFont="1" applyFill="1" applyAlignment="1">
      <alignment vertical="center"/>
    </xf>
    <xf numFmtId="164" fontId="21" fillId="3" borderId="0" xfId="2" applyNumberFormat="1" applyFont="1" applyFill="1"/>
    <xf numFmtId="0" fontId="23" fillId="3" borderId="0" xfId="0" applyFont="1" applyFill="1"/>
    <xf numFmtId="49" fontId="22" fillId="3" borderId="2" xfId="0" applyNumberFormat="1" applyFont="1" applyFill="1" applyBorder="1" applyAlignment="1">
      <alignment horizontal="left" vertical="center"/>
    </xf>
    <xf numFmtId="0" fontId="22" fillId="3" borderId="2" xfId="0" applyFont="1" applyFill="1" applyBorder="1" applyAlignment="1">
      <alignment horizontal="center" vertical="center" wrapText="1"/>
    </xf>
    <xf numFmtId="0" fontId="22" fillId="4" borderId="2" xfId="0" applyFont="1" applyFill="1" applyBorder="1" applyAlignment="1">
      <alignment horizontal="center" vertical="center" wrapText="1"/>
    </xf>
    <xf numFmtId="0" fontId="21" fillId="3" borderId="0" xfId="4" applyFont="1" applyFill="1" applyBorder="1" applyAlignment="1">
      <alignment horizontal="left" vertical="center"/>
    </xf>
    <xf numFmtId="0" fontId="22" fillId="3" borderId="0" xfId="0" applyFont="1" applyFill="1" applyAlignment="1">
      <alignment horizontal="left" vertical="center"/>
    </xf>
    <xf numFmtId="0" fontId="21" fillId="3" borderId="0" xfId="0" applyFont="1" applyFill="1" applyAlignment="1">
      <alignment horizontal="right" vertical="center"/>
    </xf>
    <xf numFmtId="166" fontId="21" fillId="3" borderId="0" xfId="1" applyNumberFormat="1" applyFont="1" applyFill="1" applyBorder="1" applyAlignment="1">
      <alignment horizontal="right" vertical="center"/>
    </xf>
    <xf numFmtId="0" fontId="24" fillId="3" borderId="0" xfId="0" applyFont="1" applyFill="1" applyAlignment="1">
      <alignment horizontal="left" vertical="center"/>
    </xf>
    <xf numFmtId="0" fontId="22" fillId="3" borderId="2" xfId="0" applyFont="1" applyFill="1" applyBorder="1" applyAlignment="1">
      <alignment vertical="center"/>
    </xf>
    <xf numFmtId="0" fontId="10" fillId="3" borderId="3" xfId="0" applyFont="1" applyFill="1" applyBorder="1" applyAlignment="1">
      <alignment horizontal="left" indent="1"/>
    </xf>
    <xf numFmtId="0" fontId="9" fillId="3" borderId="3" xfId="0" applyFont="1" applyFill="1" applyBorder="1" applyAlignment="1">
      <alignment horizontal="left" indent="1"/>
    </xf>
    <xf numFmtId="0" fontId="22" fillId="2" borderId="0" xfId="6" applyFont="1" applyFill="1"/>
    <xf numFmtId="0" fontId="22" fillId="2" borderId="0" xfId="6" applyFont="1" applyFill="1" applyAlignment="1">
      <alignment vertical="center"/>
    </xf>
    <xf numFmtId="0" fontId="21" fillId="2" borderId="0" xfId="6" applyFont="1" applyFill="1"/>
    <xf numFmtId="0" fontId="17" fillId="2" borderId="0" xfId="6" applyFont="1" applyFill="1" applyAlignment="1">
      <alignment vertical="center"/>
    </xf>
    <xf numFmtId="0" fontId="14" fillId="2" borderId="0" xfId="6" applyFont="1" applyFill="1" applyAlignment="1">
      <alignment horizontal="left" vertical="center"/>
    </xf>
    <xf numFmtId="0" fontId="11" fillId="2" borderId="0" xfId="6" applyFill="1" applyAlignment="1">
      <alignment vertical="center"/>
    </xf>
    <xf numFmtId="0" fontId="11" fillId="2" borderId="0" xfId="6" applyFill="1" applyAlignment="1">
      <alignment vertical="center" wrapText="1"/>
    </xf>
    <xf numFmtId="164" fontId="22" fillId="3" borderId="0" xfId="0" applyNumberFormat="1" applyFont="1" applyFill="1" applyAlignment="1">
      <alignment horizontal="center"/>
    </xf>
    <xf numFmtId="164" fontId="22" fillId="3" borderId="0" xfId="0" applyNumberFormat="1" applyFont="1" applyFill="1"/>
    <xf numFmtId="0" fontId="6" fillId="3" borderId="3" xfId="0" applyFont="1" applyFill="1" applyBorder="1" applyAlignment="1">
      <alignment horizontal="left" indent="1"/>
    </xf>
    <xf numFmtId="0" fontId="21" fillId="3" borderId="0" xfId="1" applyNumberFormat="1" applyFont="1" applyFill="1" applyBorder="1" applyAlignment="1">
      <alignment horizontal="right" vertical="center"/>
    </xf>
    <xf numFmtId="0" fontId="5" fillId="3" borderId="3" xfId="0" applyFont="1" applyFill="1" applyBorder="1" applyAlignment="1">
      <alignment horizontal="left" indent="1"/>
    </xf>
    <xf numFmtId="166" fontId="21" fillId="3" borderId="0" xfId="1" applyNumberFormat="1" applyFont="1" applyFill="1"/>
    <xf numFmtId="0" fontId="4" fillId="3" borderId="3" xfId="0" applyFont="1" applyFill="1" applyBorder="1" applyAlignment="1">
      <alignment horizontal="left" indent="1"/>
    </xf>
    <xf numFmtId="49" fontId="22" fillId="3" borderId="2" xfId="0" applyNumberFormat="1" applyFont="1" applyFill="1" applyBorder="1" applyAlignment="1">
      <alignment horizontal="center" vertical="center" wrapText="1"/>
    </xf>
    <xf numFmtId="166" fontId="21" fillId="3" borderId="4" xfId="1" applyNumberFormat="1" applyFont="1" applyFill="1" applyBorder="1"/>
    <xf numFmtId="0" fontId="21" fillId="3" borderId="4" xfId="0" applyFont="1" applyFill="1" applyBorder="1"/>
    <xf numFmtId="164" fontId="3" fillId="3" borderId="4" xfId="8" applyNumberFormat="1" applyFont="1" applyFill="1" applyBorder="1"/>
    <xf numFmtId="0" fontId="22" fillId="3" borderId="0" xfId="4" applyFont="1" applyFill="1" applyBorder="1" applyAlignment="1">
      <alignment horizontal="left" vertical="center"/>
    </xf>
    <xf numFmtId="0" fontId="22" fillId="3" borderId="0" xfId="4" applyFont="1" applyFill="1" applyBorder="1" applyAlignment="1">
      <alignment horizontal="right" vertical="center" wrapText="1"/>
    </xf>
    <xf numFmtId="0" fontId="22" fillId="3" borderId="0" xfId="4" applyFont="1" applyFill="1" applyBorder="1" applyAlignment="1">
      <alignment horizontal="right" vertical="center"/>
    </xf>
    <xf numFmtId="0" fontId="26" fillId="0" borderId="5" xfId="0" applyFont="1" applyBorder="1"/>
    <xf numFmtId="1" fontId="26" fillId="0" borderId="5" xfId="0" applyNumberFormat="1" applyFont="1" applyBorder="1"/>
    <xf numFmtId="164" fontId="21" fillId="3" borderId="5" xfId="2" applyNumberFormat="1" applyFont="1" applyFill="1" applyBorder="1"/>
    <xf numFmtId="167" fontId="21" fillId="3" borderId="0" xfId="0" applyNumberFormat="1" applyFont="1" applyFill="1"/>
    <xf numFmtId="0" fontId="27" fillId="4" borderId="1" xfId="0" applyFont="1" applyFill="1" applyBorder="1"/>
    <xf numFmtId="164" fontId="27" fillId="4" borderId="1" xfId="0" applyNumberFormat="1" applyFont="1" applyFill="1" applyBorder="1"/>
    <xf numFmtId="0" fontId="22" fillId="0" borderId="0" xfId="0" applyFont="1" applyAlignment="1">
      <alignment horizontal="left" vertical="center"/>
    </xf>
    <xf numFmtId="0" fontId="22" fillId="0" borderId="0" xfId="6" applyFont="1"/>
    <xf numFmtId="0" fontId="21" fillId="0" borderId="0" xfId="6" applyFont="1"/>
    <xf numFmtId="49" fontId="22" fillId="5" borderId="2" xfId="0" applyNumberFormat="1" applyFont="1" applyFill="1" applyBorder="1" applyAlignment="1">
      <alignment horizontal="center" vertical="center" wrapText="1"/>
    </xf>
    <xf numFmtId="49" fontId="22" fillId="5" borderId="2" xfId="0" applyNumberFormat="1" applyFont="1" applyFill="1" applyBorder="1" applyAlignment="1">
      <alignment vertical="center" wrapText="1"/>
    </xf>
    <xf numFmtId="49" fontId="22" fillId="5" borderId="2" xfId="0" applyNumberFormat="1" applyFont="1" applyFill="1" applyBorder="1" applyAlignment="1">
      <alignment horizontal="left" vertical="center"/>
    </xf>
    <xf numFmtId="49" fontId="26" fillId="0" borderId="1" xfId="0" applyNumberFormat="1" applyFont="1" applyBorder="1"/>
    <xf numFmtId="0" fontId="26" fillId="0" borderId="1" xfId="0" applyFont="1" applyBorder="1"/>
    <xf numFmtId="0" fontId="22" fillId="0" borderId="2" xfId="0" applyFont="1" applyBorder="1" applyAlignment="1">
      <alignment horizontal="center" vertical="center" wrapText="1"/>
    </xf>
    <xf numFmtId="0" fontId="11" fillId="3" borderId="0" xfId="0" applyFont="1" applyFill="1"/>
    <xf numFmtId="0" fontId="11" fillId="3" borderId="4" xfId="0" applyFont="1" applyFill="1" applyBorder="1"/>
    <xf numFmtId="164" fontId="3" fillId="3" borderId="0" xfId="8" applyNumberFormat="1" applyFont="1" applyFill="1" applyBorder="1"/>
    <xf numFmtId="0" fontId="11" fillId="3" borderId="3" xfId="0" applyFont="1" applyFill="1" applyBorder="1"/>
    <xf numFmtId="0" fontId="10" fillId="3" borderId="0" xfId="0" applyFont="1" applyFill="1" applyAlignment="1">
      <alignment horizontal="left" indent="1"/>
    </xf>
    <xf numFmtId="0" fontId="0" fillId="0" borderId="6" xfId="0" applyBorder="1"/>
    <xf numFmtId="164" fontId="3" fillId="3" borderId="7" xfId="8" applyNumberFormat="1" applyFont="1" applyFill="1" applyBorder="1"/>
    <xf numFmtId="0" fontId="10" fillId="3" borderId="7" xfId="0" applyFont="1" applyFill="1" applyBorder="1" applyAlignment="1">
      <alignment horizontal="left" indent="1"/>
    </xf>
    <xf numFmtId="168" fontId="0" fillId="0" borderId="0" xfId="8" applyNumberFormat="1" applyFont="1" applyBorder="1"/>
    <xf numFmtId="164" fontId="0" fillId="0" borderId="0" xfId="0" applyNumberFormat="1"/>
    <xf numFmtId="0" fontId="11" fillId="3" borderId="0" xfId="0" quotePrefix="1" applyFont="1" applyFill="1"/>
    <xf numFmtId="0" fontId="0" fillId="0" borderId="0" xfId="0" quotePrefix="1"/>
    <xf numFmtId="0" fontId="2" fillId="4" borderId="1" xfId="0" applyFont="1" applyFill="1" applyBorder="1"/>
    <xf numFmtId="164" fontId="2" fillId="4" borderId="1" xfId="0" applyNumberFormat="1" applyFont="1" applyFill="1" applyBorder="1"/>
    <xf numFmtId="164" fontId="26" fillId="0" borderId="1" xfId="0" applyNumberFormat="1" applyFont="1" applyBorder="1"/>
    <xf numFmtId="9" fontId="26" fillId="0" borderId="1" xfId="0" applyNumberFormat="1" applyFont="1" applyBorder="1"/>
    <xf numFmtId="0" fontId="29" fillId="2" borderId="1" xfId="6" applyFont="1" applyFill="1" applyBorder="1"/>
    <xf numFmtId="164" fontId="29" fillId="2" borderId="1" xfId="6" applyNumberFormat="1" applyFont="1" applyFill="1" applyBorder="1"/>
    <xf numFmtId="0" fontId="29" fillId="0" borderId="1" xfId="6" applyFont="1" applyBorder="1"/>
    <xf numFmtId="0" fontId="29" fillId="2" borderId="1" xfId="6" quotePrefix="1" applyFont="1" applyFill="1" applyBorder="1"/>
    <xf numFmtId="164" fontId="29" fillId="0" borderId="1" xfId="6" applyNumberFormat="1" applyFont="1" applyBorder="1"/>
    <xf numFmtId="164" fontId="26" fillId="0" borderId="1" xfId="11" applyNumberFormat="1" applyFont="1" applyBorder="1"/>
    <xf numFmtId="9" fontId="26" fillId="0" borderId="1" xfId="11" applyNumberFormat="1" applyFont="1" applyBorder="1"/>
    <xf numFmtId="164" fontId="22" fillId="3" borderId="0" xfId="0" applyNumberFormat="1" applyFont="1" applyFill="1" applyAlignment="1">
      <alignment horizontal="center" vertical="center" wrapText="1"/>
    </xf>
    <xf numFmtId="165" fontId="22" fillId="3" borderId="0" xfId="0" applyNumberFormat="1" applyFont="1" applyFill="1" applyAlignment="1">
      <alignment horizontal="center" vertical="center" wrapText="1" shrinkToFit="1"/>
    </xf>
    <xf numFmtId="165" fontId="0" fillId="0" borderId="0" xfId="0" applyNumberFormat="1"/>
    <xf numFmtId="3" fontId="22" fillId="3" borderId="0" xfId="0" applyNumberFormat="1" applyFont="1" applyFill="1" applyAlignment="1">
      <alignment horizontal="center" vertical="center" wrapText="1" shrinkToFit="1"/>
    </xf>
    <xf numFmtId="2" fontId="22" fillId="3" borderId="0" xfId="0" applyNumberFormat="1" applyFont="1" applyFill="1" applyAlignment="1">
      <alignment horizontal="center" vertical="center" wrapText="1" shrinkToFit="1"/>
    </xf>
    <xf numFmtId="2" fontId="0" fillId="0" borderId="0" xfId="0" applyNumberFormat="1"/>
    <xf numFmtId="0" fontId="1" fillId="3" borderId="3" xfId="0" applyFont="1" applyFill="1" applyBorder="1" applyAlignment="1">
      <alignment horizontal="left" indent="1"/>
    </xf>
    <xf numFmtId="9" fontId="26" fillId="0" borderId="1" xfId="12" applyFont="1" applyBorder="1"/>
    <xf numFmtId="169" fontId="27" fillId="0" borderId="6" xfId="0" applyNumberFormat="1" applyFont="1" applyBorder="1"/>
    <xf numFmtId="169" fontId="27" fillId="0" borderId="0" xfId="0" applyNumberFormat="1" applyFont="1"/>
    <xf numFmtId="0" fontId="0" fillId="4" borderId="1" xfId="0" quotePrefix="1" applyFill="1" applyBorder="1"/>
    <xf numFmtId="0" fontId="0" fillId="4" borderId="1" xfId="0" applyFill="1" applyBorder="1"/>
    <xf numFmtId="164" fontId="0" fillId="4" borderId="1" xfId="0" applyNumberFormat="1" applyFill="1" applyBorder="1"/>
    <xf numFmtId="0" fontId="31" fillId="4" borderId="1" xfId="0" quotePrefix="1" applyFont="1" applyFill="1" applyBorder="1"/>
    <xf numFmtId="0" fontId="31" fillId="4" borderId="1" xfId="0" applyFont="1" applyFill="1" applyBorder="1"/>
    <xf numFmtId="164" fontId="31" fillId="4" borderId="1" xfId="0" applyNumberFormat="1" applyFont="1" applyFill="1" applyBorder="1"/>
    <xf numFmtId="0" fontId="13" fillId="2" borderId="0" xfId="2" applyFill="1" applyAlignment="1">
      <alignment horizontal="left" wrapText="1" indent="1"/>
    </xf>
    <xf numFmtId="0" fontId="12" fillId="0" borderId="2" xfId="2" applyFont="1" applyBorder="1" applyAlignment="1" applyProtection="1">
      <alignment horizontal="left" vertical="center" wrapText="1"/>
      <protection hidden="1"/>
    </xf>
    <xf numFmtId="0" fontId="11" fillId="2" borderId="0" xfId="2" applyFont="1" applyFill="1" applyAlignment="1">
      <alignment wrapText="1"/>
    </xf>
    <xf numFmtId="0" fontId="13" fillId="2" borderId="0" xfId="2" applyFill="1" applyAlignment="1">
      <alignment wrapText="1"/>
    </xf>
    <xf numFmtId="0" fontId="11" fillId="0" borderId="0" xfId="2" applyFont="1" applyAlignment="1">
      <alignment horizontal="left" wrapText="1" indent="1"/>
    </xf>
    <xf numFmtId="0" fontId="13" fillId="0" borderId="0" xfId="2" applyAlignment="1">
      <alignment horizontal="left" wrapText="1" indent="1"/>
    </xf>
    <xf numFmtId="0" fontId="15" fillId="2" borderId="0" xfId="2" applyFont="1" applyFill="1" applyAlignment="1">
      <alignment horizontal="left" wrapText="1" indent="1"/>
    </xf>
    <xf numFmtId="0" fontId="14" fillId="2" borderId="0" xfId="2" applyFont="1" applyFill="1" applyAlignment="1">
      <alignment horizontal="left" wrapText="1" indent="1"/>
    </xf>
    <xf numFmtId="0" fontId="14" fillId="2" borderId="0" xfId="2" applyFont="1" applyFill="1" applyAlignment="1">
      <alignment vertical="center" wrapText="1"/>
    </xf>
    <xf numFmtId="0" fontId="11" fillId="2" borderId="0" xfId="2" applyFont="1" applyFill="1" applyAlignment="1">
      <alignment horizontal="left" wrapText="1" indent="1"/>
    </xf>
    <xf numFmtId="0" fontId="20" fillId="2" borderId="0" xfId="2" applyFont="1" applyFill="1" applyAlignment="1">
      <alignment horizontal="center" vertical="center"/>
    </xf>
    <xf numFmtId="0" fontId="18" fillId="2" borderId="0" xfId="2" applyFont="1" applyFill="1" applyAlignment="1">
      <alignment horizontal="left" vertical="center"/>
    </xf>
    <xf numFmtId="0" fontId="13" fillId="2" borderId="0" xfId="2" applyFill="1" applyAlignment="1">
      <alignment horizontal="left" vertical="center"/>
    </xf>
    <xf numFmtId="0" fontId="18" fillId="2" borderId="0" xfId="6" applyFont="1" applyFill="1" applyAlignment="1">
      <alignment horizontal="left" vertical="center"/>
    </xf>
    <xf numFmtId="0" fontId="11" fillId="2" borderId="0" xfId="6" applyFill="1" applyAlignment="1">
      <alignment horizontal="left" vertical="center"/>
    </xf>
    <xf numFmtId="0" fontId="22" fillId="3" borderId="0" xfId="0" applyFont="1" applyFill="1" applyAlignment="1">
      <alignment horizontal="center"/>
    </xf>
  </cellXfs>
  <cellStyles count="13">
    <cellStyle name="Comma" xfId="8" builtinId="3"/>
    <cellStyle name="Currency" xfId="1" builtinId="4"/>
    <cellStyle name="Normal" xfId="0" builtinId="0"/>
    <cellStyle name="Normal 2" xfId="2" xr:uid="{00000000-0005-0000-0000-000003000000}"/>
    <cellStyle name="Normal 2 2" xfId="6" xr:uid="{00000000-0005-0000-0000-000004000000}"/>
    <cellStyle name="Normal 3" xfId="9" xr:uid="{00000000-0005-0000-0000-000005000000}"/>
    <cellStyle name="Normal 3 2" xfId="11" xr:uid="{00000000-0005-0000-0000-000006000000}"/>
    <cellStyle name="Normal_Sheet2" xfId="3" xr:uid="{00000000-0005-0000-0000-000007000000}"/>
    <cellStyle name="Normal_Sheet3 2" xfId="4" xr:uid="{00000000-0005-0000-0000-000008000000}"/>
    <cellStyle name="Percent" xfId="12" builtinId="5"/>
    <cellStyle name="Percent 2" xfId="5" xr:uid="{00000000-0005-0000-0000-00000A000000}"/>
    <cellStyle name="Percent 2 2" xfId="7" xr:uid="{00000000-0005-0000-0000-00000B000000}"/>
    <cellStyle name="Percent 3" xfId="10" xr:uid="{00000000-0005-0000-0000-00000C000000}"/>
  </cellStyles>
  <dxfs count="0"/>
  <tableStyles count="0" defaultTableStyle="TableStyleMedium9" defaultPivotStyle="PivotStyleLight16"/>
  <colors>
    <mruColors>
      <color rgb="FFF7FCB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N26"/>
  <sheetViews>
    <sheetView showRowColHeaders="0" tabSelected="1" zoomScaleNormal="100" workbookViewId="0"/>
  </sheetViews>
  <sheetFormatPr defaultColWidth="9.140625" defaultRowHeight="12.75" x14ac:dyDescent="0.2"/>
  <cols>
    <col min="1" max="1" width="2.140625" style="1" customWidth="1"/>
    <col min="2" max="2" width="17.85546875" style="1" customWidth="1"/>
    <col min="3" max="3" width="19.85546875" style="1" customWidth="1"/>
    <col min="4" max="5" width="17.85546875" style="1" customWidth="1"/>
    <col min="6" max="8" width="14.85546875" style="1" customWidth="1"/>
    <col min="9" max="16384" width="9.140625" style="1"/>
  </cols>
  <sheetData>
    <row r="2" spans="2:14" ht="15" x14ac:dyDescent="0.2">
      <c r="B2" s="121" t="s">
        <v>932</v>
      </c>
      <c r="C2" s="121"/>
      <c r="D2" s="121"/>
      <c r="E2" s="121"/>
      <c r="F2" s="121"/>
      <c r="G2" s="121"/>
      <c r="H2" s="121"/>
    </row>
    <row r="4" spans="2:14" ht="46.35" customHeight="1" x14ac:dyDescent="0.2">
      <c r="B4" s="122" t="s">
        <v>933</v>
      </c>
      <c r="C4" s="123"/>
      <c r="D4" s="123"/>
      <c r="E4" s="123"/>
      <c r="F4" s="123"/>
      <c r="G4" s="123"/>
      <c r="H4" s="123"/>
    </row>
    <row r="6" spans="2:14" ht="16.5" customHeight="1" x14ac:dyDescent="0.2">
      <c r="B6" s="2" t="s">
        <v>425</v>
      </c>
    </row>
    <row r="7" spans="2:14" ht="92.25" customHeight="1" x14ac:dyDescent="0.2">
      <c r="B7" s="124" t="s">
        <v>934</v>
      </c>
      <c r="C7" s="125"/>
      <c r="D7" s="125"/>
      <c r="E7" s="125"/>
      <c r="F7" s="125"/>
      <c r="G7" s="125"/>
      <c r="H7" s="125"/>
    </row>
    <row r="9" spans="2:14" ht="16.5" customHeight="1" x14ac:dyDescent="0.2">
      <c r="B9" s="2" t="s">
        <v>426</v>
      </c>
    </row>
    <row r="10" spans="2:14" ht="18" customHeight="1" x14ac:dyDescent="0.2">
      <c r="B10" s="126" t="s">
        <v>427</v>
      </c>
      <c r="C10" s="127"/>
      <c r="D10" s="127"/>
      <c r="E10" s="127"/>
      <c r="F10" s="127"/>
      <c r="G10" s="127"/>
      <c r="H10" s="127"/>
      <c r="I10" s="3"/>
      <c r="J10" s="3"/>
      <c r="K10" s="3"/>
      <c r="L10" s="3"/>
      <c r="M10" s="3"/>
      <c r="N10" s="3"/>
    </row>
    <row r="11" spans="2:14" ht="18" customHeight="1" x14ac:dyDescent="0.2">
      <c r="B11" s="126" t="s">
        <v>802</v>
      </c>
      <c r="C11" s="127"/>
      <c r="D11" s="127"/>
      <c r="E11" s="127"/>
      <c r="F11" s="127"/>
      <c r="G11" s="127"/>
      <c r="H11" s="127"/>
      <c r="I11" s="4"/>
      <c r="J11" s="4"/>
    </row>
    <row r="12" spans="2:14" ht="18" customHeight="1" x14ac:dyDescent="0.2">
      <c r="B12" s="126" t="s">
        <v>428</v>
      </c>
      <c r="C12" s="127"/>
      <c r="D12" s="127"/>
      <c r="E12" s="127"/>
      <c r="F12" s="127"/>
      <c r="G12" s="127"/>
      <c r="H12" s="127"/>
      <c r="I12" s="4"/>
      <c r="J12" s="4"/>
      <c r="K12" s="4"/>
      <c r="L12" s="4"/>
      <c r="M12" s="4"/>
      <c r="N12" s="4"/>
    </row>
    <row r="13" spans="2:14" ht="18" customHeight="1" x14ac:dyDescent="0.2">
      <c r="B13" s="126" t="s">
        <v>429</v>
      </c>
      <c r="C13" s="127"/>
      <c r="D13" s="127"/>
      <c r="E13" s="127"/>
      <c r="F13" s="127"/>
      <c r="G13" s="127"/>
      <c r="H13" s="127"/>
      <c r="I13" s="4"/>
      <c r="J13" s="4"/>
      <c r="K13" s="4"/>
      <c r="L13" s="4"/>
      <c r="M13" s="4"/>
      <c r="N13" s="4"/>
    </row>
    <row r="15" spans="2:14" x14ac:dyDescent="0.2">
      <c r="B15" s="5" t="s">
        <v>430</v>
      </c>
    </row>
    <row r="16" spans="2:14" ht="133.5" customHeight="1" x14ac:dyDescent="0.2">
      <c r="B16" s="124" t="s">
        <v>883</v>
      </c>
      <c r="C16" s="125"/>
      <c r="D16" s="125"/>
      <c r="E16" s="125"/>
      <c r="F16" s="125"/>
      <c r="G16" s="125"/>
      <c r="H16" s="125"/>
    </row>
    <row r="18" spans="2:14" ht="16.5" customHeight="1" x14ac:dyDescent="0.2">
      <c r="B18" s="128" t="s">
        <v>431</v>
      </c>
      <c r="C18" s="128"/>
      <c r="D18" s="128"/>
    </row>
    <row r="19" spans="2:14" ht="69" customHeight="1" x14ac:dyDescent="0.2">
      <c r="B19" s="129" t="s">
        <v>961</v>
      </c>
      <c r="C19" s="120"/>
      <c r="D19" s="120"/>
      <c r="E19" s="120"/>
      <c r="F19" s="120"/>
      <c r="G19" s="120"/>
      <c r="H19" s="120"/>
      <c r="I19" s="4"/>
      <c r="J19" s="4"/>
      <c r="K19" s="4"/>
      <c r="L19" s="4"/>
      <c r="M19" s="4"/>
      <c r="N19" s="4"/>
    </row>
    <row r="20" spans="2:14" x14ac:dyDescent="0.2">
      <c r="B20" s="4"/>
      <c r="C20" s="4"/>
      <c r="D20" s="4"/>
      <c r="E20" s="4"/>
      <c r="F20" s="4"/>
      <c r="G20" s="4"/>
      <c r="H20" s="4"/>
      <c r="I20" s="4"/>
      <c r="J20" s="4"/>
      <c r="K20" s="4"/>
      <c r="L20" s="4"/>
      <c r="M20" s="4"/>
      <c r="N20" s="4"/>
    </row>
    <row r="21" spans="2:14" ht="39" customHeight="1" x14ac:dyDescent="0.2">
      <c r="D21" s="6" t="s">
        <v>432</v>
      </c>
      <c r="E21" s="6" t="s">
        <v>935</v>
      </c>
      <c r="F21" s="7"/>
    </row>
    <row r="22" spans="2:14" ht="24" customHeight="1" x14ac:dyDescent="0.2">
      <c r="D22" s="19" t="s">
        <v>740</v>
      </c>
      <c r="E22" s="8">
        <v>0.85</v>
      </c>
      <c r="F22" s="7"/>
    </row>
    <row r="23" spans="2:14" ht="24" customHeight="1" x14ac:dyDescent="0.2">
      <c r="D23" s="19" t="s">
        <v>741</v>
      </c>
      <c r="E23" s="8">
        <v>0.9</v>
      </c>
      <c r="F23" s="7"/>
    </row>
    <row r="24" spans="2:14" ht="24" customHeight="1" x14ac:dyDescent="0.2">
      <c r="D24" s="9" t="s">
        <v>433</v>
      </c>
      <c r="E24" s="8">
        <v>0.95</v>
      </c>
      <c r="F24" s="7"/>
    </row>
    <row r="26" spans="2:14" ht="12.75" customHeight="1" x14ac:dyDescent="0.2">
      <c r="B26" s="120"/>
      <c r="C26" s="120"/>
      <c r="D26" s="120"/>
      <c r="E26" s="120"/>
      <c r="F26" s="120"/>
      <c r="G26" s="120"/>
      <c r="H26" s="120"/>
    </row>
  </sheetData>
  <sheetProtection algorithmName="SHA-512" hashValue="mWVinW4Nspvli0vrKkXV52Ueuu7CiU6gayFispqHc3YD5UlGguZSsYwyVufJ5y2Vqyp8wT1TaRbS6fa5cKrJsw==" saltValue="weUrpfPktNxNRBghh4Reag==" spinCount="100000" sheet="1" objects="1" scenarios="1"/>
  <mergeCells count="11">
    <mergeCell ref="B26:H26"/>
    <mergeCell ref="B2:H2"/>
    <mergeCell ref="B4:H4"/>
    <mergeCell ref="B7:H7"/>
    <mergeCell ref="B10:H10"/>
    <mergeCell ref="B11:H11"/>
    <mergeCell ref="B12:H12"/>
    <mergeCell ref="B13:H13"/>
    <mergeCell ref="B16:H16"/>
    <mergeCell ref="B18:D18"/>
    <mergeCell ref="B19:H19"/>
  </mergeCells>
  <printOptions horizontalCentered="1"/>
  <pageMargins left="0.25" right="0.25" top="0.5" bottom="0.5" header="0.25" footer="0.25"/>
  <pageSetup scale="87" orientation="portrait" r:id="rId1"/>
  <headerFooter alignWithMargins="0">
    <oddFooter>&amp;LMassachusetts Department of Elementary and Secondary Education&amp;RJuly 2017</oddFooter>
  </headerFooter>
  <colBreaks count="1" manualBreakCount="1">
    <brk id="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E30"/>
  <sheetViews>
    <sheetView showGridLines="0" showRowColHeaders="0" zoomScaleNormal="100" workbookViewId="0"/>
  </sheetViews>
  <sheetFormatPr defaultColWidth="9.140625" defaultRowHeight="15" x14ac:dyDescent="0.25"/>
  <cols>
    <col min="1" max="1" width="2.85546875" style="12" customWidth="1"/>
    <col min="2" max="2" width="36" style="12" customWidth="1"/>
    <col min="3" max="3" width="73.85546875" style="11" customWidth="1"/>
    <col min="4" max="16384" width="9.140625" style="12"/>
  </cols>
  <sheetData>
    <row r="2" spans="2:5" x14ac:dyDescent="0.25">
      <c r="B2" s="10" t="s">
        <v>434</v>
      </c>
    </row>
    <row r="4" spans="2:5" s="15" customFormat="1" ht="17.25" customHeight="1" x14ac:dyDescent="0.2">
      <c r="B4" s="13" t="s">
        <v>435</v>
      </c>
      <c r="C4" s="14" t="s">
        <v>436</v>
      </c>
    </row>
    <row r="5" spans="2:5" s="15" customFormat="1" ht="10.5" customHeight="1" x14ac:dyDescent="0.2">
      <c r="B5" s="13"/>
      <c r="C5" s="14"/>
    </row>
    <row r="6" spans="2:5" s="15" customFormat="1" ht="33" customHeight="1" x14ac:dyDescent="0.2">
      <c r="B6" s="16" t="s">
        <v>373</v>
      </c>
      <c r="C6" s="20" t="s">
        <v>936</v>
      </c>
    </row>
    <row r="7" spans="2:5" s="18" customFormat="1" ht="33.75" customHeight="1" x14ac:dyDescent="0.2">
      <c r="B7" s="16" t="s">
        <v>375</v>
      </c>
      <c r="C7" s="20" t="s">
        <v>937</v>
      </c>
    </row>
    <row r="8" spans="2:5" s="18" customFormat="1" ht="22.5" customHeight="1" x14ac:dyDescent="0.2">
      <c r="B8" s="16" t="s">
        <v>376</v>
      </c>
      <c r="C8" s="17" t="s">
        <v>437</v>
      </c>
    </row>
    <row r="9" spans="2:5" s="18" customFormat="1" ht="23.25" customHeight="1" x14ac:dyDescent="0.2">
      <c r="B9" s="16" t="s">
        <v>438</v>
      </c>
      <c r="C9" s="17" t="s">
        <v>737</v>
      </c>
    </row>
    <row r="10" spans="2:5" s="18" customFormat="1" ht="67.5" customHeight="1" x14ac:dyDescent="0.2">
      <c r="B10" s="16" t="s">
        <v>439</v>
      </c>
      <c r="C10" s="17" t="s">
        <v>440</v>
      </c>
    </row>
    <row r="11" spans="2:5" s="18" customFormat="1" ht="44.25" customHeight="1" x14ac:dyDescent="0.2">
      <c r="B11" s="16" t="s">
        <v>377</v>
      </c>
      <c r="C11" s="17" t="s">
        <v>738</v>
      </c>
      <c r="D11" s="130"/>
      <c r="E11" s="130"/>
    </row>
    <row r="12" spans="2:5" s="18" customFormat="1" ht="28.5" customHeight="1" x14ac:dyDescent="0.2">
      <c r="B12" s="16" t="s">
        <v>374</v>
      </c>
      <c r="C12" s="17" t="s">
        <v>739</v>
      </c>
    </row>
    <row r="13" spans="2:5" s="18" customFormat="1" ht="30" customHeight="1" x14ac:dyDescent="0.2">
      <c r="B13" s="17" t="s">
        <v>441</v>
      </c>
      <c r="C13" s="17" t="s">
        <v>739</v>
      </c>
    </row>
    <row r="14" spans="2:5" s="18" customFormat="1" ht="26.25" customHeight="1" x14ac:dyDescent="0.2">
      <c r="B14" s="21" t="s">
        <v>938</v>
      </c>
      <c r="C14" s="17" t="s">
        <v>442</v>
      </c>
    </row>
    <row r="15" spans="2:5" s="18" customFormat="1" ht="11.45" customHeight="1" x14ac:dyDescent="0.2">
      <c r="B15" s="21"/>
      <c r="C15" s="17"/>
    </row>
    <row r="16" spans="2:5" s="18" customFormat="1" ht="45" customHeight="1" x14ac:dyDescent="0.2">
      <c r="B16" s="16" t="s">
        <v>443</v>
      </c>
      <c r="C16" s="17" t="s">
        <v>444</v>
      </c>
    </row>
    <row r="17" spans="2:3" s="18" customFormat="1" ht="9" customHeight="1" x14ac:dyDescent="0.2">
      <c r="B17" s="16"/>
      <c r="C17" s="17"/>
    </row>
    <row r="18" spans="2:3" s="18" customFormat="1" ht="54" customHeight="1" x14ac:dyDescent="0.2">
      <c r="B18" s="16" t="s">
        <v>455</v>
      </c>
      <c r="C18" s="20" t="s">
        <v>939</v>
      </c>
    </row>
    <row r="19" spans="2:3" s="18" customFormat="1" ht="12" customHeight="1" x14ac:dyDescent="0.2">
      <c r="B19" s="16"/>
      <c r="C19" s="17"/>
    </row>
    <row r="20" spans="2:3" s="18" customFormat="1" ht="23.25" customHeight="1" x14ac:dyDescent="0.2">
      <c r="B20" s="131" t="s">
        <v>445</v>
      </c>
      <c r="C20" s="132"/>
    </row>
    <row r="21" spans="2:3" s="18" customFormat="1" ht="17.25" customHeight="1" x14ac:dyDescent="0.2">
      <c r="B21" s="16" t="s">
        <v>446</v>
      </c>
      <c r="C21" s="17" t="s">
        <v>447</v>
      </c>
    </row>
    <row r="22" spans="2:3" s="18" customFormat="1" ht="28.5" customHeight="1" x14ac:dyDescent="0.2">
      <c r="B22" s="16" t="s">
        <v>448</v>
      </c>
      <c r="C22" s="17" t="s">
        <v>449</v>
      </c>
    </row>
    <row r="23" spans="2:3" s="18" customFormat="1" ht="18" customHeight="1" x14ac:dyDescent="0.2">
      <c r="B23" s="16" t="s">
        <v>450</v>
      </c>
      <c r="C23" s="17" t="s">
        <v>451</v>
      </c>
    </row>
    <row r="24" spans="2:3" s="18" customFormat="1" ht="25.5" x14ac:dyDescent="0.2">
      <c r="B24" s="16" t="s">
        <v>452</v>
      </c>
      <c r="C24" s="17" t="s">
        <v>453</v>
      </c>
    </row>
    <row r="25" spans="2:3" s="18" customFormat="1" ht="9.75" customHeight="1" x14ac:dyDescent="0.2">
      <c r="B25" s="16"/>
      <c r="C25" s="17"/>
    </row>
    <row r="26" spans="2:3" s="18" customFormat="1" ht="11.25" customHeight="1" x14ac:dyDescent="0.2">
      <c r="B26" s="16"/>
      <c r="C26" s="17"/>
    </row>
    <row r="27" spans="2:3" s="48" customFormat="1" ht="21" customHeight="1" x14ac:dyDescent="0.2">
      <c r="B27" s="133" t="s">
        <v>833</v>
      </c>
      <c r="C27" s="134"/>
    </row>
    <row r="28" spans="2:3" s="48" customFormat="1" ht="9.75" customHeight="1" x14ac:dyDescent="0.2">
      <c r="B28" s="49"/>
      <c r="C28" s="49"/>
    </row>
    <row r="29" spans="2:3" s="48" customFormat="1" ht="33.75" customHeight="1" x14ac:dyDescent="0.2">
      <c r="B29" s="50" t="s">
        <v>940</v>
      </c>
      <c r="C29" s="51" t="s">
        <v>941</v>
      </c>
    </row>
    <row r="30" spans="2:3" s="48" customFormat="1" ht="58.5" customHeight="1" x14ac:dyDescent="0.2">
      <c r="B30" s="51" t="s">
        <v>942</v>
      </c>
      <c r="C30" s="51" t="s">
        <v>943</v>
      </c>
    </row>
  </sheetData>
  <sheetProtection algorithmName="SHA-512" hashValue="XHFlVc4/0XgmIj0sKcZFadlu1N6rbeUxoZuc2M4MRR9WM0gUZErjlN7fZgCbNLgE99uIWiJxlkSvbSWmk8xjPg==" saltValue="gS4/ZVlZWoRXfRBrJVH0kQ==" spinCount="100000" sheet="1" objects="1" scenarios="1"/>
  <mergeCells count="3">
    <mergeCell ref="D11:E11"/>
    <mergeCell ref="B20:C20"/>
    <mergeCell ref="B27:C27"/>
  </mergeCells>
  <printOptions horizontalCentered="1" verticalCentered="1"/>
  <pageMargins left="0.5" right="0.75" top="0.5" bottom="0.5" header="0.25" footer="0.25"/>
  <pageSetup scale="85" orientation="portrait" r:id="rId1"/>
  <headerFooter alignWithMargins="0">
    <oddHeader>&amp;L&amp;"Arial,Bold"&amp;12FY 2017 Title I, Parts A and D Grant Allocations</oddHeader>
    <oddFooter>&amp;LMassachusetts Department of Elementary and Secondary Education &amp;RJuly 2017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401"/>
  <sheetViews>
    <sheetView zoomScaleNormal="100" workbookViewId="0">
      <pane xSplit="2" ySplit="3" topLeftCell="C4" activePane="bottomRight" state="frozen"/>
      <selection pane="topRight" activeCell="D1" sqref="D1"/>
      <selection pane="bottomLeft" activeCell="A4" sqref="A4"/>
      <selection pane="bottomRight" activeCell="C4" sqref="C4"/>
    </sheetView>
  </sheetViews>
  <sheetFormatPr defaultColWidth="9.140625" defaultRowHeight="15" x14ac:dyDescent="0.25"/>
  <cols>
    <col min="1" max="1" width="5.85546875" style="22" customWidth="1"/>
    <col min="2" max="2" width="55.7109375" style="22" customWidth="1"/>
    <col min="3" max="5" width="10.85546875" style="22" customWidth="1"/>
    <col min="6" max="7" width="12.85546875" style="22" customWidth="1"/>
    <col min="8" max="8" width="14.5703125" style="22" customWidth="1"/>
    <col min="9" max="9" width="12.85546875" style="22" customWidth="1"/>
    <col min="10" max="11" width="14.42578125" style="22" customWidth="1"/>
    <col min="12" max="12" width="16" style="22" customWidth="1"/>
    <col min="13" max="13" width="16.85546875" style="22" customWidth="1"/>
    <col min="14" max="14" width="42.85546875" style="22" bestFit="1" customWidth="1"/>
    <col min="15" max="16384" width="9.140625" style="22"/>
  </cols>
  <sheetData>
    <row r="1" spans="1:14" ht="22.5" customHeight="1" x14ac:dyDescent="0.25">
      <c r="A1" s="33" t="s">
        <v>944</v>
      </c>
    </row>
    <row r="2" spans="1:14" x14ac:dyDescent="0.25">
      <c r="A2" s="22" t="s">
        <v>960</v>
      </c>
      <c r="C2" s="135" t="s">
        <v>945</v>
      </c>
      <c r="D2" s="135"/>
      <c r="E2" s="135"/>
      <c r="F2" s="53" t="s">
        <v>946</v>
      </c>
      <c r="G2" s="53"/>
      <c r="H2" s="53"/>
      <c r="I2" s="53"/>
      <c r="J2" s="53"/>
      <c r="K2" s="53"/>
      <c r="L2" s="53"/>
      <c r="M2" s="52"/>
    </row>
    <row r="3" spans="1:14" s="29" customFormat="1" ht="105" customHeight="1" x14ac:dyDescent="0.2">
      <c r="A3" s="59" t="s">
        <v>2</v>
      </c>
      <c r="B3" s="34" t="s">
        <v>454</v>
      </c>
      <c r="C3" s="105" t="s">
        <v>373</v>
      </c>
      <c r="D3" s="107" t="s">
        <v>375</v>
      </c>
      <c r="E3" s="108" t="s">
        <v>376</v>
      </c>
      <c r="F3" s="104" t="s">
        <v>438</v>
      </c>
      <c r="G3" s="104" t="s">
        <v>834</v>
      </c>
      <c r="H3" s="104" t="s">
        <v>377</v>
      </c>
      <c r="I3" s="104" t="s">
        <v>374</v>
      </c>
      <c r="J3" s="104" t="s">
        <v>835</v>
      </c>
      <c r="K3" s="104" t="s">
        <v>948</v>
      </c>
      <c r="L3" s="35" t="s">
        <v>801</v>
      </c>
      <c r="M3" s="36" t="s">
        <v>947</v>
      </c>
      <c r="N3" s="42" t="s">
        <v>818</v>
      </c>
    </row>
    <row r="4" spans="1:14" x14ac:dyDescent="0.25">
      <c r="A4" s="86" t="s">
        <v>4</v>
      </c>
      <c r="B4" s="86" t="s">
        <v>461</v>
      </c>
      <c r="C4" s="106">
        <v>167.05006954102899</v>
      </c>
      <c r="D4" s="89">
        <v>2265</v>
      </c>
      <c r="E4" s="109">
        <v>7.3752790084339601</v>
      </c>
      <c r="F4" s="90">
        <v>129006</v>
      </c>
      <c r="G4" s="90"/>
      <c r="H4" s="90">
        <v>0</v>
      </c>
      <c r="I4" s="90">
        <v>71866</v>
      </c>
      <c r="J4" s="90">
        <v>62021</v>
      </c>
      <c r="K4" s="90">
        <v>262893</v>
      </c>
      <c r="L4" s="87"/>
      <c r="M4" s="112">
        <f>+K4+L4</f>
        <v>262893</v>
      </c>
      <c r="N4" s="88"/>
    </row>
    <row r="5" spans="1:14" x14ac:dyDescent="0.25">
      <c r="A5" t="s">
        <v>5</v>
      </c>
      <c r="B5" t="s">
        <v>462</v>
      </c>
      <c r="C5" s="106">
        <v>69.078787878787907</v>
      </c>
      <c r="D5" s="89">
        <v>799</v>
      </c>
      <c r="E5" s="109">
        <v>8.6456555542913502</v>
      </c>
      <c r="F5" s="90">
        <v>53555</v>
      </c>
      <c r="G5" s="90"/>
      <c r="H5" s="90">
        <v>0</v>
      </c>
      <c r="I5" s="90">
        <v>29863</v>
      </c>
      <c r="J5" s="90">
        <v>25850</v>
      </c>
      <c r="K5" s="90">
        <v>109268</v>
      </c>
      <c r="L5" s="62"/>
      <c r="M5" s="113">
        <f t="shared" ref="M5:M68" si="0">+K5+L5</f>
        <v>109268</v>
      </c>
      <c r="N5" s="43"/>
    </row>
    <row r="6" spans="1:14" x14ac:dyDescent="0.25">
      <c r="A6" t="s">
        <v>6</v>
      </c>
      <c r="B6" t="s">
        <v>463</v>
      </c>
      <c r="C6" s="106">
        <v>455.67253044654899</v>
      </c>
      <c r="D6" s="89">
        <v>3758</v>
      </c>
      <c r="E6" s="109">
        <v>12.125399958662801</v>
      </c>
      <c r="F6" s="90">
        <v>375779</v>
      </c>
      <c r="G6" s="90"/>
      <c r="H6" s="90">
        <v>0</v>
      </c>
      <c r="I6" s="90">
        <v>197472</v>
      </c>
      <c r="J6" s="90">
        <v>170826</v>
      </c>
      <c r="K6" s="90">
        <v>744077</v>
      </c>
      <c r="L6" s="62"/>
      <c r="M6" s="113">
        <f t="shared" si="0"/>
        <v>744077</v>
      </c>
      <c r="N6" s="43"/>
    </row>
    <row r="7" spans="1:14" x14ac:dyDescent="0.25">
      <c r="A7" t="s">
        <v>7</v>
      </c>
      <c r="B7" t="s">
        <v>464</v>
      </c>
      <c r="C7" s="106">
        <v>189.33121019108299</v>
      </c>
      <c r="D7" s="89">
        <v>2044</v>
      </c>
      <c r="E7" s="109">
        <v>9.2627793635559108</v>
      </c>
      <c r="F7" s="90">
        <v>160219</v>
      </c>
      <c r="G7" s="90"/>
      <c r="H7" s="90">
        <v>0</v>
      </c>
      <c r="I7" s="90">
        <v>82941</v>
      </c>
      <c r="J7" s="90">
        <v>72078</v>
      </c>
      <c r="K7" s="90">
        <v>315238</v>
      </c>
      <c r="L7" s="62"/>
      <c r="M7" s="113">
        <f t="shared" si="0"/>
        <v>315238</v>
      </c>
      <c r="N7" s="43"/>
    </row>
    <row r="8" spans="1:14" x14ac:dyDescent="0.25">
      <c r="A8" t="s">
        <v>8</v>
      </c>
      <c r="B8" t="s">
        <v>465</v>
      </c>
      <c r="C8" s="106">
        <v>135.89137380191701</v>
      </c>
      <c r="D8" s="89">
        <v>1231</v>
      </c>
      <c r="E8" s="109">
        <v>11.039104289351499</v>
      </c>
      <c r="F8" s="90">
        <v>115435</v>
      </c>
      <c r="G8" s="90"/>
      <c r="H8" s="90">
        <v>0</v>
      </c>
      <c r="I8" s="90">
        <v>58917</v>
      </c>
      <c r="J8" s="90">
        <v>50974</v>
      </c>
      <c r="K8" s="90">
        <v>225326</v>
      </c>
      <c r="L8" s="62"/>
      <c r="M8" s="113">
        <f t="shared" si="0"/>
        <v>225326</v>
      </c>
      <c r="N8" s="43"/>
    </row>
    <row r="9" spans="1:14" x14ac:dyDescent="0.25">
      <c r="A9" t="s">
        <v>9</v>
      </c>
      <c r="B9" t="s">
        <v>466</v>
      </c>
      <c r="C9" s="106">
        <v>202.871913580247</v>
      </c>
      <c r="D9" s="89">
        <v>6606</v>
      </c>
      <c r="E9" s="109">
        <v>3.0710250314902701</v>
      </c>
      <c r="F9" s="90">
        <v>169284</v>
      </c>
      <c r="G9" s="90"/>
      <c r="H9" s="90">
        <v>0</v>
      </c>
      <c r="I9" s="90">
        <v>0</v>
      </c>
      <c r="J9" s="90">
        <v>0</v>
      </c>
      <c r="K9" s="90">
        <v>169284</v>
      </c>
      <c r="L9" s="62"/>
      <c r="M9" s="113">
        <f t="shared" si="0"/>
        <v>169284</v>
      </c>
      <c r="N9" s="43"/>
    </row>
    <row r="10" spans="1:14" x14ac:dyDescent="0.25">
      <c r="A10" t="s">
        <v>10</v>
      </c>
      <c r="B10" t="s">
        <v>378</v>
      </c>
      <c r="C10" s="106">
        <v>192.26491994177599</v>
      </c>
      <c r="D10" s="89">
        <v>6427</v>
      </c>
      <c r="E10" s="109">
        <v>2.9915189037152001</v>
      </c>
      <c r="F10" s="90">
        <v>160527</v>
      </c>
      <c r="G10" s="90"/>
      <c r="H10" s="90">
        <v>0</v>
      </c>
      <c r="I10" s="90">
        <v>0</v>
      </c>
      <c r="J10" s="90">
        <v>0</v>
      </c>
      <c r="K10" s="90">
        <v>160527</v>
      </c>
      <c r="L10" s="62"/>
      <c r="M10" s="113">
        <f t="shared" si="0"/>
        <v>160527</v>
      </c>
      <c r="N10" s="43"/>
    </row>
    <row r="11" spans="1:14" x14ac:dyDescent="0.25">
      <c r="A11" t="s">
        <v>11</v>
      </c>
      <c r="B11" t="s">
        <v>467</v>
      </c>
      <c r="C11" s="106">
        <v>145.53658536585399</v>
      </c>
      <c r="D11" s="89">
        <v>2808</v>
      </c>
      <c r="E11" s="109">
        <v>5.1829268292682897</v>
      </c>
      <c r="F11" s="90">
        <v>119751</v>
      </c>
      <c r="G11" s="90"/>
      <c r="H11" s="90">
        <v>0</v>
      </c>
      <c r="I11" s="90">
        <v>63035</v>
      </c>
      <c r="J11" s="90">
        <v>54576</v>
      </c>
      <c r="K11" s="90">
        <v>237362</v>
      </c>
      <c r="L11" s="62"/>
      <c r="M11" s="113">
        <f t="shared" si="0"/>
        <v>237362</v>
      </c>
      <c r="N11" s="43"/>
    </row>
    <row r="12" spans="1:14" x14ac:dyDescent="0.25">
      <c r="A12" t="s">
        <v>12</v>
      </c>
      <c r="B12" t="s">
        <v>468</v>
      </c>
      <c r="C12" s="106">
        <v>746.62345679012299</v>
      </c>
      <c r="D12" s="89">
        <v>6534</v>
      </c>
      <c r="E12" s="109">
        <v>11.4267440586184</v>
      </c>
      <c r="F12" s="90">
        <v>572334</v>
      </c>
      <c r="G12" s="90"/>
      <c r="H12" s="90">
        <v>0</v>
      </c>
      <c r="I12" s="90">
        <v>339109</v>
      </c>
      <c r="J12" s="90">
        <v>307988</v>
      </c>
      <c r="K12" s="90">
        <v>1219431</v>
      </c>
      <c r="L12" s="62"/>
      <c r="M12" s="113">
        <f t="shared" si="0"/>
        <v>1219431</v>
      </c>
      <c r="N12" s="43"/>
    </row>
    <row r="13" spans="1:14" x14ac:dyDescent="0.25">
      <c r="A13" t="s">
        <v>13</v>
      </c>
      <c r="B13" t="s">
        <v>469</v>
      </c>
      <c r="C13" s="106">
        <v>148.283497884344</v>
      </c>
      <c r="D13" s="89">
        <v>2406</v>
      </c>
      <c r="E13" s="109">
        <v>6.1630714000143003</v>
      </c>
      <c r="F13" s="90">
        <v>120541</v>
      </c>
      <c r="G13" s="90"/>
      <c r="H13" s="90">
        <v>0</v>
      </c>
      <c r="I13" s="90">
        <v>64235</v>
      </c>
      <c r="J13" s="90">
        <v>55560</v>
      </c>
      <c r="K13" s="90">
        <v>240336</v>
      </c>
      <c r="L13" s="62"/>
      <c r="M13" s="113">
        <f t="shared" si="0"/>
        <v>240336</v>
      </c>
      <c r="N13" s="43"/>
    </row>
    <row r="14" spans="1:14" x14ac:dyDescent="0.25">
      <c r="A14" t="s">
        <v>14</v>
      </c>
      <c r="B14" t="s">
        <v>470</v>
      </c>
      <c r="C14" s="106">
        <v>51.595505617977501</v>
      </c>
      <c r="D14" s="89">
        <v>655</v>
      </c>
      <c r="E14" s="109">
        <v>7.87717643022558</v>
      </c>
      <c r="F14" s="90">
        <v>39800</v>
      </c>
      <c r="G14" s="90"/>
      <c r="H14" s="90">
        <v>0</v>
      </c>
      <c r="I14" s="90">
        <v>22206</v>
      </c>
      <c r="J14" s="90">
        <v>19189</v>
      </c>
      <c r="K14" s="90">
        <v>81195</v>
      </c>
      <c r="L14" s="62"/>
      <c r="M14" s="113">
        <f t="shared" si="0"/>
        <v>81195</v>
      </c>
      <c r="N14" s="43"/>
    </row>
    <row r="15" spans="1:14" x14ac:dyDescent="0.25">
      <c r="A15" t="s">
        <v>15</v>
      </c>
      <c r="B15" t="s">
        <v>471</v>
      </c>
      <c r="C15" s="106">
        <v>574.78683620044899</v>
      </c>
      <c r="D15" s="89">
        <v>5352</v>
      </c>
      <c r="E15" s="109">
        <v>10.7396643535211</v>
      </c>
      <c r="F15" s="90">
        <v>512074</v>
      </c>
      <c r="G15" s="90"/>
      <c r="H15" s="90">
        <v>0</v>
      </c>
      <c r="I15" s="90">
        <v>266483</v>
      </c>
      <c r="J15" s="90">
        <v>239071</v>
      </c>
      <c r="K15" s="90">
        <v>1017628</v>
      </c>
      <c r="L15" s="62"/>
      <c r="M15" s="113">
        <f t="shared" si="0"/>
        <v>1017628</v>
      </c>
      <c r="N15" s="43"/>
    </row>
    <row r="16" spans="1:14" x14ac:dyDescent="0.25">
      <c r="A16" t="s">
        <v>16</v>
      </c>
      <c r="B16" t="s">
        <v>472</v>
      </c>
      <c r="C16" s="106">
        <v>65.287749287749307</v>
      </c>
      <c r="D16" s="89">
        <v>2449</v>
      </c>
      <c r="E16" s="109">
        <v>2.6658942134646502</v>
      </c>
      <c r="F16" s="90">
        <v>60958</v>
      </c>
      <c r="G16" s="90"/>
      <c r="H16" s="90">
        <v>0</v>
      </c>
      <c r="I16" s="90">
        <v>0</v>
      </c>
      <c r="J16" s="90">
        <v>0</v>
      </c>
      <c r="K16" s="90">
        <v>60958</v>
      </c>
      <c r="L16" s="62"/>
      <c r="M16" s="113">
        <f t="shared" si="0"/>
        <v>60958</v>
      </c>
      <c r="N16" s="43"/>
    </row>
    <row r="17" spans="1:14" x14ac:dyDescent="0.25">
      <c r="A17" t="s">
        <v>17</v>
      </c>
      <c r="B17" t="s">
        <v>473</v>
      </c>
      <c r="C17" s="106">
        <v>143.04676258992799</v>
      </c>
      <c r="D17" s="89">
        <v>2169</v>
      </c>
      <c r="E17" s="109">
        <v>6.59505590548308</v>
      </c>
      <c r="F17" s="90">
        <v>122897</v>
      </c>
      <c r="G17" s="90"/>
      <c r="H17" s="90">
        <v>0</v>
      </c>
      <c r="I17" s="90">
        <v>61882</v>
      </c>
      <c r="J17" s="90">
        <v>53707</v>
      </c>
      <c r="K17" s="90">
        <v>238486</v>
      </c>
      <c r="L17" s="62"/>
      <c r="M17" s="113">
        <f t="shared" si="0"/>
        <v>238486</v>
      </c>
      <c r="N17" s="43"/>
    </row>
    <row r="18" spans="1:14" x14ac:dyDescent="0.25">
      <c r="A18" t="s">
        <v>18</v>
      </c>
      <c r="B18" t="s">
        <v>474</v>
      </c>
      <c r="C18" s="106">
        <v>127.868702290076</v>
      </c>
      <c r="D18" s="89">
        <v>2116</v>
      </c>
      <c r="E18" s="109">
        <v>6.0429443426312099</v>
      </c>
      <c r="F18" s="90">
        <v>114013</v>
      </c>
      <c r="G18" s="90"/>
      <c r="H18" s="90">
        <v>0</v>
      </c>
      <c r="I18" s="90">
        <v>59806</v>
      </c>
      <c r="J18" s="90">
        <v>54788</v>
      </c>
      <c r="K18" s="90">
        <v>228607</v>
      </c>
      <c r="L18" s="62"/>
      <c r="M18" s="113">
        <f t="shared" si="0"/>
        <v>228607</v>
      </c>
      <c r="N18" s="43"/>
    </row>
    <row r="19" spans="1:14" x14ac:dyDescent="0.25">
      <c r="A19" t="s">
        <v>19</v>
      </c>
      <c r="B19" t="s">
        <v>475</v>
      </c>
      <c r="C19" s="106">
        <v>177.20930232558101</v>
      </c>
      <c r="D19" s="89">
        <v>4951</v>
      </c>
      <c r="E19" s="109">
        <v>3.57926282216888</v>
      </c>
      <c r="F19" s="90">
        <v>147822</v>
      </c>
      <c r="G19" s="90"/>
      <c r="H19" s="90">
        <v>0</v>
      </c>
      <c r="I19" s="90">
        <v>0</v>
      </c>
      <c r="J19" s="90">
        <v>0</v>
      </c>
      <c r="K19" s="90">
        <v>147822</v>
      </c>
      <c r="L19" s="62"/>
      <c r="M19" s="113">
        <f t="shared" si="0"/>
        <v>147822</v>
      </c>
      <c r="N19" s="43"/>
    </row>
    <row r="20" spans="1:14" x14ac:dyDescent="0.25">
      <c r="A20" t="s">
        <v>20</v>
      </c>
      <c r="B20" t="s">
        <v>379</v>
      </c>
      <c r="C20" s="106">
        <v>46.534653465346501</v>
      </c>
      <c r="D20" s="89">
        <v>794</v>
      </c>
      <c r="E20" s="109">
        <v>5.8607875900940201</v>
      </c>
      <c r="F20" s="90">
        <v>41516</v>
      </c>
      <c r="G20" s="90"/>
      <c r="H20" s="90">
        <v>0</v>
      </c>
      <c r="I20" s="90">
        <v>20142</v>
      </c>
      <c r="J20" s="90">
        <v>17440</v>
      </c>
      <c r="K20" s="90">
        <v>79098</v>
      </c>
      <c r="L20" s="62"/>
      <c r="M20" s="113">
        <f t="shared" si="0"/>
        <v>79098</v>
      </c>
      <c r="N20" s="43"/>
    </row>
    <row r="21" spans="1:14" x14ac:dyDescent="0.25">
      <c r="A21" t="s">
        <v>21</v>
      </c>
      <c r="B21" t="s">
        <v>476</v>
      </c>
      <c r="C21" s="106">
        <v>457.374659400545</v>
      </c>
      <c r="D21" s="89">
        <v>5141</v>
      </c>
      <c r="E21" s="109">
        <v>8.8966088193064596</v>
      </c>
      <c r="F21" s="90">
        <v>352986</v>
      </c>
      <c r="G21" s="90"/>
      <c r="H21" s="90">
        <v>0</v>
      </c>
      <c r="I21" s="90">
        <v>197419</v>
      </c>
      <c r="J21" s="90">
        <v>170560</v>
      </c>
      <c r="K21" s="90">
        <v>720965</v>
      </c>
      <c r="L21" s="62"/>
      <c r="M21" s="113">
        <f t="shared" si="0"/>
        <v>720965</v>
      </c>
      <c r="N21" s="43"/>
    </row>
    <row r="22" spans="1:14" x14ac:dyDescent="0.25">
      <c r="A22" t="s">
        <v>22</v>
      </c>
      <c r="B22" t="s">
        <v>477</v>
      </c>
      <c r="C22" s="106">
        <v>297.52962962962999</v>
      </c>
      <c r="D22" s="89">
        <v>5284</v>
      </c>
      <c r="E22" s="109">
        <v>5.6307651330361397</v>
      </c>
      <c r="F22" s="90">
        <v>230386</v>
      </c>
      <c r="G22" s="90"/>
      <c r="H22" s="90">
        <v>0</v>
      </c>
      <c r="I22" s="90">
        <v>128572</v>
      </c>
      <c r="J22" s="90">
        <v>111854</v>
      </c>
      <c r="K22" s="90">
        <v>470812</v>
      </c>
      <c r="L22" s="62"/>
      <c r="M22" s="113">
        <f t="shared" si="0"/>
        <v>470812</v>
      </c>
      <c r="N22" s="43"/>
    </row>
    <row r="23" spans="1:14" x14ac:dyDescent="0.25">
      <c r="A23" t="s">
        <v>23</v>
      </c>
      <c r="B23" t="s">
        <v>380</v>
      </c>
      <c r="C23" s="106">
        <v>12611.348030844099</v>
      </c>
      <c r="D23" s="89">
        <v>56341</v>
      </c>
      <c r="E23" s="109">
        <v>22.3839620007527</v>
      </c>
      <c r="F23" s="90">
        <v>11081996</v>
      </c>
      <c r="G23" s="90">
        <v>11618</v>
      </c>
      <c r="H23" s="90">
        <v>2983101</v>
      </c>
      <c r="I23" s="90">
        <v>11852428</v>
      </c>
      <c r="J23" s="90">
        <v>17007681</v>
      </c>
      <c r="K23" s="90">
        <v>42925206</v>
      </c>
      <c r="L23" s="62"/>
      <c r="M23" s="113">
        <f t="shared" si="0"/>
        <v>42925206</v>
      </c>
      <c r="N23" s="110"/>
    </row>
    <row r="24" spans="1:14" x14ac:dyDescent="0.25">
      <c r="A24" t="s">
        <v>24</v>
      </c>
      <c r="B24" t="s">
        <v>478</v>
      </c>
      <c r="C24" s="106">
        <v>134.30267062314499</v>
      </c>
      <c r="D24" s="89">
        <v>1863</v>
      </c>
      <c r="E24" s="109">
        <v>7.2089463565832199</v>
      </c>
      <c r="F24" s="90">
        <v>129475</v>
      </c>
      <c r="G24" s="90"/>
      <c r="H24" s="90">
        <v>0</v>
      </c>
      <c r="I24" s="90">
        <v>64739</v>
      </c>
      <c r="J24" s="90">
        <v>55829</v>
      </c>
      <c r="K24" s="90">
        <v>250043</v>
      </c>
      <c r="L24" s="62"/>
      <c r="M24" s="113">
        <f t="shared" si="0"/>
        <v>250043</v>
      </c>
      <c r="N24" s="43"/>
    </row>
    <row r="25" spans="1:14" x14ac:dyDescent="0.25">
      <c r="A25" t="s">
        <v>25</v>
      </c>
      <c r="B25" t="s">
        <v>479</v>
      </c>
      <c r="C25" s="106">
        <v>18</v>
      </c>
      <c r="D25" s="89">
        <v>809</v>
      </c>
      <c r="E25" s="109">
        <v>2.22496909765142</v>
      </c>
      <c r="F25" s="90">
        <v>29531</v>
      </c>
      <c r="G25" s="90"/>
      <c r="H25" s="90">
        <v>0</v>
      </c>
      <c r="I25" s="90">
        <v>0</v>
      </c>
      <c r="J25" s="90">
        <v>0</v>
      </c>
      <c r="K25" s="90">
        <v>29531</v>
      </c>
      <c r="L25" s="62"/>
      <c r="M25" s="113">
        <f t="shared" si="0"/>
        <v>29531</v>
      </c>
      <c r="N25" s="43"/>
    </row>
    <row r="26" spans="1:14" x14ac:dyDescent="0.25">
      <c r="A26" t="s">
        <v>26</v>
      </c>
      <c r="B26" t="s">
        <v>480</v>
      </c>
      <c r="C26" s="106">
        <v>302.02006688963201</v>
      </c>
      <c r="D26" s="89">
        <v>5891</v>
      </c>
      <c r="E26" s="109">
        <v>5.1268047341645202</v>
      </c>
      <c r="F26" s="90">
        <v>298746</v>
      </c>
      <c r="G26" s="90"/>
      <c r="H26" s="90">
        <v>0</v>
      </c>
      <c r="I26" s="90">
        <v>147984</v>
      </c>
      <c r="J26" s="90">
        <v>127678</v>
      </c>
      <c r="K26" s="90">
        <v>574408</v>
      </c>
      <c r="L26" s="62"/>
      <c r="M26" s="113">
        <f t="shared" si="0"/>
        <v>574408</v>
      </c>
      <c r="N26" s="43"/>
    </row>
    <row r="27" spans="1:14" x14ac:dyDescent="0.25">
      <c r="A27" t="s">
        <v>27</v>
      </c>
      <c r="B27" t="s">
        <v>481</v>
      </c>
      <c r="C27" s="106">
        <v>34</v>
      </c>
      <c r="D27" s="89">
        <v>429</v>
      </c>
      <c r="E27" s="109">
        <v>7.9254079254079297</v>
      </c>
      <c r="F27" s="90">
        <v>52765</v>
      </c>
      <c r="G27" s="90"/>
      <c r="H27" s="90">
        <v>14085</v>
      </c>
      <c r="I27" s="90">
        <v>27360</v>
      </c>
      <c r="J27" s="90">
        <v>23929</v>
      </c>
      <c r="K27" s="90">
        <v>118139</v>
      </c>
      <c r="L27" s="62"/>
      <c r="M27" s="113">
        <f t="shared" si="0"/>
        <v>118139</v>
      </c>
      <c r="N27" s="43"/>
    </row>
    <row r="28" spans="1:14" x14ac:dyDescent="0.25">
      <c r="A28" t="s">
        <v>28</v>
      </c>
      <c r="B28" t="s">
        <v>482</v>
      </c>
      <c r="C28" s="106">
        <v>24.6913580246914</v>
      </c>
      <c r="D28" s="89">
        <v>251</v>
      </c>
      <c r="E28" s="109">
        <v>9.8371944321479496</v>
      </c>
      <c r="F28" s="90">
        <v>22029</v>
      </c>
      <c r="G28" s="90"/>
      <c r="H28" s="90">
        <v>0</v>
      </c>
      <c r="I28" s="90">
        <v>10675</v>
      </c>
      <c r="J28" s="90">
        <v>10163</v>
      </c>
      <c r="K28" s="90">
        <v>42867</v>
      </c>
      <c r="L28" s="62"/>
      <c r="M28" s="113">
        <f t="shared" si="0"/>
        <v>42867</v>
      </c>
      <c r="N28" s="43"/>
    </row>
    <row r="29" spans="1:14" x14ac:dyDescent="0.25">
      <c r="A29" t="s">
        <v>29</v>
      </c>
      <c r="B29" t="s">
        <v>381</v>
      </c>
      <c r="C29" s="106">
        <v>2589.9942234692198</v>
      </c>
      <c r="D29" s="89">
        <v>14959</v>
      </c>
      <c r="E29" s="109">
        <v>17.3139529612221</v>
      </c>
      <c r="F29" s="90">
        <v>1830291</v>
      </c>
      <c r="G29" s="90"/>
      <c r="H29" s="90">
        <v>685479</v>
      </c>
      <c r="I29" s="90">
        <v>1677605</v>
      </c>
      <c r="J29" s="90">
        <v>1932157</v>
      </c>
      <c r="K29" s="90">
        <v>6125532</v>
      </c>
      <c r="L29" s="62"/>
      <c r="M29" s="113">
        <f t="shared" si="0"/>
        <v>6125532</v>
      </c>
      <c r="N29" s="43"/>
    </row>
    <row r="30" spans="1:14" x14ac:dyDescent="0.25">
      <c r="A30" t="s">
        <v>30</v>
      </c>
      <c r="B30" t="s">
        <v>483</v>
      </c>
      <c r="C30" s="106">
        <v>25</v>
      </c>
      <c r="D30" s="89">
        <v>221</v>
      </c>
      <c r="E30" s="109">
        <v>11.312217194570101</v>
      </c>
      <c r="F30" s="90">
        <v>20701</v>
      </c>
      <c r="G30" s="90"/>
      <c r="H30" s="90">
        <v>4667</v>
      </c>
      <c r="I30" s="90">
        <v>10764</v>
      </c>
      <c r="J30" s="90">
        <v>9344</v>
      </c>
      <c r="K30" s="90">
        <v>45476</v>
      </c>
      <c r="L30" s="62"/>
      <c r="M30" s="113">
        <f t="shared" si="0"/>
        <v>45476</v>
      </c>
      <c r="N30" s="43"/>
    </row>
    <row r="31" spans="1:14" x14ac:dyDescent="0.25">
      <c r="A31" t="s">
        <v>31</v>
      </c>
      <c r="B31" t="s">
        <v>484</v>
      </c>
      <c r="C31" s="106">
        <v>388.59384615384602</v>
      </c>
      <c r="D31" s="89">
        <v>8319</v>
      </c>
      <c r="E31" s="109">
        <v>4.6711605499921403</v>
      </c>
      <c r="F31" s="90">
        <v>348626</v>
      </c>
      <c r="G31" s="90"/>
      <c r="H31" s="90">
        <v>0</v>
      </c>
      <c r="I31" s="90">
        <v>0</v>
      </c>
      <c r="J31" s="90">
        <v>0</v>
      </c>
      <c r="K31" s="90">
        <v>348626</v>
      </c>
      <c r="L31" s="62"/>
      <c r="M31" s="113">
        <f t="shared" si="0"/>
        <v>348626</v>
      </c>
      <c r="N31" s="43"/>
    </row>
    <row r="32" spans="1:14" x14ac:dyDescent="0.25">
      <c r="A32" t="s">
        <v>32</v>
      </c>
      <c r="B32" t="s">
        <v>485</v>
      </c>
      <c r="C32" s="106">
        <v>184.438356164384</v>
      </c>
      <c r="D32" s="89">
        <v>3756</v>
      </c>
      <c r="E32" s="109">
        <v>4.9104993653989197</v>
      </c>
      <c r="F32" s="90">
        <v>141652</v>
      </c>
      <c r="G32" s="90"/>
      <c r="H32" s="90">
        <v>0</v>
      </c>
      <c r="I32" s="90">
        <v>0</v>
      </c>
      <c r="J32" s="90">
        <v>0</v>
      </c>
      <c r="K32" s="90">
        <v>141652</v>
      </c>
      <c r="L32" s="62"/>
      <c r="M32" s="113">
        <f t="shared" si="0"/>
        <v>141652</v>
      </c>
      <c r="N32" s="43"/>
    </row>
    <row r="33" spans="1:14" x14ac:dyDescent="0.25">
      <c r="A33" t="s">
        <v>33</v>
      </c>
      <c r="B33" t="s">
        <v>486</v>
      </c>
      <c r="C33" s="106">
        <v>819.14549653579695</v>
      </c>
      <c r="D33" s="89">
        <v>8094</v>
      </c>
      <c r="E33" s="109">
        <v>10.1204039601655</v>
      </c>
      <c r="F33" s="90">
        <v>658294</v>
      </c>
      <c r="G33" s="90"/>
      <c r="H33" s="90">
        <v>0</v>
      </c>
      <c r="I33" s="90">
        <v>402669</v>
      </c>
      <c r="J33" s="90">
        <v>389961</v>
      </c>
      <c r="K33" s="90">
        <v>1450924</v>
      </c>
      <c r="L33" s="62"/>
      <c r="M33" s="113">
        <f t="shared" si="0"/>
        <v>1450924</v>
      </c>
      <c r="N33" s="43"/>
    </row>
    <row r="34" spans="1:14" x14ac:dyDescent="0.25">
      <c r="A34" t="s">
        <v>34</v>
      </c>
      <c r="B34" t="s">
        <v>487</v>
      </c>
      <c r="C34" s="106">
        <v>168.69956458635701</v>
      </c>
      <c r="D34" s="89">
        <v>3795</v>
      </c>
      <c r="E34" s="109">
        <v>4.4453113197986003</v>
      </c>
      <c r="F34" s="90">
        <v>156211</v>
      </c>
      <c r="G34" s="90"/>
      <c r="H34" s="90">
        <v>0</v>
      </c>
      <c r="I34" s="90">
        <v>0</v>
      </c>
      <c r="J34" s="90">
        <v>0</v>
      </c>
      <c r="K34" s="90">
        <v>156211</v>
      </c>
      <c r="L34" s="62"/>
      <c r="M34" s="113">
        <f t="shared" si="0"/>
        <v>156211</v>
      </c>
      <c r="N34" s="43"/>
    </row>
    <row r="35" spans="1:14" x14ac:dyDescent="0.25">
      <c r="A35" t="s">
        <v>35</v>
      </c>
      <c r="B35" t="s">
        <v>488</v>
      </c>
      <c r="C35" s="106">
        <v>29</v>
      </c>
      <c r="D35" s="89">
        <v>651</v>
      </c>
      <c r="E35" s="109">
        <v>4.4546850998463903</v>
      </c>
      <c r="F35" s="90">
        <v>24123</v>
      </c>
      <c r="G35" s="90"/>
      <c r="H35" s="90">
        <v>0</v>
      </c>
      <c r="I35" s="90">
        <v>0</v>
      </c>
      <c r="J35" s="90">
        <v>0</v>
      </c>
      <c r="K35" s="90">
        <v>24123</v>
      </c>
      <c r="L35" s="62"/>
      <c r="M35" s="113">
        <f t="shared" si="0"/>
        <v>24123</v>
      </c>
      <c r="N35" s="43"/>
    </row>
    <row r="36" spans="1:14" x14ac:dyDescent="0.25">
      <c r="A36" t="s">
        <v>36</v>
      </c>
      <c r="B36" t="s">
        <v>489</v>
      </c>
      <c r="C36" s="106">
        <v>121.846153846154</v>
      </c>
      <c r="D36" s="89">
        <v>1573</v>
      </c>
      <c r="E36" s="109">
        <v>7.7461000537923601</v>
      </c>
      <c r="F36" s="90">
        <v>107694</v>
      </c>
      <c r="G36" s="90"/>
      <c r="H36" s="90">
        <v>0</v>
      </c>
      <c r="I36" s="90">
        <v>52613</v>
      </c>
      <c r="J36" s="90">
        <v>47808</v>
      </c>
      <c r="K36" s="90">
        <v>208115</v>
      </c>
      <c r="L36" s="62"/>
      <c r="M36" s="113">
        <f t="shared" si="0"/>
        <v>208115</v>
      </c>
      <c r="N36" s="43"/>
    </row>
    <row r="37" spans="1:14" x14ac:dyDescent="0.25">
      <c r="A37" t="s">
        <v>37</v>
      </c>
      <c r="B37" t="s">
        <v>490</v>
      </c>
      <c r="C37" s="106">
        <v>269.24824120603</v>
      </c>
      <c r="D37" s="89">
        <v>5399</v>
      </c>
      <c r="E37" s="109">
        <v>4.9870020597523697</v>
      </c>
      <c r="F37" s="90">
        <v>208214</v>
      </c>
      <c r="G37" s="90"/>
      <c r="H37" s="90">
        <v>0</v>
      </c>
      <c r="I37" s="90">
        <v>113288</v>
      </c>
      <c r="J37" s="90">
        <v>97056</v>
      </c>
      <c r="K37" s="90">
        <v>418558</v>
      </c>
      <c r="L37" s="62"/>
      <c r="M37" s="113">
        <f t="shared" si="0"/>
        <v>418558</v>
      </c>
      <c r="N37" s="44"/>
    </row>
    <row r="38" spans="1:14" x14ac:dyDescent="0.25">
      <c r="A38" t="s">
        <v>38</v>
      </c>
      <c r="B38" t="s">
        <v>491</v>
      </c>
      <c r="C38" s="106">
        <v>1462.4393460895401</v>
      </c>
      <c r="D38" s="89">
        <v>5102</v>
      </c>
      <c r="E38" s="109">
        <v>28.664040495679</v>
      </c>
      <c r="F38" s="90">
        <v>1327431</v>
      </c>
      <c r="G38" s="90"/>
      <c r="H38" s="90">
        <v>357271</v>
      </c>
      <c r="I38" s="90">
        <v>1118470</v>
      </c>
      <c r="J38" s="90">
        <v>1315191</v>
      </c>
      <c r="K38" s="90">
        <v>4118363</v>
      </c>
      <c r="L38" s="62"/>
      <c r="M38" s="113">
        <f t="shared" si="0"/>
        <v>4118363</v>
      </c>
      <c r="N38" s="43"/>
    </row>
    <row r="39" spans="1:14" x14ac:dyDescent="0.25">
      <c r="A39" t="s">
        <v>39</v>
      </c>
      <c r="B39" t="s">
        <v>492</v>
      </c>
      <c r="C39" s="106">
        <v>1621.94276909531</v>
      </c>
      <c r="D39" s="89">
        <v>7272</v>
      </c>
      <c r="E39" s="109">
        <v>22.3039434694075</v>
      </c>
      <c r="F39" s="90">
        <v>1367073</v>
      </c>
      <c r="G39" s="90"/>
      <c r="H39" s="90">
        <v>385899</v>
      </c>
      <c r="I39" s="90">
        <v>914615</v>
      </c>
      <c r="J39" s="90">
        <v>973612</v>
      </c>
      <c r="K39" s="90">
        <v>3641199</v>
      </c>
      <c r="L39" s="62"/>
      <c r="M39" s="113">
        <f t="shared" si="0"/>
        <v>3641199</v>
      </c>
      <c r="N39" s="43"/>
    </row>
    <row r="40" spans="1:14" x14ac:dyDescent="0.25">
      <c r="A40" t="s">
        <v>40</v>
      </c>
      <c r="B40" t="s">
        <v>493</v>
      </c>
      <c r="C40" s="106">
        <v>18.556701030927801</v>
      </c>
      <c r="D40" s="89">
        <v>93</v>
      </c>
      <c r="E40" s="109">
        <v>19.9534419687396</v>
      </c>
      <c r="F40" s="90">
        <v>13912</v>
      </c>
      <c r="G40" s="90"/>
      <c r="H40" s="90">
        <v>4206</v>
      </c>
      <c r="I40" s="90">
        <v>8474</v>
      </c>
      <c r="J40" s="90">
        <v>7451</v>
      </c>
      <c r="K40" s="90">
        <v>34043</v>
      </c>
      <c r="L40" s="62"/>
      <c r="M40" s="113">
        <f t="shared" si="0"/>
        <v>34043</v>
      </c>
      <c r="N40" s="43"/>
    </row>
    <row r="41" spans="1:14" x14ac:dyDescent="0.25">
      <c r="A41" t="s">
        <v>41</v>
      </c>
      <c r="B41" t="s">
        <v>494</v>
      </c>
      <c r="C41" s="106">
        <v>210.328445747801</v>
      </c>
      <c r="D41" s="89">
        <v>1954</v>
      </c>
      <c r="E41" s="109">
        <v>10.7639941529069</v>
      </c>
      <c r="F41" s="90">
        <v>187428</v>
      </c>
      <c r="G41" s="90"/>
      <c r="H41" s="90">
        <v>0</v>
      </c>
      <c r="I41" s="90">
        <v>92633</v>
      </c>
      <c r="J41" s="90">
        <v>80186</v>
      </c>
      <c r="K41" s="90">
        <v>360247</v>
      </c>
      <c r="L41" s="62"/>
      <c r="M41" s="113">
        <f t="shared" si="0"/>
        <v>360247</v>
      </c>
      <c r="N41" s="43"/>
    </row>
    <row r="42" spans="1:14" x14ac:dyDescent="0.25">
      <c r="A42" t="s">
        <v>42</v>
      </c>
      <c r="B42" t="s">
        <v>495</v>
      </c>
      <c r="C42" s="106">
        <v>32.625</v>
      </c>
      <c r="D42" s="89">
        <v>1728</v>
      </c>
      <c r="E42" s="109">
        <v>1.8880208333333299</v>
      </c>
      <c r="F42" s="90">
        <v>0</v>
      </c>
      <c r="G42" s="90"/>
      <c r="H42" s="90">
        <v>0</v>
      </c>
      <c r="I42" s="90">
        <v>0</v>
      </c>
      <c r="J42" s="90">
        <v>0</v>
      </c>
      <c r="K42" s="90">
        <v>0</v>
      </c>
      <c r="L42" s="62"/>
      <c r="M42" s="113">
        <f t="shared" si="0"/>
        <v>0</v>
      </c>
      <c r="N42" s="43"/>
    </row>
    <row r="43" spans="1:14" x14ac:dyDescent="0.25">
      <c r="A43" t="s">
        <v>43</v>
      </c>
      <c r="B43" t="s">
        <v>382</v>
      </c>
      <c r="C43" s="106">
        <v>69.651741293532297</v>
      </c>
      <c r="D43" s="89">
        <v>2146</v>
      </c>
      <c r="E43" s="109">
        <v>3.2456543007237801</v>
      </c>
      <c r="F43" s="90">
        <v>70466</v>
      </c>
      <c r="G43" s="90"/>
      <c r="H43" s="90">
        <v>0</v>
      </c>
      <c r="I43" s="90">
        <v>0</v>
      </c>
      <c r="J43" s="90">
        <v>0</v>
      </c>
      <c r="K43" s="90">
        <v>70466</v>
      </c>
      <c r="L43" s="62"/>
      <c r="M43" s="113">
        <f t="shared" si="0"/>
        <v>70466</v>
      </c>
      <c r="N43" s="43"/>
    </row>
    <row r="44" spans="1:14" x14ac:dyDescent="0.25">
      <c r="A44" t="s">
        <v>44</v>
      </c>
      <c r="B44" t="s">
        <v>496</v>
      </c>
      <c r="C44" s="106">
        <v>6</v>
      </c>
      <c r="D44" s="89">
        <v>112</v>
      </c>
      <c r="E44" s="109">
        <v>5.3571428571428603</v>
      </c>
      <c r="F44" s="90">
        <v>0</v>
      </c>
      <c r="G44" s="90"/>
      <c r="H44" s="90">
        <v>0</v>
      </c>
      <c r="I44" s="90">
        <v>0</v>
      </c>
      <c r="J44" s="90">
        <v>0</v>
      </c>
      <c r="K44" s="90">
        <v>0</v>
      </c>
      <c r="L44" s="62"/>
      <c r="M44" s="113">
        <f t="shared" si="0"/>
        <v>0</v>
      </c>
      <c r="N44" s="43"/>
    </row>
    <row r="45" spans="1:14" x14ac:dyDescent="0.25">
      <c r="A45" t="s">
        <v>45</v>
      </c>
      <c r="B45" t="s">
        <v>497</v>
      </c>
      <c r="C45" s="106">
        <v>245.4</v>
      </c>
      <c r="D45" s="89">
        <v>3735</v>
      </c>
      <c r="E45" s="109">
        <v>6.5702811244979902</v>
      </c>
      <c r="F45" s="90">
        <v>189474</v>
      </c>
      <c r="G45" s="90"/>
      <c r="H45" s="90">
        <v>0</v>
      </c>
      <c r="I45" s="90">
        <v>105880</v>
      </c>
      <c r="J45" s="90">
        <v>91592</v>
      </c>
      <c r="K45" s="90">
        <v>386946</v>
      </c>
      <c r="L45" s="62"/>
      <c r="M45" s="113">
        <f t="shared" si="0"/>
        <v>386946</v>
      </c>
      <c r="N45" s="43"/>
    </row>
    <row r="46" spans="1:14" x14ac:dyDescent="0.25">
      <c r="A46" t="s">
        <v>46</v>
      </c>
      <c r="B46" t="s">
        <v>498</v>
      </c>
      <c r="C46" s="106">
        <v>313.16833484986398</v>
      </c>
      <c r="D46" s="89">
        <v>4002</v>
      </c>
      <c r="E46" s="109">
        <v>7.8252957233849001</v>
      </c>
      <c r="F46" s="90">
        <v>241989</v>
      </c>
      <c r="G46" s="90"/>
      <c r="H46" s="90">
        <v>0</v>
      </c>
      <c r="I46" s="90">
        <v>135037</v>
      </c>
      <c r="J46" s="90">
        <v>117210</v>
      </c>
      <c r="K46" s="90">
        <v>494236</v>
      </c>
      <c r="L46" s="62"/>
      <c r="M46" s="113">
        <f t="shared" si="0"/>
        <v>494236</v>
      </c>
      <c r="N46" s="43"/>
    </row>
    <row r="47" spans="1:14" x14ac:dyDescent="0.25">
      <c r="A47" t="s">
        <v>47</v>
      </c>
      <c r="B47" t="s">
        <v>499</v>
      </c>
      <c r="C47" s="106">
        <v>193.58103241296499</v>
      </c>
      <c r="D47" s="89">
        <v>3286</v>
      </c>
      <c r="E47" s="109">
        <v>5.8910843704493399</v>
      </c>
      <c r="F47" s="90">
        <v>183163</v>
      </c>
      <c r="G47" s="90"/>
      <c r="H47" s="90">
        <v>0</v>
      </c>
      <c r="I47" s="90">
        <v>90661</v>
      </c>
      <c r="J47" s="90">
        <v>78213</v>
      </c>
      <c r="K47" s="90">
        <v>352037</v>
      </c>
      <c r="L47" s="62"/>
      <c r="M47" s="113">
        <f t="shared" si="0"/>
        <v>352037</v>
      </c>
      <c r="N47" s="43"/>
    </row>
    <row r="48" spans="1:14" x14ac:dyDescent="0.25">
      <c r="A48" t="s">
        <v>48</v>
      </c>
      <c r="B48" t="s">
        <v>500</v>
      </c>
      <c r="C48" s="106">
        <v>26.578125</v>
      </c>
      <c r="D48" s="89">
        <v>362</v>
      </c>
      <c r="E48" s="109">
        <v>7.3420234806629798</v>
      </c>
      <c r="F48" s="90">
        <v>22701</v>
      </c>
      <c r="G48" s="90"/>
      <c r="H48" s="90">
        <v>0</v>
      </c>
      <c r="I48" s="90">
        <v>11526</v>
      </c>
      <c r="J48" s="90">
        <v>9973</v>
      </c>
      <c r="K48" s="90">
        <v>44200</v>
      </c>
      <c r="L48" s="62"/>
      <c r="M48" s="113">
        <f t="shared" si="0"/>
        <v>44200</v>
      </c>
      <c r="N48" s="43"/>
    </row>
    <row r="49" spans="1:14" x14ac:dyDescent="0.25">
      <c r="A49" t="s">
        <v>49</v>
      </c>
      <c r="B49" t="s">
        <v>501</v>
      </c>
      <c r="C49" s="106">
        <v>66.279069767441896</v>
      </c>
      <c r="D49" s="89">
        <v>1292</v>
      </c>
      <c r="E49" s="109">
        <v>5.1299589603283202</v>
      </c>
      <c r="F49" s="90">
        <v>59586</v>
      </c>
      <c r="G49" s="90"/>
      <c r="H49" s="90">
        <v>0</v>
      </c>
      <c r="I49" s="90">
        <v>27940</v>
      </c>
      <c r="J49" s="90">
        <v>30057</v>
      </c>
      <c r="K49" s="90">
        <v>117583</v>
      </c>
      <c r="L49" s="62"/>
      <c r="M49" s="113">
        <f t="shared" si="0"/>
        <v>117583</v>
      </c>
      <c r="N49" s="43"/>
    </row>
    <row r="50" spans="1:14" x14ac:dyDescent="0.25">
      <c r="A50" t="s">
        <v>50</v>
      </c>
      <c r="B50" t="s">
        <v>502</v>
      </c>
      <c r="C50" s="106">
        <v>13</v>
      </c>
      <c r="D50" s="89">
        <v>560</v>
      </c>
      <c r="E50" s="109">
        <v>2.3214285714285698</v>
      </c>
      <c r="F50" s="90">
        <v>13062</v>
      </c>
      <c r="G50" s="90"/>
      <c r="H50" s="90">
        <v>0</v>
      </c>
      <c r="I50" s="90">
        <v>0</v>
      </c>
      <c r="J50" s="90">
        <v>0</v>
      </c>
      <c r="K50" s="90">
        <v>13062</v>
      </c>
      <c r="L50" s="62"/>
      <c r="M50" s="113">
        <f t="shared" si="0"/>
        <v>13062</v>
      </c>
      <c r="N50" s="43"/>
    </row>
    <row r="51" spans="1:14" x14ac:dyDescent="0.25">
      <c r="A51" t="s">
        <v>51</v>
      </c>
      <c r="B51" t="s">
        <v>503</v>
      </c>
      <c r="C51" s="106">
        <v>384.83207676490701</v>
      </c>
      <c r="D51" s="89">
        <v>4331</v>
      </c>
      <c r="E51" s="109">
        <v>8.8855247463612894</v>
      </c>
      <c r="F51" s="90">
        <v>297063</v>
      </c>
      <c r="G51" s="90"/>
      <c r="H51" s="90">
        <v>0</v>
      </c>
      <c r="I51" s="90">
        <v>166160</v>
      </c>
      <c r="J51" s="90">
        <v>143663</v>
      </c>
      <c r="K51" s="90">
        <v>606886</v>
      </c>
      <c r="L51" s="62"/>
      <c r="M51" s="113">
        <f t="shared" si="0"/>
        <v>606886</v>
      </c>
      <c r="N51" s="43"/>
    </row>
    <row r="52" spans="1:14" x14ac:dyDescent="0.25">
      <c r="A52" t="s">
        <v>52</v>
      </c>
      <c r="B52" t="s">
        <v>504</v>
      </c>
      <c r="C52" s="106">
        <v>73</v>
      </c>
      <c r="D52" s="89">
        <v>3142</v>
      </c>
      <c r="E52" s="109">
        <v>2.3233609166136202</v>
      </c>
      <c r="F52" s="90">
        <v>75060</v>
      </c>
      <c r="G52" s="90"/>
      <c r="H52" s="90">
        <v>0</v>
      </c>
      <c r="I52" s="90">
        <v>0</v>
      </c>
      <c r="J52" s="90">
        <v>0</v>
      </c>
      <c r="K52" s="90">
        <v>75060</v>
      </c>
      <c r="L52" s="62"/>
      <c r="M52" s="113">
        <f t="shared" si="0"/>
        <v>75060</v>
      </c>
      <c r="N52" s="43"/>
    </row>
    <row r="53" spans="1:14" x14ac:dyDescent="0.25">
      <c r="A53" t="s">
        <v>53</v>
      </c>
      <c r="B53" t="s">
        <v>505</v>
      </c>
      <c r="C53" s="106">
        <v>111.25</v>
      </c>
      <c r="D53" s="89">
        <v>2168</v>
      </c>
      <c r="E53" s="109">
        <v>5.1314575645756504</v>
      </c>
      <c r="F53" s="90">
        <v>99213</v>
      </c>
      <c r="G53" s="90"/>
      <c r="H53" s="90">
        <v>0</v>
      </c>
      <c r="I53" s="90">
        <v>48301</v>
      </c>
      <c r="J53" s="90">
        <v>41805</v>
      </c>
      <c r="K53" s="90">
        <v>189319</v>
      </c>
      <c r="L53" s="62"/>
      <c r="M53" s="113">
        <f t="shared" si="0"/>
        <v>189319</v>
      </c>
      <c r="N53" s="43"/>
    </row>
    <row r="54" spans="1:14" x14ac:dyDescent="0.25">
      <c r="A54" t="s">
        <v>54</v>
      </c>
      <c r="B54" t="s">
        <v>506</v>
      </c>
      <c r="C54" s="106">
        <v>16.760563380281699</v>
      </c>
      <c r="D54" s="89">
        <v>215</v>
      </c>
      <c r="E54" s="109">
        <v>7.7956108745496202</v>
      </c>
      <c r="F54" s="90">
        <v>29117</v>
      </c>
      <c r="G54" s="90"/>
      <c r="H54" s="90">
        <v>7585</v>
      </c>
      <c r="I54" s="90">
        <v>17215</v>
      </c>
      <c r="J54" s="90">
        <v>18454</v>
      </c>
      <c r="K54" s="90">
        <v>72371</v>
      </c>
      <c r="L54" s="62"/>
      <c r="M54" s="113">
        <f t="shared" si="0"/>
        <v>72371</v>
      </c>
      <c r="N54" s="43"/>
    </row>
    <row r="55" spans="1:14" x14ac:dyDescent="0.25">
      <c r="A55" t="s">
        <v>55</v>
      </c>
      <c r="B55" t="s">
        <v>507</v>
      </c>
      <c r="C55" s="106">
        <v>151.45768566493999</v>
      </c>
      <c r="D55" s="89">
        <v>1585</v>
      </c>
      <c r="E55" s="109">
        <v>9.5556899473148</v>
      </c>
      <c r="F55" s="90">
        <v>134949</v>
      </c>
      <c r="G55" s="90"/>
      <c r="H55" s="90">
        <v>0</v>
      </c>
      <c r="I55" s="90">
        <v>65702</v>
      </c>
      <c r="J55" s="90">
        <v>56854</v>
      </c>
      <c r="K55" s="90">
        <v>257505</v>
      </c>
      <c r="L55" s="62"/>
      <c r="M55" s="113">
        <f t="shared" si="0"/>
        <v>257505</v>
      </c>
      <c r="N55" s="43"/>
    </row>
    <row r="56" spans="1:14" x14ac:dyDescent="0.25">
      <c r="A56" t="s">
        <v>56</v>
      </c>
      <c r="B56" t="s">
        <v>508</v>
      </c>
      <c r="C56" s="106">
        <v>127.045454545455</v>
      </c>
      <c r="D56" s="89">
        <v>2565</v>
      </c>
      <c r="E56" s="109">
        <v>4.9530391635654798</v>
      </c>
      <c r="F56" s="90">
        <v>143994</v>
      </c>
      <c r="G56" s="90"/>
      <c r="H56" s="90">
        <v>0</v>
      </c>
      <c r="I56" s="90">
        <v>71251</v>
      </c>
      <c r="J56" s="90">
        <v>64386</v>
      </c>
      <c r="K56" s="90">
        <v>279631</v>
      </c>
      <c r="L56" s="62"/>
      <c r="M56" s="113">
        <f t="shared" si="0"/>
        <v>279631</v>
      </c>
      <c r="N56" s="43"/>
    </row>
    <row r="57" spans="1:14" x14ac:dyDescent="0.25">
      <c r="A57" t="s">
        <v>57</v>
      </c>
      <c r="B57" t="s">
        <v>509</v>
      </c>
      <c r="C57" s="106">
        <v>152.40730337078699</v>
      </c>
      <c r="D57" s="89">
        <v>3760</v>
      </c>
      <c r="E57" s="109">
        <v>4.0533857279464502</v>
      </c>
      <c r="F57" s="90">
        <v>138482</v>
      </c>
      <c r="G57" s="90"/>
      <c r="H57" s="90">
        <v>0</v>
      </c>
      <c r="I57" s="90">
        <v>0</v>
      </c>
      <c r="J57" s="90">
        <v>0</v>
      </c>
      <c r="K57" s="90">
        <v>138482</v>
      </c>
      <c r="L57" s="62"/>
      <c r="M57" s="113">
        <f t="shared" si="0"/>
        <v>138482</v>
      </c>
      <c r="N57" s="43"/>
    </row>
    <row r="58" spans="1:14" x14ac:dyDescent="0.25">
      <c r="A58" t="s">
        <v>58</v>
      </c>
      <c r="B58" t="s">
        <v>510</v>
      </c>
      <c r="C58" s="106">
        <v>43.528409090909101</v>
      </c>
      <c r="D58" s="89">
        <v>422</v>
      </c>
      <c r="E58" s="109">
        <v>10.3147888841017</v>
      </c>
      <c r="F58" s="90">
        <v>44320</v>
      </c>
      <c r="G58" s="90"/>
      <c r="H58" s="90">
        <v>0</v>
      </c>
      <c r="I58" s="90">
        <v>22459</v>
      </c>
      <c r="J58" s="90">
        <v>19356</v>
      </c>
      <c r="K58" s="90">
        <v>86135</v>
      </c>
      <c r="L58" s="62"/>
      <c r="M58" s="113">
        <f t="shared" si="0"/>
        <v>86135</v>
      </c>
      <c r="N58" s="43"/>
    </row>
    <row r="59" spans="1:14" x14ac:dyDescent="0.25">
      <c r="A59" t="s">
        <v>59</v>
      </c>
      <c r="B59" t="s">
        <v>511</v>
      </c>
      <c r="C59" s="106">
        <v>19.53125</v>
      </c>
      <c r="D59" s="89">
        <v>111</v>
      </c>
      <c r="E59" s="109">
        <v>17.595720720720699</v>
      </c>
      <c r="F59" s="90">
        <v>16300</v>
      </c>
      <c r="G59" s="90"/>
      <c r="H59" s="90">
        <v>4642</v>
      </c>
      <c r="I59" s="90">
        <v>9862</v>
      </c>
      <c r="J59" s="90">
        <v>8903</v>
      </c>
      <c r="K59" s="90">
        <v>39707</v>
      </c>
      <c r="L59" s="62"/>
      <c r="M59" s="113">
        <f t="shared" si="0"/>
        <v>39707</v>
      </c>
      <c r="N59" s="43"/>
    </row>
    <row r="60" spans="1:14" x14ac:dyDescent="0.25">
      <c r="A60" t="s">
        <v>60</v>
      </c>
      <c r="B60" t="s">
        <v>512</v>
      </c>
      <c r="C60" s="106">
        <v>1236.8857353483199</v>
      </c>
      <c r="D60" s="89">
        <v>6703</v>
      </c>
      <c r="E60" s="109">
        <v>18.452718713237701</v>
      </c>
      <c r="F60" s="90">
        <v>904954</v>
      </c>
      <c r="G60" s="90"/>
      <c r="H60" s="90">
        <v>300225</v>
      </c>
      <c r="I60" s="90">
        <v>666046</v>
      </c>
      <c r="J60" s="90">
        <v>688776</v>
      </c>
      <c r="K60" s="90">
        <v>2560001</v>
      </c>
      <c r="L60" s="62"/>
      <c r="M60" s="113">
        <f t="shared" si="0"/>
        <v>2560001</v>
      </c>
      <c r="N60" s="43"/>
    </row>
    <row r="61" spans="1:14" x14ac:dyDescent="0.25">
      <c r="A61" t="s">
        <v>61</v>
      </c>
      <c r="B61" t="s">
        <v>513</v>
      </c>
      <c r="C61" s="106">
        <v>273.26373626373601</v>
      </c>
      <c r="D61" s="89">
        <v>2396</v>
      </c>
      <c r="E61" s="109">
        <v>11.4049973398888</v>
      </c>
      <c r="F61" s="90">
        <v>211018</v>
      </c>
      <c r="G61" s="90"/>
      <c r="H61" s="90">
        <v>0</v>
      </c>
      <c r="I61" s="90">
        <v>117930</v>
      </c>
      <c r="J61" s="90">
        <v>102004</v>
      </c>
      <c r="K61" s="90">
        <v>430952</v>
      </c>
      <c r="L61" s="62"/>
      <c r="M61" s="113">
        <f t="shared" si="0"/>
        <v>430952</v>
      </c>
      <c r="N61" s="43"/>
    </row>
    <row r="62" spans="1:14" x14ac:dyDescent="0.25">
      <c r="A62" t="s">
        <v>62</v>
      </c>
      <c r="B62" t="s">
        <v>383</v>
      </c>
      <c r="C62" s="106">
        <v>3265.14120772453</v>
      </c>
      <c r="D62" s="89">
        <v>10946</v>
      </c>
      <c r="E62" s="109">
        <v>29.829537801247302</v>
      </c>
      <c r="F62" s="90">
        <v>2272248</v>
      </c>
      <c r="G62" s="90">
        <v>50465</v>
      </c>
      <c r="H62" s="90">
        <v>765537</v>
      </c>
      <c r="I62" s="90">
        <v>2297811</v>
      </c>
      <c r="J62" s="90">
        <v>2752158</v>
      </c>
      <c r="K62" s="90">
        <v>8087754</v>
      </c>
      <c r="L62" s="62"/>
      <c r="M62" s="113">
        <f t="shared" si="0"/>
        <v>8087754</v>
      </c>
      <c r="N62" s="43"/>
    </row>
    <row r="63" spans="1:14" x14ac:dyDescent="0.25">
      <c r="A63" t="s">
        <v>63</v>
      </c>
      <c r="B63" t="s">
        <v>514</v>
      </c>
      <c r="C63" s="106">
        <v>264.42666666666702</v>
      </c>
      <c r="D63" s="89">
        <v>3085</v>
      </c>
      <c r="E63" s="109">
        <v>8.5713668287412208</v>
      </c>
      <c r="F63" s="90">
        <v>235799</v>
      </c>
      <c r="G63" s="90"/>
      <c r="H63" s="90">
        <v>0</v>
      </c>
      <c r="I63" s="90">
        <v>119624</v>
      </c>
      <c r="J63" s="90">
        <v>103159</v>
      </c>
      <c r="K63" s="90">
        <v>458582</v>
      </c>
      <c r="L63" s="62"/>
      <c r="M63" s="113">
        <f t="shared" si="0"/>
        <v>458582</v>
      </c>
      <c r="N63" s="43"/>
    </row>
    <row r="64" spans="1:14" x14ac:dyDescent="0.25">
      <c r="A64" t="s">
        <v>64</v>
      </c>
      <c r="B64" t="s">
        <v>384</v>
      </c>
      <c r="C64" s="106">
        <v>1359.7880041364999</v>
      </c>
      <c r="D64" s="89">
        <v>5820</v>
      </c>
      <c r="E64" s="109">
        <v>23.3640550538918</v>
      </c>
      <c r="F64" s="90">
        <v>992373</v>
      </c>
      <c r="G64" s="90">
        <v>19269</v>
      </c>
      <c r="H64" s="90">
        <v>334057</v>
      </c>
      <c r="I64" s="90">
        <v>746199</v>
      </c>
      <c r="J64" s="90">
        <v>780229</v>
      </c>
      <c r="K64" s="90">
        <v>2852858</v>
      </c>
      <c r="L64" s="62"/>
      <c r="M64" s="113">
        <f t="shared" si="0"/>
        <v>2852858</v>
      </c>
      <c r="N64" s="43"/>
    </row>
    <row r="65" spans="1:14" x14ac:dyDescent="0.25">
      <c r="A65" t="s">
        <v>65</v>
      </c>
      <c r="B65" t="s">
        <v>515</v>
      </c>
      <c r="C65" s="106">
        <v>7.5652173913043503</v>
      </c>
      <c r="D65" s="89">
        <v>32</v>
      </c>
      <c r="E65" s="109">
        <v>23.6413043478261</v>
      </c>
      <c r="F65" s="90">
        <v>0</v>
      </c>
      <c r="G65" s="90"/>
      <c r="H65" s="90">
        <v>2299</v>
      </c>
      <c r="I65" s="90">
        <v>0</v>
      </c>
      <c r="J65" s="90">
        <v>0</v>
      </c>
      <c r="K65" s="90">
        <v>2299</v>
      </c>
      <c r="L65" s="62"/>
      <c r="M65" s="113">
        <f t="shared" si="0"/>
        <v>2299</v>
      </c>
      <c r="N65" s="54"/>
    </row>
    <row r="66" spans="1:14" x14ac:dyDescent="0.25">
      <c r="A66" t="s">
        <v>66</v>
      </c>
      <c r="B66" t="s">
        <v>516</v>
      </c>
      <c r="C66" s="106">
        <v>121.696551724138</v>
      </c>
      <c r="D66" s="89">
        <v>2816</v>
      </c>
      <c r="E66" s="109">
        <v>4.3216105015673998</v>
      </c>
      <c r="F66" s="90">
        <v>114674</v>
      </c>
      <c r="G66" s="90"/>
      <c r="H66" s="90">
        <v>0</v>
      </c>
      <c r="I66" s="90">
        <v>0</v>
      </c>
      <c r="J66" s="90">
        <v>0</v>
      </c>
      <c r="K66" s="90">
        <v>114674</v>
      </c>
      <c r="L66" s="62"/>
      <c r="M66" s="113">
        <f t="shared" si="0"/>
        <v>114674</v>
      </c>
      <c r="N66" s="43"/>
    </row>
    <row r="67" spans="1:14" x14ac:dyDescent="0.25">
      <c r="A67" t="s">
        <v>67</v>
      </c>
      <c r="B67" t="s">
        <v>385</v>
      </c>
      <c r="C67" s="106">
        <v>1341.4780652418401</v>
      </c>
      <c r="D67" s="89">
        <v>9063</v>
      </c>
      <c r="E67" s="109">
        <v>14.8016999364652</v>
      </c>
      <c r="F67" s="90">
        <v>1001482</v>
      </c>
      <c r="G67" s="90">
        <v>54755</v>
      </c>
      <c r="H67" s="90">
        <v>0</v>
      </c>
      <c r="I67" s="90">
        <v>732744</v>
      </c>
      <c r="J67" s="90">
        <v>765941</v>
      </c>
      <c r="K67" s="90">
        <v>2500167</v>
      </c>
      <c r="L67" s="62"/>
      <c r="M67" s="113">
        <f t="shared" si="0"/>
        <v>2500167</v>
      </c>
      <c r="N67" s="43"/>
    </row>
    <row r="68" spans="1:14" x14ac:dyDescent="0.25">
      <c r="A68" t="s">
        <v>68</v>
      </c>
      <c r="B68" t="s">
        <v>517</v>
      </c>
      <c r="C68" s="106">
        <v>172.780735107731</v>
      </c>
      <c r="D68" s="89">
        <v>5180</v>
      </c>
      <c r="E68" s="109">
        <v>3.3355354267901798</v>
      </c>
      <c r="F68" s="90">
        <v>149344</v>
      </c>
      <c r="G68" s="90"/>
      <c r="H68" s="90">
        <v>0</v>
      </c>
      <c r="I68" s="90">
        <v>0</v>
      </c>
      <c r="J68" s="90">
        <v>0</v>
      </c>
      <c r="K68" s="90">
        <v>149344</v>
      </c>
      <c r="L68" s="62"/>
      <c r="M68" s="113">
        <f t="shared" si="0"/>
        <v>149344</v>
      </c>
      <c r="N68" s="43"/>
    </row>
    <row r="69" spans="1:14" x14ac:dyDescent="0.25">
      <c r="A69" t="s">
        <v>69</v>
      </c>
      <c r="B69" t="s">
        <v>518</v>
      </c>
      <c r="C69" s="106">
        <v>459.00184842883601</v>
      </c>
      <c r="D69" s="89">
        <v>2560</v>
      </c>
      <c r="E69" s="109">
        <v>17.929759704251399</v>
      </c>
      <c r="F69" s="90">
        <v>361574</v>
      </c>
      <c r="G69" s="90"/>
      <c r="H69" s="90">
        <v>112669</v>
      </c>
      <c r="I69" s="90">
        <v>215039</v>
      </c>
      <c r="J69" s="90">
        <v>191433</v>
      </c>
      <c r="K69" s="90">
        <v>880715</v>
      </c>
      <c r="L69" s="62"/>
      <c r="M69" s="113">
        <f t="shared" ref="M69:M132" si="1">+K69+L69</f>
        <v>880715</v>
      </c>
      <c r="N69" s="43"/>
    </row>
    <row r="70" spans="1:14" x14ac:dyDescent="0.25">
      <c r="A70" t="s">
        <v>70</v>
      </c>
      <c r="B70" t="s">
        <v>519</v>
      </c>
      <c r="C70" s="106">
        <v>57.2826086956522</v>
      </c>
      <c r="D70" s="89">
        <v>1374</v>
      </c>
      <c r="E70" s="109">
        <v>4.16903993418138</v>
      </c>
      <c r="F70" s="90">
        <v>48233</v>
      </c>
      <c r="G70" s="90"/>
      <c r="H70" s="90">
        <v>0</v>
      </c>
      <c r="I70" s="90">
        <v>0</v>
      </c>
      <c r="J70" s="90">
        <v>0</v>
      </c>
      <c r="K70" s="90">
        <v>48233</v>
      </c>
      <c r="L70" s="62"/>
      <c r="M70" s="113">
        <f t="shared" si="1"/>
        <v>48233</v>
      </c>
      <c r="N70" s="43"/>
    </row>
    <row r="71" spans="1:14" x14ac:dyDescent="0.25">
      <c r="A71" t="s">
        <v>71</v>
      </c>
      <c r="B71" t="s">
        <v>520</v>
      </c>
      <c r="C71" s="106">
        <v>396.31160572337001</v>
      </c>
      <c r="D71" s="89">
        <v>3415</v>
      </c>
      <c r="E71" s="109">
        <v>11.605025057785401</v>
      </c>
      <c r="F71" s="90">
        <v>353561</v>
      </c>
      <c r="G71" s="90"/>
      <c r="H71" s="90">
        <v>0</v>
      </c>
      <c r="I71" s="90">
        <v>171793</v>
      </c>
      <c r="J71" s="90">
        <v>168342</v>
      </c>
      <c r="K71" s="90">
        <v>693696</v>
      </c>
      <c r="L71" s="62"/>
      <c r="M71" s="113">
        <f t="shared" si="1"/>
        <v>693696</v>
      </c>
      <c r="N71" s="43"/>
    </row>
    <row r="72" spans="1:14" x14ac:dyDescent="0.25">
      <c r="A72" t="s">
        <v>72</v>
      </c>
      <c r="B72" t="s">
        <v>521</v>
      </c>
      <c r="C72" s="106">
        <v>0</v>
      </c>
      <c r="D72" s="89">
        <v>3</v>
      </c>
      <c r="E72" s="109">
        <v>0</v>
      </c>
      <c r="F72" s="90">
        <v>0</v>
      </c>
      <c r="G72" s="90"/>
      <c r="H72" s="90">
        <v>0</v>
      </c>
      <c r="I72" s="90">
        <v>0</v>
      </c>
      <c r="J72" s="90">
        <v>0</v>
      </c>
      <c r="K72" s="90">
        <v>0</v>
      </c>
      <c r="L72" s="62"/>
      <c r="M72" s="113">
        <f t="shared" si="1"/>
        <v>0</v>
      </c>
      <c r="N72" s="43"/>
    </row>
    <row r="73" spans="1:14" x14ac:dyDescent="0.25">
      <c r="A73" t="s">
        <v>73</v>
      </c>
      <c r="B73" t="s">
        <v>386</v>
      </c>
      <c r="C73" s="106">
        <v>96.058091286307004</v>
      </c>
      <c r="D73" s="89">
        <v>3110</v>
      </c>
      <c r="E73" s="109">
        <v>3.08868460727675</v>
      </c>
      <c r="F73" s="90">
        <v>88020</v>
      </c>
      <c r="G73" s="90">
        <v>8882</v>
      </c>
      <c r="H73" s="90">
        <v>0</v>
      </c>
      <c r="I73" s="90">
        <v>0</v>
      </c>
      <c r="J73" s="90">
        <v>0</v>
      </c>
      <c r="K73" s="90">
        <v>88020</v>
      </c>
      <c r="L73" s="62"/>
      <c r="M73" s="113">
        <f t="shared" si="1"/>
        <v>88020</v>
      </c>
      <c r="N73" s="43"/>
    </row>
    <row r="74" spans="1:14" x14ac:dyDescent="0.25">
      <c r="A74" t="s">
        <v>74</v>
      </c>
      <c r="B74" t="s">
        <v>522</v>
      </c>
      <c r="C74" s="106">
        <v>58.919028340080999</v>
      </c>
      <c r="D74" s="89">
        <v>790</v>
      </c>
      <c r="E74" s="109">
        <v>7.4581048531748104</v>
      </c>
      <c r="F74" s="90">
        <v>52529</v>
      </c>
      <c r="G74" s="90"/>
      <c r="H74" s="90">
        <v>0</v>
      </c>
      <c r="I74" s="90">
        <v>25577</v>
      </c>
      <c r="J74" s="90">
        <v>22138</v>
      </c>
      <c r="K74" s="90">
        <v>100244</v>
      </c>
      <c r="L74" s="62"/>
      <c r="M74" s="113">
        <f t="shared" si="1"/>
        <v>100244</v>
      </c>
      <c r="N74" s="43"/>
    </row>
    <row r="75" spans="1:14" x14ac:dyDescent="0.25">
      <c r="A75" t="s">
        <v>75</v>
      </c>
      <c r="B75" t="s">
        <v>415</v>
      </c>
      <c r="C75" s="106">
        <v>368.76656151419598</v>
      </c>
      <c r="D75" s="89">
        <v>1911</v>
      </c>
      <c r="E75" s="109">
        <v>19.2970466517109</v>
      </c>
      <c r="F75" s="90">
        <v>288989</v>
      </c>
      <c r="G75" s="90"/>
      <c r="H75" s="90">
        <v>91308</v>
      </c>
      <c r="I75" s="90">
        <v>182714</v>
      </c>
      <c r="J75" s="90">
        <v>164722</v>
      </c>
      <c r="K75" s="90">
        <v>727733</v>
      </c>
      <c r="L75" s="62"/>
      <c r="M75" s="113">
        <f t="shared" si="1"/>
        <v>727733</v>
      </c>
      <c r="N75" s="43"/>
    </row>
    <row r="76" spans="1:14" x14ac:dyDescent="0.25">
      <c r="A76" t="s">
        <v>76</v>
      </c>
      <c r="B76" t="s">
        <v>523</v>
      </c>
      <c r="C76" s="106">
        <v>36.589147286821699</v>
      </c>
      <c r="D76" s="89">
        <v>527</v>
      </c>
      <c r="E76" s="109">
        <v>6.9429121986378899</v>
      </c>
      <c r="F76" s="90">
        <v>32589</v>
      </c>
      <c r="G76" s="90"/>
      <c r="H76" s="90">
        <v>0</v>
      </c>
      <c r="I76" s="90">
        <v>15863</v>
      </c>
      <c r="J76" s="90">
        <v>13725</v>
      </c>
      <c r="K76" s="90">
        <v>62177</v>
      </c>
      <c r="L76" s="62"/>
      <c r="M76" s="113">
        <f t="shared" si="1"/>
        <v>62177</v>
      </c>
      <c r="N76" s="43"/>
    </row>
    <row r="77" spans="1:14" x14ac:dyDescent="0.25">
      <c r="A77" t="s">
        <v>77</v>
      </c>
      <c r="B77" t="s">
        <v>524</v>
      </c>
      <c r="C77" s="106">
        <v>35.76</v>
      </c>
      <c r="D77" s="89">
        <v>593</v>
      </c>
      <c r="E77" s="109">
        <v>6.0303541315345699</v>
      </c>
      <c r="F77" s="90">
        <v>27617</v>
      </c>
      <c r="G77" s="90"/>
      <c r="H77" s="90">
        <v>0</v>
      </c>
      <c r="I77" s="90">
        <v>15442</v>
      </c>
      <c r="J77" s="90">
        <v>13342</v>
      </c>
      <c r="K77" s="90">
        <v>56401</v>
      </c>
      <c r="L77" s="62"/>
      <c r="M77" s="113">
        <f t="shared" si="1"/>
        <v>56401</v>
      </c>
      <c r="N77" s="43"/>
    </row>
    <row r="78" spans="1:14" x14ac:dyDescent="0.25">
      <c r="A78" t="s">
        <v>78</v>
      </c>
      <c r="B78" t="s">
        <v>525</v>
      </c>
      <c r="C78" s="106">
        <v>1.72727272727273</v>
      </c>
      <c r="D78" s="89">
        <v>33</v>
      </c>
      <c r="E78" s="109">
        <v>5.2341597796143304</v>
      </c>
      <c r="F78" s="90">
        <v>0</v>
      </c>
      <c r="G78" s="90"/>
      <c r="H78" s="90">
        <v>0</v>
      </c>
      <c r="I78" s="90">
        <v>0</v>
      </c>
      <c r="J78" s="90">
        <v>0</v>
      </c>
      <c r="K78" s="90">
        <v>0</v>
      </c>
      <c r="L78" s="62"/>
      <c r="M78" s="113">
        <f t="shared" si="1"/>
        <v>0</v>
      </c>
      <c r="N78" s="43"/>
    </row>
    <row r="79" spans="1:14" x14ac:dyDescent="0.25">
      <c r="A79" t="s">
        <v>79</v>
      </c>
      <c r="B79" t="s">
        <v>526</v>
      </c>
      <c r="C79" s="106">
        <v>72.259385665528995</v>
      </c>
      <c r="D79" s="89">
        <v>2758</v>
      </c>
      <c r="E79" s="109">
        <v>2.6199922286268702</v>
      </c>
      <c r="F79" s="90">
        <v>64510</v>
      </c>
      <c r="G79" s="90"/>
      <c r="H79" s="90">
        <v>0</v>
      </c>
      <c r="I79" s="90">
        <v>0</v>
      </c>
      <c r="J79" s="90">
        <v>0</v>
      </c>
      <c r="K79" s="90">
        <v>64510</v>
      </c>
      <c r="L79" s="62"/>
      <c r="M79" s="113">
        <f t="shared" si="1"/>
        <v>64510</v>
      </c>
      <c r="N79" s="43"/>
    </row>
    <row r="80" spans="1:14" x14ac:dyDescent="0.25">
      <c r="A80" t="s">
        <v>80</v>
      </c>
      <c r="B80" t="s">
        <v>527</v>
      </c>
      <c r="C80" s="106">
        <v>32.959183673469397</v>
      </c>
      <c r="D80" s="89">
        <v>1074</v>
      </c>
      <c r="E80" s="109">
        <v>3.0688252954813202</v>
      </c>
      <c r="F80" s="90">
        <v>38746</v>
      </c>
      <c r="G80" s="90"/>
      <c r="H80" s="90">
        <v>0</v>
      </c>
      <c r="I80" s="90">
        <v>0</v>
      </c>
      <c r="J80" s="90">
        <v>0</v>
      </c>
      <c r="K80" s="90">
        <v>38746</v>
      </c>
      <c r="L80" s="62"/>
      <c r="M80" s="113">
        <f t="shared" si="1"/>
        <v>38746</v>
      </c>
      <c r="N80" s="43"/>
    </row>
    <row r="81" spans="1:14" x14ac:dyDescent="0.25">
      <c r="A81" t="s">
        <v>81</v>
      </c>
      <c r="B81" t="s">
        <v>528</v>
      </c>
      <c r="C81" s="106">
        <v>12.4285714285714</v>
      </c>
      <c r="D81" s="89">
        <v>317</v>
      </c>
      <c r="E81" s="109">
        <v>3.9206849932401999</v>
      </c>
      <c r="F81" s="90">
        <v>14237</v>
      </c>
      <c r="G81" s="90"/>
      <c r="H81" s="90">
        <v>0</v>
      </c>
      <c r="I81" s="90">
        <v>0</v>
      </c>
      <c r="J81" s="90">
        <v>0</v>
      </c>
      <c r="K81" s="90">
        <v>14237</v>
      </c>
      <c r="L81" s="62"/>
      <c r="M81" s="113">
        <f t="shared" si="1"/>
        <v>14237</v>
      </c>
      <c r="N81" s="43"/>
    </row>
    <row r="82" spans="1:14" x14ac:dyDescent="0.25">
      <c r="A82" t="s">
        <v>82</v>
      </c>
      <c r="B82" t="s">
        <v>529</v>
      </c>
      <c r="C82" s="106">
        <v>1385.5596013798399</v>
      </c>
      <c r="D82" s="89">
        <v>8411</v>
      </c>
      <c r="E82" s="109">
        <v>16.473185131135899</v>
      </c>
      <c r="F82" s="90">
        <v>1006397</v>
      </c>
      <c r="G82" s="90"/>
      <c r="H82" s="90">
        <v>359905</v>
      </c>
      <c r="I82" s="90">
        <v>766026</v>
      </c>
      <c r="J82" s="90">
        <v>806628</v>
      </c>
      <c r="K82" s="90">
        <v>2938956</v>
      </c>
      <c r="L82" s="62"/>
      <c r="M82" s="113">
        <f t="shared" si="1"/>
        <v>2938956</v>
      </c>
      <c r="N82" s="43"/>
    </row>
    <row r="83" spans="1:14" x14ac:dyDescent="0.25">
      <c r="A83" t="s">
        <v>83</v>
      </c>
      <c r="B83" t="s">
        <v>530</v>
      </c>
      <c r="C83" s="106">
        <v>90.661818181818205</v>
      </c>
      <c r="D83" s="89">
        <v>4571</v>
      </c>
      <c r="E83" s="109">
        <v>1.9834132177164301</v>
      </c>
      <c r="F83" s="90">
        <v>76408</v>
      </c>
      <c r="G83" s="90"/>
      <c r="H83" s="90">
        <v>0</v>
      </c>
      <c r="I83" s="90">
        <v>0</v>
      </c>
      <c r="J83" s="90">
        <v>0</v>
      </c>
      <c r="K83" s="90">
        <v>76408</v>
      </c>
      <c r="L83" s="62"/>
      <c r="M83" s="113">
        <f t="shared" si="1"/>
        <v>76408</v>
      </c>
      <c r="N83" s="43"/>
    </row>
    <row r="84" spans="1:14" x14ac:dyDescent="0.25">
      <c r="A84" t="s">
        <v>84</v>
      </c>
      <c r="B84" t="s">
        <v>531</v>
      </c>
      <c r="C84" s="106">
        <v>116.693333333333</v>
      </c>
      <c r="D84" s="89">
        <v>1443</v>
      </c>
      <c r="E84" s="109">
        <v>8.0868560868560895</v>
      </c>
      <c r="F84" s="90">
        <v>114682</v>
      </c>
      <c r="G84" s="90"/>
      <c r="H84" s="90">
        <v>0</v>
      </c>
      <c r="I84" s="90">
        <v>56906</v>
      </c>
      <c r="J84" s="90">
        <v>49067</v>
      </c>
      <c r="K84" s="90">
        <v>220655</v>
      </c>
      <c r="L84" s="62"/>
      <c r="M84" s="113">
        <f t="shared" si="1"/>
        <v>220655</v>
      </c>
      <c r="N84" s="43"/>
    </row>
    <row r="85" spans="1:14" x14ac:dyDescent="0.25">
      <c r="A85" t="s">
        <v>85</v>
      </c>
      <c r="B85" t="s">
        <v>532</v>
      </c>
      <c r="C85" s="106">
        <v>17</v>
      </c>
      <c r="D85" s="89">
        <v>181</v>
      </c>
      <c r="E85" s="109">
        <v>9.3922651933701697</v>
      </c>
      <c r="F85" s="90">
        <v>17861</v>
      </c>
      <c r="G85" s="90"/>
      <c r="H85" s="90">
        <v>0</v>
      </c>
      <c r="I85" s="90">
        <v>8842</v>
      </c>
      <c r="J85" s="90">
        <v>7627</v>
      </c>
      <c r="K85" s="90">
        <v>34330</v>
      </c>
      <c r="L85" s="62"/>
      <c r="M85" s="113">
        <f t="shared" si="1"/>
        <v>34330</v>
      </c>
      <c r="N85" s="43"/>
    </row>
    <row r="86" spans="1:14" x14ac:dyDescent="0.25">
      <c r="A86" t="s">
        <v>86</v>
      </c>
      <c r="B86" t="s">
        <v>533</v>
      </c>
      <c r="C86" s="106">
        <v>56.794701986755001</v>
      </c>
      <c r="D86" s="89">
        <v>2819</v>
      </c>
      <c r="E86" s="109">
        <v>2.01471096086396</v>
      </c>
      <c r="F86" s="90">
        <v>55680</v>
      </c>
      <c r="G86" s="90"/>
      <c r="H86" s="90">
        <v>0</v>
      </c>
      <c r="I86" s="90">
        <v>0</v>
      </c>
      <c r="J86" s="90">
        <v>0</v>
      </c>
      <c r="K86" s="90">
        <v>55680</v>
      </c>
      <c r="L86" s="62"/>
      <c r="M86" s="113">
        <f t="shared" si="1"/>
        <v>55680</v>
      </c>
      <c r="N86" s="43"/>
    </row>
    <row r="87" spans="1:14" x14ac:dyDescent="0.25">
      <c r="A87" t="s">
        <v>87</v>
      </c>
      <c r="B87" t="s">
        <v>387</v>
      </c>
      <c r="C87" s="106">
        <v>1711.4415263748599</v>
      </c>
      <c r="D87" s="89">
        <v>5128</v>
      </c>
      <c r="E87" s="109">
        <v>33.374444742099399</v>
      </c>
      <c r="F87" s="90">
        <v>1532740</v>
      </c>
      <c r="G87" s="90"/>
      <c r="H87" s="90">
        <v>414962</v>
      </c>
      <c r="I87" s="90">
        <v>1439160</v>
      </c>
      <c r="J87" s="90">
        <v>1817016</v>
      </c>
      <c r="K87" s="90">
        <v>5203878</v>
      </c>
      <c r="L87" s="62"/>
      <c r="M87" s="113">
        <f t="shared" si="1"/>
        <v>5203878</v>
      </c>
      <c r="N87" s="43"/>
    </row>
    <row r="88" spans="1:14" x14ac:dyDescent="0.25">
      <c r="A88" t="s">
        <v>88</v>
      </c>
      <c r="B88" t="s">
        <v>534</v>
      </c>
      <c r="C88" s="106">
        <v>48.413793103448299</v>
      </c>
      <c r="D88" s="89">
        <v>934</v>
      </c>
      <c r="E88" s="109">
        <v>5.1834896256368603</v>
      </c>
      <c r="F88" s="90">
        <v>44647</v>
      </c>
      <c r="G88" s="90"/>
      <c r="H88" s="90">
        <v>0</v>
      </c>
      <c r="I88" s="90">
        <v>23507</v>
      </c>
      <c r="J88" s="90">
        <v>23278</v>
      </c>
      <c r="K88" s="90">
        <v>91432</v>
      </c>
      <c r="L88" s="62"/>
      <c r="M88" s="113">
        <f t="shared" si="1"/>
        <v>91432</v>
      </c>
      <c r="N88" s="43"/>
    </row>
    <row r="89" spans="1:14" x14ac:dyDescent="0.25">
      <c r="A89" t="s">
        <v>89</v>
      </c>
      <c r="B89" t="s">
        <v>535</v>
      </c>
      <c r="C89" s="106">
        <v>128.54915254237301</v>
      </c>
      <c r="D89" s="89">
        <v>4146</v>
      </c>
      <c r="E89" s="109">
        <v>3.1005584308338898</v>
      </c>
      <c r="F89" s="90">
        <v>107218</v>
      </c>
      <c r="G89" s="90"/>
      <c r="H89" s="90">
        <v>0</v>
      </c>
      <c r="I89" s="90">
        <v>0</v>
      </c>
      <c r="J89" s="90">
        <v>0</v>
      </c>
      <c r="K89" s="90">
        <v>107218</v>
      </c>
      <c r="L89" s="62"/>
      <c r="M89" s="113">
        <f t="shared" si="1"/>
        <v>107218</v>
      </c>
      <c r="N89" s="43"/>
    </row>
    <row r="90" spans="1:14" x14ac:dyDescent="0.25">
      <c r="A90" t="s">
        <v>90</v>
      </c>
      <c r="B90" t="s">
        <v>536</v>
      </c>
      <c r="C90" s="106">
        <v>188.19672131147499</v>
      </c>
      <c r="D90" s="89">
        <v>2437</v>
      </c>
      <c r="E90" s="109">
        <v>7.7224752282099098</v>
      </c>
      <c r="F90" s="90">
        <v>163826</v>
      </c>
      <c r="G90" s="90"/>
      <c r="H90" s="90">
        <v>0</v>
      </c>
      <c r="I90" s="90">
        <v>83829</v>
      </c>
      <c r="J90" s="90">
        <v>72875</v>
      </c>
      <c r="K90" s="90">
        <v>320530</v>
      </c>
      <c r="L90" s="62"/>
      <c r="M90" s="113">
        <f t="shared" si="1"/>
        <v>320530</v>
      </c>
      <c r="N90" s="43"/>
    </row>
    <row r="91" spans="1:14" x14ac:dyDescent="0.25">
      <c r="A91" t="s">
        <v>91</v>
      </c>
      <c r="B91" t="s">
        <v>537</v>
      </c>
      <c r="C91" s="106">
        <v>88.715481171548106</v>
      </c>
      <c r="D91" s="89">
        <v>899</v>
      </c>
      <c r="E91" s="109">
        <v>9.8682403972801005</v>
      </c>
      <c r="F91" s="90">
        <v>68556</v>
      </c>
      <c r="G91" s="90"/>
      <c r="H91" s="90">
        <v>0</v>
      </c>
      <c r="I91" s="90">
        <v>38181</v>
      </c>
      <c r="J91" s="90">
        <v>33236</v>
      </c>
      <c r="K91" s="90">
        <v>139973</v>
      </c>
      <c r="L91" s="62"/>
      <c r="M91" s="113">
        <f t="shared" si="1"/>
        <v>139973</v>
      </c>
      <c r="N91" s="43"/>
    </row>
    <row r="92" spans="1:14" x14ac:dyDescent="0.25">
      <c r="A92" t="s">
        <v>92</v>
      </c>
      <c r="B92" t="s">
        <v>538</v>
      </c>
      <c r="C92" s="106">
        <v>86.199300699300693</v>
      </c>
      <c r="D92" s="89">
        <v>1762</v>
      </c>
      <c r="E92" s="109">
        <v>4.89212830302501</v>
      </c>
      <c r="F92" s="90">
        <v>77468</v>
      </c>
      <c r="G92" s="90"/>
      <c r="H92" s="90">
        <v>0</v>
      </c>
      <c r="I92" s="90">
        <v>0</v>
      </c>
      <c r="J92" s="90">
        <v>0</v>
      </c>
      <c r="K92" s="90">
        <v>77468</v>
      </c>
      <c r="L92" s="62"/>
      <c r="M92" s="113">
        <f t="shared" si="1"/>
        <v>77468</v>
      </c>
      <c r="N92" s="43"/>
    </row>
    <row r="93" spans="1:14" x14ac:dyDescent="0.25">
      <c r="A93" t="s">
        <v>93</v>
      </c>
      <c r="B93" t="s">
        <v>539</v>
      </c>
      <c r="C93" s="106">
        <v>72.865900383141806</v>
      </c>
      <c r="D93" s="89">
        <v>1190</v>
      </c>
      <c r="E93" s="109">
        <v>6.1231849061463697</v>
      </c>
      <c r="F93" s="90">
        <v>56235</v>
      </c>
      <c r="G93" s="90"/>
      <c r="H93" s="90">
        <v>0</v>
      </c>
      <c r="I93" s="90">
        <v>31415</v>
      </c>
      <c r="J93" s="90">
        <v>27129</v>
      </c>
      <c r="K93" s="90">
        <v>114779</v>
      </c>
      <c r="L93" s="62"/>
      <c r="M93" s="113">
        <f t="shared" si="1"/>
        <v>114779</v>
      </c>
      <c r="N93" s="43"/>
    </row>
    <row r="94" spans="1:14" x14ac:dyDescent="0.25">
      <c r="A94" t="s">
        <v>94</v>
      </c>
      <c r="B94" t="s">
        <v>540</v>
      </c>
      <c r="C94" s="106">
        <v>3015.3909041689199</v>
      </c>
      <c r="D94" s="89">
        <v>13164</v>
      </c>
      <c r="E94" s="109">
        <v>22.906342328843198</v>
      </c>
      <c r="F94" s="90">
        <v>2515519</v>
      </c>
      <c r="G94" s="90"/>
      <c r="H94" s="90">
        <v>716271</v>
      </c>
      <c r="I94" s="90">
        <v>2089665</v>
      </c>
      <c r="J94" s="90">
        <v>2485484</v>
      </c>
      <c r="K94" s="90">
        <v>7806939</v>
      </c>
      <c r="L94" s="62"/>
      <c r="M94" s="113">
        <f t="shared" si="1"/>
        <v>7806939</v>
      </c>
      <c r="N94" s="43"/>
    </row>
    <row r="95" spans="1:14" x14ac:dyDescent="0.25">
      <c r="A95" t="s">
        <v>95</v>
      </c>
      <c r="B95" t="s">
        <v>541</v>
      </c>
      <c r="C95" s="106">
        <v>55.78125</v>
      </c>
      <c r="D95" s="89">
        <v>689</v>
      </c>
      <c r="E95" s="109">
        <v>8.0959724238026105</v>
      </c>
      <c r="F95" s="90">
        <v>48692</v>
      </c>
      <c r="G95" s="90"/>
      <c r="H95" s="90">
        <v>0</v>
      </c>
      <c r="I95" s="90">
        <v>25370</v>
      </c>
      <c r="J95" s="90">
        <v>22837</v>
      </c>
      <c r="K95" s="90">
        <v>96899</v>
      </c>
      <c r="L95" s="62"/>
      <c r="M95" s="113">
        <f t="shared" si="1"/>
        <v>96899</v>
      </c>
      <c r="N95" s="43"/>
    </row>
    <row r="96" spans="1:14" x14ac:dyDescent="0.25">
      <c r="A96" t="s">
        <v>96</v>
      </c>
      <c r="B96" t="s">
        <v>388</v>
      </c>
      <c r="C96" s="106">
        <v>138.19887429643501</v>
      </c>
      <c r="D96" s="89">
        <v>1562</v>
      </c>
      <c r="E96" s="109">
        <v>8.8475591739075092</v>
      </c>
      <c r="F96" s="90">
        <v>123344</v>
      </c>
      <c r="G96" s="90">
        <v>5125</v>
      </c>
      <c r="H96" s="90">
        <v>0</v>
      </c>
      <c r="I96" s="90">
        <v>59887</v>
      </c>
      <c r="J96" s="90">
        <v>58394</v>
      </c>
      <c r="K96" s="90">
        <v>241625</v>
      </c>
      <c r="L96" s="62"/>
      <c r="M96" s="113">
        <f t="shared" si="1"/>
        <v>241625</v>
      </c>
      <c r="N96" s="43"/>
    </row>
    <row r="97" spans="1:14" x14ac:dyDescent="0.25">
      <c r="A97" t="s">
        <v>97</v>
      </c>
      <c r="B97" t="s">
        <v>542</v>
      </c>
      <c r="C97" s="106">
        <v>100.438888888889</v>
      </c>
      <c r="D97" s="89">
        <v>543</v>
      </c>
      <c r="E97" s="109">
        <v>18.497032944546799</v>
      </c>
      <c r="F97" s="90">
        <v>74892</v>
      </c>
      <c r="G97" s="90">
        <v>31914</v>
      </c>
      <c r="H97" s="90">
        <v>23508</v>
      </c>
      <c r="I97" s="90">
        <v>48536</v>
      </c>
      <c r="J97" s="90">
        <v>43408</v>
      </c>
      <c r="K97" s="90">
        <v>190344</v>
      </c>
      <c r="L97" s="62"/>
      <c r="M97" s="113">
        <f t="shared" si="1"/>
        <v>190344</v>
      </c>
      <c r="N97" s="43"/>
    </row>
    <row r="98" spans="1:14" x14ac:dyDescent="0.25">
      <c r="A98" t="s">
        <v>98</v>
      </c>
      <c r="B98" t="s">
        <v>543</v>
      </c>
      <c r="C98" s="106">
        <v>867.41702388242504</v>
      </c>
      <c r="D98" s="89">
        <v>6360</v>
      </c>
      <c r="E98" s="109">
        <v>13.6386324509815</v>
      </c>
      <c r="F98" s="90">
        <v>770949</v>
      </c>
      <c r="G98" s="90"/>
      <c r="H98" s="90">
        <v>152298</v>
      </c>
      <c r="I98" s="90">
        <v>417628</v>
      </c>
      <c r="J98" s="90">
        <v>396953</v>
      </c>
      <c r="K98" s="90">
        <v>1737828</v>
      </c>
      <c r="L98" s="62"/>
      <c r="M98" s="113">
        <f t="shared" si="1"/>
        <v>1737828</v>
      </c>
      <c r="N98" s="43"/>
    </row>
    <row r="99" spans="1:14" x14ac:dyDescent="0.25">
      <c r="A99" t="s">
        <v>99</v>
      </c>
      <c r="B99" t="s">
        <v>544</v>
      </c>
      <c r="C99" s="106">
        <v>8</v>
      </c>
      <c r="D99" s="89">
        <v>114</v>
      </c>
      <c r="E99" s="109">
        <v>7.0175438596491198</v>
      </c>
      <c r="F99" s="90">
        <v>0</v>
      </c>
      <c r="G99" s="90"/>
      <c r="H99" s="90">
        <v>0</v>
      </c>
      <c r="I99" s="90">
        <v>0</v>
      </c>
      <c r="J99" s="90">
        <v>0</v>
      </c>
      <c r="K99" s="90">
        <v>0</v>
      </c>
      <c r="L99" s="62"/>
      <c r="M99" s="113">
        <f t="shared" si="1"/>
        <v>0</v>
      </c>
      <c r="N99" s="43"/>
    </row>
    <row r="100" spans="1:14" x14ac:dyDescent="0.25">
      <c r="A100" t="s">
        <v>100</v>
      </c>
      <c r="B100" t="s">
        <v>389</v>
      </c>
      <c r="C100" s="106">
        <v>263.78305084745801</v>
      </c>
      <c r="D100" s="89">
        <v>7199</v>
      </c>
      <c r="E100" s="109">
        <v>3.6641623954362799</v>
      </c>
      <c r="F100" s="90">
        <v>220252</v>
      </c>
      <c r="G100" s="90"/>
      <c r="H100" s="90">
        <v>0</v>
      </c>
      <c r="I100" s="90">
        <v>0</v>
      </c>
      <c r="J100" s="90">
        <v>0</v>
      </c>
      <c r="K100" s="90">
        <v>220252</v>
      </c>
      <c r="L100" s="62"/>
      <c r="M100" s="113">
        <f t="shared" si="1"/>
        <v>220252</v>
      </c>
      <c r="N100" s="43"/>
    </row>
    <row r="101" spans="1:14" x14ac:dyDescent="0.25">
      <c r="A101" t="s">
        <v>101</v>
      </c>
      <c r="B101" t="s">
        <v>545</v>
      </c>
      <c r="C101" s="106">
        <v>28</v>
      </c>
      <c r="D101" s="89">
        <v>846</v>
      </c>
      <c r="E101" s="109">
        <v>3.3096926713947998</v>
      </c>
      <c r="F101" s="90">
        <v>25171</v>
      </c>
      <c r="G101" s="90"/>
      <c r="H101" s="90">
        <v>0</v>
      </c>
      <c r="I101" s="90">
        <v>0</v>
      </c>
      <c r="J101" s="90">
        <v>0</v>
      </c>
      <c r="K101" s="90">
        <v>25171</v>
      </c>
      <c r="L101" s="62"/>
      <c r="M101" s="113">
        <f t="shared" si="1"/>
        <v>25171</v>
      </c>
      <c r="N101" s="43"/>
    </row>
    <row r="102" spans="1:14" x14ac:dyDescent="0.25">
      <c r="A102" t="s">
        <v>102</v>
      </c>
      <c r="B102" t="s">
        <v>546</v>
      </c>
      <c r="C102" s="106">
        <v>56.275862068965502</v>
      </c>
      <c r="D102" s="89">
        <v>1648</v>
      </c>
      <c r="E102" s="109">
        <v>3.4147974556411098</v>
      </c>
      <c r="F102" s="90">
        <v>50647</v>
      </c>
      <c r="G102" s="90"/>
      <c r="H102" s="90">
        <v>0</v>
      </c>
      <c r="I102" s="90">
        <v>0</v>
      </c>
      <c r="J102" s="90">
        <v>0</v>
      </c>
      <c r="K102" s="90">
        <v>50647</v>
      </c>
      <c r="L102" s="62"/>
      <c r="M102" s="113">
        <f t="shared" si="1"/>
        <v>50647</v>
      </c>
      <c r="N102" s="43"/>
    </row>
    <row r="103" spans="1:14" x14ac:dyDescent="0.25">
      <c r="A103" t="s">
        <v>103</v>
      </c>
      <c r="B103" t="s">
        <v>547</v>
      </c>
      <c r="C103" s="106">
        <v>100.686335403727</v>
      </c>
      <c r="D103" s="89">
        <v>2950</v>
      </c>
      <c r="E103" s="109">
        <v>3.4130961153805699</v>
      </c>
      <c r="F103" s="90">
        <v>117021</v>
      </c>
      <c r="G103" s="90"/>
      <c r="H103" s="90">
        <v>0</v>
      </c>
      <c r="I103" s="90">
        <v>0</v>
      </c>
      <c r="J103" s="90">
        <v>0</v>
      </c>
      <c r="K103" s="90">
        <v>117021</v>
      </c>
      <c r="L103" s="62"/>
      <c r="M103" s="113">
        <f t="shared" si="1"/>
        <v>117021</v>
      </c>
      <c r="N103" s="43"/>
    </row>
    <row r="104" spans="1:14" x14ac:dyDescent="0.25">
      <c r="A104" t="s">
        <v>104</v>
      </c>
      <c r="B104" t="s">
        <v>390</v>
      </c>
      <c r="C104" s="106">
        <v>2894.04263282076</v>
      </c>
      <c r="D104" s="89">
        <v>13304</v>
      </c>
      <c r="E104" s="109">
        <v>21.753176734972701</v>
      </c>
      <c r="F104" s="90">
        <v>2026587</v>
      </c>
      <c r="G104" s="90"/>
      <c r="H104" s="90">
        <v>685350</v>
      </c>
      <c r="I104" s="90">
        <v>1985818</v>
      </c>
      <c r="J104" s="90">
        <v>2351526</v>
      </c>
      <c r="K104" s="90">
        <v>7049281</v>
      </c>
      <c r="L104" s="62"/>
      <c r="M104" s="113">
        <f t="shared" si="1"/>
        <v>7049281</v>
      </c>
      <c r="N104" s="43"/>
    </row>
    <row r="105" spans="1:14" x14ac:dyDescent="0.25">
      <c r="A105" t="s">
        <v>105</v>
      </c>
      <c r="B105" t="s">
        <v>548</v>
      </c>
      <c r="C105" s="106">
        <v>233.49252013808999</v>
      </c>
      <c r="D105" s="89">
        <v>2552</v>
      </c>
      <c r="E105" s="109">
        <v>9.1493934223389406</v>
      </c>
      <c r="F105" s="90">
        <v>234280</v>
      </c>
      <c r="G105" s="90"/>
      <c r="H105" s="90">
        <v>0</v>
      </c>
      <c r="I105" s="90">
        <v>116294</v>
      </c>
      <c r="J105" s="90">
        <v>100298</v>
      </c>
      <c r="K105" s="90">
        <v>450872</v>
      </c>
      <c r="L105" s="62"/>
      <c r="M105" s="113">
        <f t="shared" si="1"/>
        <v>450872</v>
      </c>
      <c r="N105" s="43"/>
    </row>
    <row r="106" spans="1:14" x14ac:dyDescent="0.25">
      <c r="A106" t="s">
        <v>106</v>
      </c>
      <c r="B106" t="s">
        <v>549</v>
      </c>
      <c r="C106" s="106">
        <v>124.080882352941</v>
      </c>
      <c r="D106" s="89">
        <v>1854</v>
      </c>
      <c r="E106" s="109">
        <v>6.6926042261564804</v>
      </c>
      <c r="F106" s="90">
        <v>107796</v>
      </c>
      <c r="G106" s="90"/>
      <c r="H106" s="90">
        <v>0</v>
      </c>
      <c r="I106" s="90">
        <v>53825</v>
      </c>
      <c r="J106" s="90">
        <v>46576</v>
      </c>
      <c r="K106" s="90">
        <v>208197</v>
      </c>
      <c r="L106" s="62"/>
      <c r="M106" s="113">
        <f t="shared" si="1"/>
        <v>208197</v>
      </c>
      <c r="N106" s="43"/>
    </row>
    <row r="107" spans="1:14" x14ac:dyDescent="0.25">
      <c r="A107" t="s">
        <v>107</v>
      </c>
      <c r="B107" t="s">
        <v>550</v>
      </c>
      <c r="C107" s="106">
        <v>3158.3262078145799</v>
      </c>
      <c r="D107" s="89">
        <v>15031</v>
      </c>
      <c r="E107" s="109">
        <v>21.012083080397701</v>
      </c>
      <c r="F107" s="90">
        <v>2213432</v>
      </c>
      <c r="G107" s="90"/>
      <c r="H107" s="90">
        <v>749583</v>
      </c>
      <c r="I107" s="90">
        <v>2155543</v>
      </c>
      <c r="J107" s="90">
        <v>2546082</v>
      </c>
      <c r="K107" s="90">
        <v>7664640</v>
      </c>
      <c r="L107" s="62"/>
      <c r="M107" s="113">
        <f t="shared" si="1"/>
        <v>7664640</v>
      </c>
      <c r="N107" s="43"/>
    </row>
    <row r="108" spans="1:14" x14ac:dyDescent="0.25">
      <c r="A108" t="s">
        <v>108</v>
      </c>
      <c r="B108" t="s">
        <v>551</v>
      </c>
      <c r="C108" s="106">
        <v>81.171171171171196</v>
      </c>
      <c r="D108" s="89">
        <v>2508</v>
      </c>
      <c r="E108" s="109">
        <v>3.2364900785953399</v>
      </c>
      <c r="F108" s="90">
        <v>67747</v>
      </c>
      <c r="G108" s="90"/>
      <c r="H108" s="90">
        <v>0</v>
      </c>
      <c r="I108" s="90">
        <v>0</v>
      </c>
      <c r="J108" s="90">
        <v>0</v>
      </c>
      <c r="K108" s="90">
        <v>67747</v>
      </c>
      <c r="L108" s="62"/>
      <c r="M108" s="113">
        <f t="shared" si="1"/>
        <v>67747</v>
      </c>
      <c r="N108" s="43"/>
    </row>
    <row r="109" spans="1:14" x14ac:dyDescent="0.25">
      <c r="A109" t="s">
        <v>109</v>
      </c>
      <c r="B109" t="s">
        <v>552</v>
      </c>
      <c r="C109" s="106">
        <v>1075.0373134328399</v>
      </c>
      <c r="D109" s="89">
        <v>6964</v>
      </c>
      <c r="E109" s="109">
        <v>15.437066534072899</v>
      </c>
      <c r="F109" s="90">
        <v>801852</v>
      </c>
      <c r="G109" s="90"/>
      <c r="H109" s="90">
        <v>256286</v>
      </c>
      <c r="I109" s="90">
        <v>561435</v>
      </c>
      <c r="J109" s="90">
        <v>568973</v>
      </c>
      <c r="K109" s="90">
        <v>2188546</v>
      </c>
      <c r="L109" s="62"/>
      <c r="M109" s="113">
        <f t="shared" si="1"/>
        <v>2188546</v>
      </c>
      <c r="N109" s="43"/>
    </row>
    <row r="110" spans="1:14" x14ac:dyDescent="0.25">
      <c r="A110" t="s">
        <v>110</v>
      </c>
      <c r="B110" t="s">
        <v>553</v>
      </c>
      <c r="C110" s="106">
        <v>227.52600297176801</v>
      </c>
      <c r="D110" s="89">
        <v>4146</v>
      </c>
      <c r="E110" s="109">
        <v>5.4878437764536496</v>
      </c>
      <c r="F110" s="90">
        <v>175738</v>
      </c>
      <c r="G110" s="90"/>
      <c r="H110" s="90">
        <v>0</v>
      </c>
      <c r="I110" s="90">
        <v>95733</v>
      </c>
      <c r="J110" s="90">
        <v>82016</v>
      </c>
      <c r="K110" s="90">
        <v>353487</v>
      </c>
      <c r="L110" s="62"/>
      <c r="M110" s="113">
        <f t="shared" si="1"/>
        <v>353487</v>
      </c>
      <c r="N110" s="43"/>
    </row>
    <row r="111" spans="1:14" x14ac:dyDescent="0.25">
      <c r="A111" t="s">
        <v>111</v>
      </c>
      <c r="B111" t="s">
        <v>554</v>
      </c>
      <c r="C111" s="106">
        <v>112.84090909090899</v>
      </c>
      <c r="D111" s="89">
        <v>3356</v>
      </c>
      <c r="E111" s="109">
        <v>3.3623632029472299</v>
      </c>
      <c r="F111" s="90">
        <v>101459</v>
      </c>
      <c r="G111" s="90"/>
      <c r="H111" s="90">
        <v>0</v>
      </c>
      <c r="I111" s="90">
        <v>0</v>
      </c>
      <c r="J111" s="90">
        <v>0</v>
      </c>
      <c r="K111" s="90">
        <v>101459</v>
      </c>
      <c r="L111" s="62"/>
      <c r="M111" s="113">
        <f t="shared" si="1"/>
        <v>101459</v>
      </c>
      <c r="N111" s="43"/>
    </row>
    <row r="112" spans="1:14" x14ac:dyDescent="0.25">
      <c r="A112" t="s">
        <v>112</v>
      </c>
      <c r="B112" t="s">
        <v>555</v>
      </c>
      <c r="C112" s="106">
        <v>23.779816513761499</v>
      </c>
      <c r="D112" s="89">
        <v>401</v>
      </c>
      <c r="E112" s="109">
        <v>5.9301288064243103</v>
      </c>
      <c r="F112" s="90">
        <v>24091</v>
      </c>
      <c r="G112" s="90"/>
      <c r="H112" s="90">
        <v>0</v>
      </c>
      <c r="I112" s="90">
        <v>12039</v>
      </c>
      <c r="J112" s="90">
        <v>10380</v>
      </c>
      <c r="K112" s="90">
        <v>46510</v>
      </c>
      <c r="L112" s="62"/>
      <c r="M112" s="113">
        <f t="shared" si="1"/>
        <v>46510</v>
      </c>
      <c r="N112" s="43"/>
    </row>
    <row r="113" spans="1:14" x14ac:dyDescent="0.25">
      <c r="A113" t="s">
        <v>113</v>
      </c>
      <c r="B113" t="s">
        <v>556</v>
      </c>
      <c r="C113" s="106">
        <v>686.24335847818998</v>
      </c>
      <c r="D113" s="89">
        <v>4565</v>
      </c>
      <c r="E113" s="109">
        <v>15.0327132196756</v>
      </c>
      <c r="F113" s="90">
        <v>524104</v>
      </c>
      <c r="G113" s="90"/>
      <c r="H113" s="90">
        <v>107406</v>
      </c>
      <c r="I113" s="90">
        <v>329021</v>
      </c>
      <c r="J113" s="90">
        <v>302049</v>
      </c>
      <c r="K113" s="90">
        <v>1262580</v>
      </c>
      <c r="L113" s="62"/>
      <c r="M113" s="113">
        <f t="shared" si="1"/>
        <v>1262580</v>
      </c>
      <c r="N113" s="43"/>
    </row>
    <row r="114" spans="1:14" x14ac:dyDescent="0.25">
      <c r="A114" t="s">
        <v>114</v>
      </c>
      <c r="B114" t="s">
        <v>557</v>
      </c>
      <c r="C114" s="106">
        <v>142.49343065693401</v>
      </c>
      <c r="D114" s="89">
        <v>3887</v>
      </c>
      <c r="E114" s="109">
        <v>3.6658973670422998</v>
      </c>
      <c r="F114" s="90">
        <v>184112</v>
      </c>
      <c r="G114" s="90"/>
      <c r="H114" s="90">
        <v>0</v>
      </c>
      <c r="I114" s="90">
        <v>0</v>
      </c>
      <c r="J114" s="90">
        <v>0</v>
      </c>
      <c r="K114" s="90">
        <v>184112</v>
      </c>
      <c r="L114" s="62"/>
      <c r="M114" s="113">
        <f t="shared" si="1"/>
        <v>184112</v>
      </c>
      <c r="N114" s="43"/>
    </row>
    <row r="115" spans="1:14" x14ac:dyDescent="0.25">
      <c r="A115" t="s">
        <v>115</v>
      </c>
      <c r="B115" t="s">
        <v>558</v>
      </c>
      <c r="C115" s="106">
        <v>149.16494845360799</v>
      </c>
      <c r="D115" s="89">
        <v>1531</v>
      </c>
      <c r="E115" s="109">
        <v>9.7429750786158191</v>
      </c>
      <c r="F115" s="90">
        <v>123037</v>
      </c>
      <c r="G115" s="90"/>
      <c r="H115" s="90">
        <v>0</v>
      </c>
      <c r="I115" s="90">
        <v>64635</v>
      </c>
      <c r="J115" s="90">
        <v>55911</v>
      </c>
      <c r="K115" s="90">
        <v>243583</v>
      </c>
      <c r="L115" s="62"/>
      <c r="M115" s="113">
        <f t="shared" si="1"/>
        <v>243583</v>
      </c>
      <c r="N115" s="43"/>
    </row>
    <row r="116" spans="1:14" x14ac:dyDescent="0.25">
      <c r="A116" t="s">
        <v>116</v>
      </c>
      <c r="B116" t="s">
        <v>559</v>
      </c>
      <c r="C116" s="106">
        <v>25.675000000000001</v>
      </c>
      <c r="D116" s="89">
        <v>438</v>
      </c>
      <c r="E116" s="109">
        <v>5.8618721461187198</v>
      </c>
      <c r="F116" s="90">
        <v>19837</v>
      </c>
      <c r="G116" s="90"/>
      <c r="H116" s="90">
        <v>0</v>
      </c>
      <c r="I116" s="90">
        <v>11102</v>
      </c>
      <c r="J116" s="90">
        <v>9596</v>
      </c>
      <c r="K116" s="90">
        <v>40535</v>
      </c>
      <c r="L116" s="62"/>
      <c r="M116" s="113">
        <f t="shared" si="1"/>
        <v>40535</v>
      </c>
      <c r="N116" s="43"/>
    </row>
    <row r="117" spans="1:14" x14ac:dyDescent="0.25">
      <c r="A117" t="s">
        <v>117</v>
      </c>
      <c r="B117" t="s">
        <v>560</v>
      </c>
      <c r="C117" s="106">
        <v>113.148264984227</v>
      </c>
      <c r="D117" s="89">
        <v>1313</v>
      </c>
      <c r="E117" s="109">
        <v>8.6175373179152395</v>
      </c>
      <c r="F117" s="90">
        <v>87348</v>
      </c>
      <c r="G117" s="90"/>
      <c r="H117" s="90">
        <v>0</v>
      </c>
      <c r="I117" s="90">
        <v>48875</v>
      </c>
      <c r="J117" s="90">
        <v>42472</v>
      </c>
      <c r="K117" s="90">
        <v>178695</v>
      </c>
      <c r="L117" s="62"/>
      <c r="M117" s="113">
        <f t="shared" si="1"/>
        <v>178695</v>
      </c>
      <c r="N117" s="43"/>
    </row>
    <row r="118" spans="1:14" x14ac:dyDescent="0.25">
      <c r="A118" t="s">
        <v>118</v>
      </c>
      <c r="B118" t="s">
        <v>561</v>
      </c>
      <c r="C118" s="106">
        <v>36.6243654822335</v>
      </c>
      <c r="D118" s="89">
        <v>2895</v>
      </c>
      <c r="E118" s="109">
        <v>1.2650903448094499</v>
      </c>
      <c r="F118" s="90">
        <v>0</v>
      </c>
      <c r="G118" s="90"/>
      <c r="H118" s="90">
        <v>0</v>
      </c>
      <c r="I118" s="90">
        <v>0</v>
      </c>
      <c r="J118" s="90">
        <v>0</v>
      </c>
      <c r="K118" s="90">
        <v>0</v>
      </c>
      <c r="L118" s="62"/>
      <c r="M118" s="113">
        <f t="shared" si="1"/>
        <v>0</v>
      </c>
      <c r="N118" s="43"/>
    </row>
    <row r="119" spans="1:14" x14ac:dyDescent="0.25">
      <c r="A119" t="s">
        <v>119</v>
      </c>
      <c r="B119" t="s">
        <v>562</v>
      </c>
      <c r="C119" s="106">
        <v>457.89078097474999</v>
      </c>
      <c r="D119" s="89">
        <v>5323</v>
      </c>
      <c r="E119" s="109">
        <v>8.6021187483515007</v>
      </c>
      <c r="F119" s="90">
        <v>408325</v>
      </c>
      <c r="G119" s="90"/>
      <c r="H119" s="90">
        <v>0</v>
      </c>
      <c r="I119" s="90">
        <v>198166</v>
      </c>
      <c r="J119" s="90">
        <v>187399</v>
      </c>
      <c r="K119" s="90">
        <v>793890</v>
      </c>
      <c r="L119" s="62"/>
      <c r="M119" s="113">
        <f t="shared" si="1"/>
        <v>793890</v>
      </c>
      <c r="N119" s="43"/>
    </row>
    <row r="120" spans="1:14" x14ac:dyDescent="0.25">
      <c r="A120" t="s">
        <v>120</v>
      </c>
      <c r="B120" t="s">
        <v>563</v>
      </c>
      <c r="C120" s="106">
        <v>51.312849162011197</v>
      </c>
      <c r="D120" s="89">
        <v>2288</v>
      </c>
      <c r="E120" s="109">
        <v>2.24269445638161</v>
      </c>
      <c r="F120" s="90">
        <v>48490</v>
      </c>
      <c r="G120" s="90"/>
      <c r="H120" s="90">
        <v>0</v>
      </c>
      <c r="I120" s="90">
        <v>0</v>
      </c>
      <c r="J120" s="90">
        <v>0</v>
      </c>
      <c r="K120" s="90">
        <v>48490</v>
      </c>
      <c r="L120" s="62"/>
      <c r="M120" s="113">
        <f t="shared" si="1"/>
        <v>48490</v>
      </c>
      <c r="N120" s="43"/>
    </row>
    <row r="121" spans="1:14" x14ac:dyDescent="0.25">
      <c r="A121" t="s">
        <v>121</v>
      </c>
      <c r="B121" t="s">
        <v>564</v>
      </c>
      <c r="C121" s="106">
        <v>155.14021571648701</v>
      </c>
      <c r="D121" s="89">
        <v>4182</v>
      </c>
      <c r="E121" s="109">
        <v>3.7097134317667799</v>
      </c>
      <c r="F121" s="90">
        <v>129634</v>
      </c>
      <c r="G121" s="90"/>
      <c r="H121" s="90">
        <v>0</v>
      </c>
      <c r="I121" s="90">
        <v>0</v>
      </c>
      <c r="J121" s="90">
        <v>0</v>
      </c>
      <c r="K121" s="90">
        <v>129634</v>
      </c>
      <c r="L121" s="62"/>
      <c r="M121" s="113">
        <f t="shared" si="1"/>
        <v>129634</v>
      </c>
      <c r="N121" s="43"/>
    </row>
    <row r="122" spans="1:14" x14ac:dyDescent="0.25">
      <c r="A122" t="s">
        <v>122</v>
      </c>
      <c r="B122" t="s">
        <v>391</v>
      </c>
      <c r="C122" s="106">
        <v>997.70330843116301</v>
      </c>
      <c r="D122" s="89">
        <v>7541</v>
      </c>
      <c r="E122" s="109">
        <v>13.2303846761857</v>
      </c>
      <c r="F122" s="90">
        <v>754192</v>
      </c>
      <c r="G122" s="90">
        <v>50372</v>
      </c>
      <c r="H122" s="90">
        <v>0</v>
      </c>
      <c r="I122" s="90">
        <v>509754</v>
      </c>
      <c r="J122" s="90">
        <v>508452</v>
      </c>
      <c r="K122" s="90">
        <v>1772398</v>
      </c>
      <c r="L122" s="62"/>
      <c r="M122" s="113">
        <f t="shared" si="1"/>
        <v>1772398</v>
      </c>
      <c r="N122" s="43"/>
    </row>
    <row r="123" spans="1:14" x14ac:dyDescent="0.25">
      <c r="A123" t="s">
        <v>123</v>
      </c>
      <c r="B123" t="s">
        <v>565</v>
      </c>
      <c r="C123" s="106">
        <v>324.76355066771401</v>
      </c>
      <c r="D123" s="89">
        <v>3180</v>
      </c>
      <c r="E123" s="109">
        <v>10.212690272569599</v>
      </c>
      <c r="F123" s="90">
        <v>250852</v>
      </c>
      <c r="G123" s="90"/>
      <c r="H123" s="90">
        <v>0</v>
      </c>
      <c r="I123" s="90">
        <v>140366</v>
      </c>
      <c r="J123" s="90">
        <v>121321</v>
      </c>
      <c r="K123" s="90">
        <v>512539</v>
      </c>
      <c r="L123" s="62">
        <v>75127</v>
      </c>
      <c r="M123" s="113">
        <f t="shared" si="1"/>
        <v>587666</v>
      </c>
      <c r="N123" s="43"/>
    </row>
    <row r="124" spans="1:14" x14ac:dyDescent="0.25">
      <c r="A124" t="s">
        <v>124</v>
      </c>
      <c r="B124" t="s">
        <v>566</v>
      </c>
      <c r="C124" s="106">
        <v>24</v>
      </c>
      <c r="D124" s="89">
        <v>740</v>
      </c>
      <c r="E124" s="109">
        <v>3.2432432432432399</v>
      </c>
      <c r="F124" s="90">
        <v>24526</v>
      </c>
      <c r="G124" s="90"/>
      <c r="H124" s="90">
        <v>0</v>
      </c>
      <c r="I124" s="90">
        <v>0</v>
      </c>
      <c r="J124" s="90">
        <v>0</v>
      </c>
      <c r="K124" s="90">
        <v>24526</v>
      </c>
      <c r="L124" s="62"/>
      <c r="M124" s="113">
        <f t="shared" si="1"/>
        <v>24526</v>
      </c>
      <c r="N124" s="43"/>
    </row>
    <row r="125" spans="1:14" x14ac:dyDescent="0.25">
      <c r="A125" t="s">
        <v>125</v>
      </c>
      <c r="B125" t="s">
        <v>567</v>
      </c>
      <c r="C125" s="106">
        <v>516.77202283849897</v>
      </c>
      <c r="D125" s="89">
        <v>4189</v>
      </c>
      <c r="E125" s="109">
        <v>12.336405415099</v>
      </c>
      <c r="F125" s="90">
        <v>397504</v>
      </c>
      <c r="G125" s="90"/>
      <c r="H125" s="90">
        <v>0</v>
      </c>
      <c r="I125" s="90">
        <v>233997</v>
      </c>
      <c r="J125" s="90">
        <v>202162</v>
      </c>
      <c r="K125" s="90">
        <v>833663</v>
      </c>
      <c r="L125" s="62"/>
      <c r="M125" s="113">
        <f t="shared" si="1"/>
        <v>833663</v>
      </c>
      <c r="N125" s="43"/>
    </row>
    <row r="126" spans="1:14" x14ac:dyDescent="0.25">
      <c r="A126" t="s">
        <v>126</v>
      </c>
      <c r="B126" t="s">
        <v>568</v>
      </c>
      <c r="C126" s="106">
        <v>137.381786339755</v>
      </c>
      <c r="D126" s="89">
        <v>1775</v>
      </c>
      <c r="E126" s="109">
        <v>7.7398189487185798</v>
      </c>
      <c r="F126" s="90">
        <v>122034</v>
      </c>
      <c r="G126" s="90"/>
      <c r="H126" s="90">
        <v>0</v>
      </c>
      <c r="I126" s="90">
        <v>61555</v>
      </c>
      <c r="J126" s="90">
        <v>53300</v>
      </c>
      <c r="K126" s="90">
        <v>236889</v>
      </c>
      <c r="L126" s="62"/>
      <c r="M126" s="113">
        <f t="shared" si="1"/>
        <v>236889</v>
      </c>
      <c r="N126" s="43"/>
    </row>
    <row r="127" spans="1:14" x14ac:dyDescent="0.25">
      <c r="A127" t="s">
        <v>127</v>
      </c>
      <c r="B127" t="s">
        <v>569</v>
      </c>
      <c r="C127" s="106">
        <v>41.754807692307701</v>
      </c>
      <c r="D127" s="89">
        <v>1255</v>
      </c>
      <c r="E127" s="109">
        <v>3.3270763101440401</v>
      </c>
      <c r="F127" s="90">
        <v>37223</v>
      </c>
      <c r="G127" s="90"/>
      <c r="H127" s="90">
        <v>0</v>
      </c>
      <c r="I127" s="90">
        <v>0</v>
      </c>
      <c r="J127" s="90">
        <v>0</v>
      </c>
      <c r="K127" s="90">
        <v>37223</v>
      </c>
      <c r="L127" s="62"/>
      <c r="M127" s="113">
        <f t="shared" si="1"/>
        <v>37223</v>
      </c>
      <c r="N127" s="43"/>
    </row>
    <row r="128" spans="1:14" x14ac:dyDescent="0.25">
      <c r="A128" t="s">
        <v>128</v>
      </c>
      <c r="B128" t="s">
        <v>570</v>
      </c>
      <c r="C128" s="106">
        <v>125.926056338028</v>
      </c>
      <c r="D128" s="89">
        <v>5213</v>
      </c>
      <c r="E128" s="109">
        <v>2.4156158898528299</v>
      </c>
      <c r="F128" s="90">
        <v>125831</v>
      </c>
      <c r="G128" s="90"/>
      <c r="H128" s="90">
        <v>0</v>
      </c>
      <c r="I128" s="90">
        <v>0</v>
      </c>
      <c r="J128" s="90">
        <v>0</v>
      </c>
      <c r="K128" s="90">
        <v>125831</v>
      </c>
      <c r="L128" s="62"/>
      <c r="M128" s="113">
        <f t="shared" si="1"/>
        <v>125831</v>
      </c>
      <c r="N128" s="43"/>
    </row>
    <row r="129" spans="1:14" x14ac:dyDescent="0.25">
      <c r="A129" t="s">
        <v>129</v>
      </c>
      <c r="B129" t="s">
        <v>571</v>
      </c>
      <c r="C129" s="106">
        <v>96.794642857142904</v>
      </c>
      <c r="D129" s="89">
        <v>949</v>
      </c>
      <c r="E129" s="109">
        <v>10.1996462441668</v>
      </c>
      <c r="F129" s="90">
        <v>86308</v>
      </c>
      <c r="G129" s="90"/>
      <c r="H129" s="90">
        <v>0</v>
      </c>
      <c r="I129" s="90">
        <v>42896</v>
      </c>
      <c r="J129" s="90">
        <v>36995</v>
      </c>
      <c r="K129" s="90">
        <v>166199</v>
      </c>
      <c r="L129" s="62"/>
      <c r="M129" s="113">
        <f t="shared" si="1"/>
        <v>166199</v>
      </c>
      <c r="N129" s="43"/>
    </row>
    <row r="130" spans="1:14" x14ac:dyDescent="0.25">
      <c r="A130" t="s">
        <v>130</v>
      </c>
      <c r="B130" t="s">
        <v>572</v>
      </c>
      <c r="C130" s="106">
        <v>12.307692307692299</v>
      </c>
      <c r="D130" s="89">
        <v>147</v>
      </c>
      <c r="E130" s="109">
        <v>8.3725798011512307</v>
      </c>
      <c r="F130" s="90">
        <v>9501</v>
      </c>
      <c r="G130" s="90"/>
      <c r="H130" s="90">
        <v>0</v>
      </c>
      <c r="I130" s="90">
        <v>5310</v>
      </c>
      <c r="J130" s="90">
        <v>4597</v>
      </c>
      <c r="K130" s="90">
        <v>19408</v>
      </c>
      <c r="L130" s="62"/>
      <c r="M130" s="113">
        <f t="shared" si="1"/>
        <v>19408</v>
      </c>
      <c r="N130" s="43"/>
    </row>
    <row r="131" spans="1:14" x14ac:dyDescent="0.25">
      <c r="A131" t="s">
        <v>131</v>
      </c>
      <c r="B131" t="s">
        <v>573</v>
      </c>
      <c r="C131" s="106">
        <v>85</v>
      </c>
      <c r="D131" s="89">
        <v>2105</v>
      </c>
      <c r="E131" s="109">
        <v>4.0380047505938199</v>
      </c>
      <c r="F131" s="90">
        <v>83495</v>
      </c>
      <c r="G131" s="90"/>
      <c r="H131" s="90">
        <v>0</v>
      </c>
      <c r="I131" s="90">
        <v>0</v>
      </c>
      <c r="J131" s="90">
        <v>0</v>
      </c>
      <c r="K131" s="90">
        <v>83495</v>
      </c>
      <c r="L131" s="62"/>
      <c r="M131" s="113">
        <f t="shared" si="1"/>
        <v>83495</v>
      </c>
      <c r="N131" s="43"/>
    </row>
    <row r="132" spans="1:14" x14ac:dyDescent="0.25">
      <c r="A132" t="s">
        <v>132</v>
      </c>
      <c r="B132" t="s">
        <v>392</v>
      </c>
      <c r="C132" s="106">
        <v>246.899608865711</v>
      </c>
      <c r="D132" s="89">
        <v>5663</v>
      </c>
      <c r="E132" s="109">
        <v>4.3598730154637204</v>
      </c>
      <c r="F132" s="90">
        <v>208017</v>
      </c>
      <c r="G132" s="90">
        <v>35423</v>
      </c>
      <c r="H132" s="90">
        <v>0</v>
      </c>
      <c r="I132" s="90">
        <v>0</v>
      </c>
      <c r="J132" s="90">
        <v>0</v>
      </c>
      <c r="K132" s="90">
        <v>208017</v>
      </c>
      <c r="L132" s="62"/>
      <c r="M132" s="113">
        <f t="shared" si="1"/>
        <v>208017</v>
      </c>
      <c r="N132" s="43"/>
    </row>
    <row r="133" spans="1:14" x14ac:dyDescent="0.25">
      <c r="A133" t="s">
        <v>133</v>
      </c>
      <c r="B133" t="s">
        <v>393</v>
      </c>
      <c r="C133" s="106">
        <v>138.81081081081101</v>
      </c>
      <c r="D133" s="89">
        <v>6351</v>
      </c>
      <c r="E133" s="109">
        <v>2.1856528233476702</v>
      </c>
      <c r="F133" s="90">
        <v>133614</v>
      </c>
      <c r="G133" s="90">
        <v>29059</v>
      </c>
      <c r="H133" s="90">
        <v>0</v>
      </c>
      <c r="I133" s="90">
        <v>0</v>
      </c>
      <c r="J133" s="90">
        <v>0</v>
      </c>
      <c r="K133" s="90">
        <v>133614</v>
      </c>
      <c r="L133" s="62"/>
      <c r="M133" s="113">
        <f t="shared" ref="M133:M196" si="2">+K133+L133</f>
        <v>133614</v>
      </c>
      <c r="N133" s="43"/>
    </row>
    <row r="134" spans="1:14" x14ac:dyDescent="0.25">
      <c r="A134" t="s">
        <v>134</v>
      </c>
      <c r="B134" t="s">
        <v>574</v>
      </c>
      <c r="C134" s="106">
        <v>3367.5020775036</v>
      </c>
      <c r="D134" s="89">
        <v>12747</v>
      </c>
      <c r="E134" s="109">
        <v>26.417996999322199</v>
      </c>
      <c r="F134" s="90">
        <v>2340669</v>
      </c>
      <c r="G134" s="90"/>
      <c r="H134" s="90">
        <v>792638</v>
      </c>
      <c r="I134" s="90">
        <v>2392386</v>
      </c>
      <c r="J134" s="90">
        <v>2877349</v>
      </c>
      <c r="K134" s="90">
        <v>8403042</v>
      </c>
      <c r="L134" s="62"/>
      <c r="M134" s="113">
        <f t="shared" si="2"/>
        <v>8403042</v>
      </c>
      <c r="N134" s="43"/>
    </row>
    <row r="135" spans="1:14" x14ac:dyDescent="0.25">
      <c r="A135" t="s">
        <v>135</v>
      </c>
      <c r="B135" t="s">
        <v>394</v>
      </c>
      <c r="C135" s="106">
        <v>95.463414634146304</v>
      </c>
      <c r="D135" s="89">
        <v>2297</v>
      </c>
      <c r="E135" s="109">
        <v>4.1560041199018896</v>
      </c>
      <c r="F135" s="90">
        <v>97264</v>
      </c>
      <c r="G135" s="90"/>
      <c r="H135" s="90">
        <v>0</v>
      </c>
      <c r="I135" s="90">
        <v>0</v>
      </c>
      <c r="J135" s="90">
        <v>0</v>
      </c>
      <c r="K135" s="90">
        <v>97264</v>
      </c>
      <c r="L135" s="62"/>
      <c r="M135" s="113">
        <f t="shared" si="2"/>
        <v>97264</v>
      </c>
      <c r="N135" s="43"/>
    </row>
    <row r="136" spans="1:14" x14ac:dyDescent="0.25">
      <c r="A136" t="s">
        <v>136</v>
      </c>
      <c r="B136" t="s">
        <v>395</v>
      </c>
      <c r="C136" s="106">
        <v>591.108567691301</v>
      </c>
      <c r="D136" s="89">
        <v>14071</v>
      </c>
      <c r="E136" s="109">
        <v>4.2008994932222397</v>
      </c>
      <c r="F136" s="90">
        <v>493655</v>
      </c>
      <c r="G136" s="90">
        <v>2951</v>
      </c>
      <c r="H136" s="90">
        <v>0</v>
      </c>
      <c r="I136" s="90">
        <v>0</v>
      </c>
      <c r="J136" s="90">
        <v>0</v>
      </c>
      <c r="K136" s="90">
        <v>493655</v>
      </c>
      <c r="L136" s="62"/>
      <c r="M136" s="113">
        <f t="shared" si="2"/>
        <v>493655</v>
      </c>
      <c r="N136" s="43"/>
    </row>
    <row r="137" spans="1:14" x14ac:dyDescent="0.25">
      <c r="A137" t="s">
        <v>137</v>
      </c>
      <c r="B137" t="s">
        <v>575</v>
      </c>
      <c r="C137" s="106">
        <v>20.112676056338</v>
      </c>
      <c r="D137" s="89">
        <v>1022</v>
      </c>
      <c r="E137" s="109">
        <v>1.96797221686282</v>
      </c>
      <c r="F137" s="90">
        <v>16746</v>
      </c>
      <c r="G137" s="90"/>
      <c r="H137" s="90">
        <v>0</v>
      </c>
      <c r="I137" s="90">
        <v>0</v>
      </c>
      <c r="J137" s="90">
        <v>0</v>
      </c>
      <c r="K137" s="90">
        <v>16746</v>
      </c>
      <c r="L137" s="62"/>
      <c r="M137" s="113">
        <f t="shared" si="2"/>
        <v>16746</v>
      </c>
      <c r="N137" s="43"/>
    </row>
    <row r="138" spans="1:14" x14ac:dyDescent="0.25">
      <c r="A138" t="s">
        <v>138</v>
      </c>
      <c r="B138" t="s">
        <v>576</v>
      </c>
      <c r="C138" s="106">
        <v>291.42105263157902</v>
      </c>
      <c r="D138" s="89">
        <v>1293</v>
      </c>
      <c r="E138" s="109">
        <v>22.538364472666601</v>
      </c>
      <c r="F138" s="90">
        <v>258985</v>
      </c>
      <c r="G138" s="90"/>
      <c r="H138" s="90">
        <v>69026</v>
      </c>
      <c r="I138" s="90">
        <v>157211</v>
      </c>
      <c r="J138" s="90">
        <v>148126</v>
      </c>
      <c r="K138" s="90">
        <v>633348</v>
      </c>
      <c r="L138" s="62"/>
      <c r="M138" s="113">
        <f t="shared" si="2"/>
        <v>633348</v>
      </c>
      <c r="N138" s="43"/>
    </row>
    <row r="139" spans="1:14" x14ac:dyDescent="0.25">
      <c r="A139" t="s">
        <v>139</v>
      </c>
      <c r="B139" t="s">
        <v>577</v>
      </c>
      <c r="C139" s="106">
        <v>272.04014167650502</v>
      </c>
      <c r="D139" s="89">
        <v>2845</v>
      </c>
      <c r="E139" s="109">
        <v>9.5620436441653904</v>
      </c>
      <c r="F139" s="90">
        <v>210203</v>
      </c>
      <c r="G139" s="90"/>
      <c r="H139" s="90">
        <v>0</v>
      </c>
      <c r="I139" s="90">
        <v>117449</v>
      </c>
      <c r="J139" s="90">
        <v>101478</v>
      </c>
      <c r="K139" s="90">
        <v>429130</v>
      </c>
      <c r="L139" s="62"/>
      <c r="M139" s="113">
        <f t="shared" si="2"/>
        <v>429130</v>
      </c>
      <c r="N139" s="43"/>
    </row>
    <row r="140" spans="1:14" x14ac:dyDescent="0.25">
      <c r="A140" t="s">
        <v>140</v>
      </c>
      <c r="B140" t="s">
        <v>578</v>
      </c>
      <c r="C140" s="106">
        <v>283.30909090909103</v>
      </c>
      <c r="D140" s="89">
        <v>5200</v>
      </c>
      <c r="E140" s="109">
        <v>5.4482517482517503</v>
      </c>
      <c r="F140" s="90">
        <v>233586</v>
      </c>
      <c r="G140" s="90"/>
      <c r="H140" s="90">
        <v>0</v>
      </c>
      <c r="I140" s="90">
        <v>122720</v>
      </c>
      <c r="J140" s="90">
        <v>106206</v>
      </c>
      <c r="K140" s="90">
        <v>462512</v>
      </c>
      <c r="L140" s="62"/>
      <c r="M140" s="113">
        <f t="shared" si="2"/>
        <v>462512</v>
      </c>
      <c r="N140" s="43"/>
    </row>
    <row r="141" spans="1:14" x14ac:dyDescent="0.25">
      <c r="A141" t="s">
        <v>141</v>
      </c>
      <c r="B141" t="s">
        <v>579</v>
      </c>
      <c r="C141" s="106">
        <v>317.04022988505699</v>
      </c>
      <c r="D141" s="89">
        <v>4690</v>
      </c>
      <c r="E141" s="109">
        <v>6.7599196137538904</v>
      </c>
      <c r="F141" s="90">
        <v>277564</v>
      </c>
      <c r="G141" s="90"/>
      <c r="H141" s="90">
        <v>0</v>
      </c>
      <c r="I141" s="90">
        <v>136694</v>
      </c>
      <c r="J141" s="90">
        <v>118924</v>
      </c>
      <c r="K141" s="90">
        <v>533182</v>
      </c>
      <c r="L141" s="62"/>
      <c r="M141" s="113">
        <f t="shared" si="2"/>
        <v>533182</v>
      </c>
      <c r="N141" s="43"/>
    </row>
    <row r="142" spans="1:14" x14ac:dyDescent="0.25">
      <c r="A142" t="s">
        <v>142</v>
      </c>
      <c r="B142" t="s">
        <v>580</v>
      </c>
      <c r="C142" s="106">
        <v>81.490683229813698</v>
      </c>
      <c r="D142" s="89">
        <v>1950</v>
      </c>
      <c r="E142" s="109">
        <v>4.1790093964006996</v>
      </c>
      <c r="F142" s="90">
        <v>68080</v>
      </c>
      <c r="G142" s="90"/>
      <c r="H142" s="90">
        <v>0</v>
      </c>
      <c r="I142" s="90">
        <v>0</v>
      </c>
      <c r="J142" s="90">
        <v>0</v>
      </c>
      <c r="K142" s="90">
        <v>68080</v>
      </c>
      <c r="L142" s="62"/>
      <c r="M142" s="113">
        <f t="shared" si="2"/>
        <v>68080</v>
      </c>
      <c r="N142" s="43"/>
    </row>
    <row r="143" spans="1:14" x14ac:dyDescent="0.25">
      <c r="A143" t="s">
        <v>143</v>
      </c>
      <c r="B143" t="s">
        <v>581</v>
      </c>
      <c r="C143" s="106">
        <v>230.8849797023</v>
      </c>
      <c r="D143" s="89">
        <v>2279</v>
      </c>
      <c r="E143" s="109">
        <v>10.130977608701199</v>
      </c>
      <c r="F143" s="90">
        <v>177692</v>
      </c>
      <c r="G143" s="90"/>
      <c r="H143" s="90">
        <v>0</v>
      </c>
      <c r="I143" s="90">
        <v>103849</v>
      </c>
      <c r="J143" s="90">
        <v>89924</v>
      </c>
      <c r="K143" s="90">
        <v>371465</v>
      </c>
      <c r="L143" s="62"/>
      <c r="M143" s="113">
        <f t="shared" si="2"/>
        <v>371465</v>
      </c>
      <c r="N143" s="43"/>
    </row>
    <row r="144" spans="1:14" x14ac:dyDescent="0.25">
      <c r="A144" t="s">
        <v>144</v>
      </c>
      <c r="B144" t="s">
        <v>582</v>
      </c>
      <c r="C144" s="106">
        <v>74.889952153110002</v>
      </c>
      <c r="D144" s="89">
        <v>596</v>
      </c>
      <c r="E144" s="109">
        <v>12.565428213609099</v>
      </c>
      <c r="F144" s="90">
        <v>57806</v>
      </c>
      <c r="G144" s="90"/>
      <c r="H144" s="90">
        <v>0</v>
      </c>
      <c r="I144" s="90">
        <v>32323</v>
      </c>
      <c r="J144" s="90">
        <v>27924</v>
      </c>
      <c r="K144" s="90">
        <v>118053</v>
      </c>
      <c r="L144" s="62"/>
      <c r="M144" s="113">
        <f t="shared" si="2"/>
        <v>118053</v>
      </c>
      <c r="N144" s="43"/>
    </row>
    <row r="145" spans="1:14" x14ac:dyDescent="0.25">
      <c r="A145" t="s">
        <v>145</v>
      </c>
      <c r="B145" t="s">
        <v>583</v>
      </c>
      <c r="C145" s="106">
        <v>61.513409961685802</v>
      </c>
      <c r="D145" s="89">
        <v>2604</v>
      </c>
      <c r="E145" s="109">
        <v>2.3622661275609</v>
      </c>
      <c r="F145" s="90">
        <v>60136</v>
      </c>
      <c r="G145" s="90"/>
      <c r="H145" s="90">
        <v>0</v>
      </c>
      <c r="I145" s="90">
        <v>0</v>
      </c>
      <c r="J145" s="90">
        <v>0</v>
      </c>
      <c r="K145" s="90">
        <v>60136</v>
      </c>
      <c r="L145" s="62"/>
      <c r="M145" s="113">
        <f t="shared" si="2"/>
        <v>60136</v>
      </c>
      <c r="N145" s="43"/>
    </row>
    <row r="146" spans="1:14" x14ac:dyDescent="0.25">
      <c r="A146" t="s">
        <v>146</v>
      </c>
      <c r="B146" t="s">
        <v>584</v>
      </c>
      <c r="C146" s="106">
        <v>197.92924528301899</v>
      </c>
      <c r="D146" s="89">
        <v>2488</v>
      </c>
      <c r="E146" s="109">
        <v>7.9553555178062201</v>
      </c>
      <c r="F146" s="90">
        <v>152749</v>
      </c>
      <c r="G146" s="90"/>
      <c r="H146" s="90">
        <v>0</v>
      </c>
      <c r="I146" s="90">
        <v>85437</v>
      </c>
      <c r="J146" s="90">
        <v>73815</v>
      </c>
      <c r="K146" s="90">
        <v>312001</v>
      </c>
      <c r="L146" s="62"/>
      <c r="M146" s="113">
        <f t="shared" si="2"/>
        <v>312001</v>
      </c>
      <c r="N146" s="43"/>
    </row>
    <row r="147" spans="1:14" x14ac:dyDescent="0.25">
      <c r="A147" t="s">
        <v>147</v>
      </c>
      <c r="B147" t="s">
        <v>585</v>
      </c>
      <c r="C147" s="106">
        <v>55.074626865671597</v>
      </c>
      <c r="D147" s="89">
        <v>2357</v>
      </c>
      <c r="E147" s="109">
        <v>2.3366409361761402</v>
      </c>
      <c r="F147" s="90">
        <v>45789</v>
      </c>
      <c r="G147" s="90"/>
      <c r="H147" s="90">
        <v>0</v>
      </c>
      <c r="I147" s="90">
        <v>0</v>
      </c>
      <c r="J147" s="90">
        <v>0</v>
      </c>
      <c r="K147" s="90">
        <v>45789</v>
      </c>
      <c r="L147" s="62"/>
      <c r="M147" s="113">
        <f t="shared" si="2"/>
        <v>45789</v>
      </c>
      <c r="N147" s="43"/>
    </row>
    <row r="148" spans="1:14" x14ac:dyDescent="0.25">
      <c r="A148" t="s">
        <v>148</v>
      </c>
      <c r="B148" t="s">
        <v>586</v>
      </c>
      <c r="C148" s="106">
        <v>303.51849361129803</v>
      </c>
      <c r="D148" s="89">
        <v>4008</v>
      </c>
      <c r="E148" s="109">
        <v>7.5728167068687098</v>
      </c>
      <c r="F148" s="90">
        <v>234515</v>
      </c>
      <c r="G148" s="90"/>
      <c r="H148" s="90">
        <v>0</v>
      </c>
      <c r="I148" s="90">
        <v>131407</v>
      </c>
      <c r="J148" s="90">
        <v>113639</v>
      </c>
      <c r="K148" s="90">
        <v>479561</v>
      </c>
      <c r="L148" s="62"/>
      <c r="M148" s="113">
        <f t="shared" si="2"/>
        <v>479561</v>
      </c>
      <c r="N148" s="43"/>
    </row>
    <row r="149" spans="1:14" x14ac:dyDescent="0.25">
      <c r="A149" t="s">
        <v>149</v>
      </c>
      <c r="B149" t="s">
        <v>587</v>
      </c>
      <c r="C149" s="106">
        <v>31.321212121212099</v>
      </c>
      <c r="D149" s="89">
        <v>410</v>
      </c>
      <c r="E149" s="109">
        <v>7.6393200295639296</v>
      </c>
      <c r="F149" s="90">
        <v>60065</v>
      </c>
      <c r="G149" s="90"/>
      <c r="H149" s="90">
        <v>15584</v>
      </c>
      <c r="I149" s="90">
        <v>39455</v>
      </c>
      <c r="J149" s="90">
        <v>44515</v>
      </c>
      <c r="K149" s="90">
        <v>159619</v>
      </c>
      <c r="L149" s="62"/>
      <c r="M149" s="113">
        <f t="shared" si="2"/>
        <v>159619</v>
      </c>
      <c r="N149" s="43"/>
    </row>
    <row r="150" spans="1:14" x14ac:dyDescent="0.25">
      <c r="A150" t="s">
        <v>150</v>
      </c>
      <c r="B150" t="s">
        <v>588</v>
      </c>
      <c r="C150" s="106">
        <v>136.77876106194699</v>
      </c>
      <c r="D150" s="89">
        <v>557</v>
      </c>
      <c r="E150" s="109">
        <v>24.556330531767799</v>
      </c>
      <c r="F150" s="90">
        <v>99377</v>
      </c>
      <c r="G150" s="90"/>
      <c r="H150" s="90">
        <v>32133</v>
      </c>
      <c r="I150" s="90">
        <v>79624</v>
      </c>
      <c r="J150" s="90">
        <v>79682</v>
      </c>
      <c r="K150" s="90">
        <v>290816</v>
      </c>
      <c r="L150" s="62"/>
      <c r="M150" s="113">
        <f t="shared" si="2"/>
        <v>290816</v>
      </c>
      <c r="N150" s="43"/>
    </row>
    <row r="151" spans="1:14" x14ac:dyDescent="0.25">
      <c r="A151" t="s">
        <v>151</v>
      </c>
      <c r="B151" t="s">
        <v>589</v>
      </c>
      <c r="C151" s="106">
        <v>18</v>
      </c>
      <c r="D151" s="89">
        <v>163</v>
      </c>
      <c r="E151" s="109">
        <v>11.0429447852761</v>
      </c>
      <c r="F151" s="90">
        <v>13904</v>
      </c>
      <c r="G151" s="90"/>
      <c r="H151" s="90">
        <v>0</v>
      </c>
      <c r="I151" s="90">
        <v>7795</v>
      </c>
      <c r="J151" s="90">
        <v>6742</v>
      </c>
      <c r="K151" s="90">
        <v>28441</v>
      </c>
      <c r="L151" s="62"/>
      <c r="M151" s="113">
        <f t="shared" si="2"/>
        <v>28441</v>
      </c>
      <c r="N151" s="43"/>
    </row>
    <row r="152" spans="1:14" x14ac:dyDescent="0.25">
      <c r="A152" t="s">
        <v>152</v>
      </c>
      <c r="B152" t="s">
        <v>396</v>
      </c>
      <c r="C152" s="106">
        <v>157.96403872752401</v>
      </c>
      <c r="D152" s="89">
        <v>1659</v>
      </c>
      <c r="E152" s="109">
        <v>9.5216418762823505</v>
      </c>
      <c r="F152" s="90">
        <v>159024</v>
      </c>
      <c r="G152" s="90">
        <v>9013</v>
      </c>
      <c r="H152" s="90">
        <v>0</v>
      </c>
      <c r="I152" s="90">
        <v>77031</v>
      </c>
      <c r="J152" s="90">
        <v>80778</v>
      </c>
      <c r="K152" s="90">
        <v>316833</v>
      </c>
      <c r="L152" s="62"/>
      <c r="M152" s="113">
        <f t="shared" si="2"/>
        <v>316833</v>
      </c>
      <c r="N152" s="43"/>
    </row>
    <row r="153" spans="1:14" x14ac:dyDescent="0.25">
      <c r="A153" t="s">
        <v>153</v>
      </c>
      <c r="B153" t="s">
        <v>590</v>
      </c>
      <c r="C153" s="106">
        <v>226.71611982881601</v>
      </c>
      <c r="D153" s="89">
        <v>1496</v>
      </c>
      <c r="E153" s="109">
        <v>15.1548208441722</v>
      </c>
      <c r="F153" s="90">
        <v>224689</v>
      </c>
      <c r="G153" s="90"/>
      <c r="H153" s="90">
        <v>61259</v>
      </c>
      <c r="I153" s="90">
        <v>130520</v>
      </c>
      <c r="J153" s="90">
        <v>117518</v>
      </c>
      <c r="K153" s="90">
        <v>533986</v>
      </c>
      <c r="L153" s="62"/>
      <c r="M153" s="113">
        <f t="shared" si="2"/>
        <v>533986</v>
      </c>
      <c r="N153" s="43"/>
    </row>
    <row r="154" spans="1:14" x14ac:dyDescent="0.25">
      <c r="A154" t="s">
        <v>154</v>
      </c>
      <c r="B154" t="s">
        <v>591</v>
      </c>
      <c r="C154" s="106">
        <v>627.60148975791401</v>
      </c>
      <c r="D154" s="89">
        <v>6390</v>
      </c>
      <c r="E154" s="109">
        <v>9.8216195580268302</v>
      </c>
      <c r="F154" s="90">
        <v>505510</v>
      </c>
      <c r="G154" s="90"/>
      <c r="H154" s="90">
        <v>0</v>
      </c>
      <c r="I154" s="90">
        <v>271510</v>
      </c>
      <c r="J154" s="90">
        <v>235260</v>
      </c>
      <c r="K154" s="90">
        <v>1012280</v>
      </c>
      <c r="L154" s="60"/>
      <c r="M154" s="113">
        <f t="shared" si="2"/>
        <v>1012280</v>
      </c>
      <c r="N154" s="24"/>
    </row>
    <row r="155" spans="1:14" x14ac:dyDescent="0.25">
      <c r="A155" t="s">
        <v>155</v>
      </c>
      <c r="B155" t="s">
        <v>592</v>
      </c>
      <c r="C155" s="106">
        <v>3</v>
      </c>
      <c r="D155" s="89">
        <v>61</v>
      </c>
      <c r="E155" s="109">
        <v>4.9180327868852496</v>
      </c>
      <c r="F155" s="90">
        <v>0</v>
      </c>
      <c r="G155" s="90"/>
      <c r="H155" s="90">
        <v>0</v>
      </c>
      <c r="I155" s="90">
        <v>0</v>
      </c>
      <c r="J155" s="90">
        <v>0</v>
      </c>
      <c r="K155" s="90">
        <v>0</v>
      </c>
      <c r="L155" s="62"/>
      <c r="M155" s="113">
        <f t="shared" si="2"/>
        <v>0</v>
      </c>
      <c r="N155" s="43"/>
    </row>
    <row r="156" spans="1:14" x14ac:dyDescent="0.25">
      <c r="A156" t="s">
        <v>156</v>
      </c>
      <c r="B156" t="s">
        <v>593</v>
      </c>
      <c r="C156" s="106">
        <v>127.133640552995</v>
      </c>
      <c r="D156" s="89">
        <v>2897</v>
      </c>
      <c r="E156" s="109">
        <v>4.3884584243353597</v>
      </c>
      <c r="F156" s="90">
        <v>106024</v>
      </c>
      <c r="G156" s="90"/>
      <c r="H156" s="90">
        <v>0</v>
      </c>
      <c r="I156" s="90">
        <v>0</v>
      </c>
      <c r="J156" s="90">
        <v>0</v>
      </c>
      <c r="K156" s="90">
        <v>106024</v>
      </c>
      <c r="L156" s="62"/>
      <c r="M156" s="113">
        <f t="shared" si="2"/>
        <v>106024</v>
      </c>
      <c r="N156" s="43"/>
    </row>
    <row r="157" spans="1:14" x14ac:dyDescent="0.25">
      <c r="A157" t="s">
        <v>157</v>
      </c>
      <c r="B157" t="s">
        <v>594</v>
      </c>
      <c r="C157" s="106">
        <v>8</v>
      </c>
      <c r="D157" s="89">
        <v>68</v>
      </c>
      <c r="E157" s="109">
        <v>11.764705882352899</v>
      </c>
      <c r="F157" s="90">
        <v>0</v>
      </c>
      <c r="G157" s="90"/>
      <c r="H157" s="90">
        <v>2162</v>
      </c>
      <c r="I157" s="90">
        <v>0</v>
      </c>
      <c r="J157" s="90">
        <v>0</v>
      </c>
      <c r="K157" s="90">
        <v>2162</v>
      </c>
      <c r="L157" s="62"/>
      <c r="M157" s="113">
        <f t="shared" si="2"/>
        <v>2162</v>
      </c>
      <c r="N157" s="43"/>
    </row>
    <row r="158" spans="1:14" x14ac:dyDescent="0.25">
      <c r="A158" t="s">
        <v>158</v>
      </c>
      <c r="B158" t="s">
        <v>595</v>
      </c>
      <c r="C158" s="106">
        <v>1108.1802921977001</v>
      </c>
      <c r="D158" s="89">
        <v>5443</v>
      </c>
      <c r="E158" s="109">
        <v>20.359733459447</v>
      </c>
      <c r="F158" s="90">
        <v>815232</v>
      </c>
      <c r="G158" s="90"/>
      <c r="H158" s="90">
        <v>258802</v>
      </c>
      <c r="I158" s="90">
        <v>575235</v>
      </c>
      <c r="J158" s="90">
        <v>580471</v>
      </c>
      <c r="K158" s="90">
        <v>2229740</v>
      </c>
      <c r="L158" s="62"/>
      <c r="M158" s="113">
        <f t="shared" si="2"/>
        <v>2229740</v>
      </c>
      <c r="N158" s="43"/>
    </row>
    <row r="159" spans="1:14" x14ac:dyDescent="0.25">
      <c r="A159" t="s">
        <v>159</v>
      </c>
      <c r="B159" t="s">
        <v>596</v>
      </c>
      <c r="C159" s="106">
        <v>42.690476190476197</v>
      </c>
      <c r="D159" s="89">
        <v>722</v>
      </c>
      <c r="E159" s="109">
        <v>5.9128083366310502</v>
      </c>
      <c r="F159" s="90">
        <v>41141</v>
      </c>
      <c r="G159" s="90"/>
      <c r="H159" s="90">
        <v>0</v>
      </c>
      <c r="I159" s="90">
        <v>20831</v>
      </c>
      <c r="J159" s="90">
        <v>17965</v>
      </c>
      <c r="K159" s="90">
        <v>79937</v>
      </c>
      <c r="L159" s="62"/>
      <c r="M159" s="113">
        <f t="shared" si="2"/>
        <v>79937</v>
      </c>
      <c r="N159" s="43"/>
    </row>
    <row r="160" spans="1:14" x14ac:dyDescent="0.25">
      <c r="A160" t="s">
        <v>160</v>
      </c>
      <c r="B160" t="s">
        <v>397</v>
      </c>
      <c r="C160" s="106">
        <v>644.21354166666697</v>
      </c>
      <c r="D160" s="89">
        <v>7273</v>
      </c>
      <c r="E160" s="109">
        <v>8.8576040377652507</v>
      </c>
      <c r="F160" s="90">
        <v>503959</v>
      </c>
      <c r="G160" s="90">
        <v>13988</v>
      </c>
      <c r="H160" s="90">
        <v>0</v>
      </c>
      <c r="I160" s="90">
        <v>278249</v>
      </c>
      <c r="J160" s="90">
        <v>240763</v>
      </c>
      <c r="K160" s="90">
        <v>1022971</v>
      </c>
      <c r="L160" s="62"/>
      <c r="M160" s="113">
        <f t="shared" si="2"/>
        <v>1022971</v>
      </c>
      <c r="N160" s="43"/>
    </row>
    <row r="161" spans="1:14" x14ac:dyDescent="0.25">
      <c r="A161" t="s">
        <v>161</v>
      </c>
      <c r="B161" t="s">
        <v>597</v>
      </c>
      <c r="C161" s="106">
        <v>15</v>
      </c>
      <c r="D161" s="89">
        <v>238</v>
      </c>
      <c r="E161" s="109">
        <v>6.3025210084033603</v>
      </c>
      <c r="F161" s="90">
        <v>11577</v>
      </c>
      <c r="G161" s="90"/>
      <c r="H161" s="90">
        <v>0</v>
      </c>
      <c r="I161" s="90">
        <v>6477</v>
      </c>
      <c r="J161" s="90">
        <v>5597</v>
      </c>
      <c r="K161" s="90">
        <v>23651</v>
      </c>
      <c r="L161" s="62"/>
      <c r="M161" s="113">
        <f t="shared" si="2"/>
        <v>23651</v>
      </c>
      <c r="N161" s="43"/>
    </row>
    <row r="162" spans="1:14" x14ac:dyDescent="0.25">
      <c r="A162" t="s">
        <v>162</v>
      </c>
      <c r="B162" t="s">
        <v>598</v>
      </c>
      <c r="C162" s="106">
        <v>14.688524590163899</v>
      </c>
      <c r="D162" s="89">
        <v>122</v>
      </c>
      <c r="E162" s="109">
        <v>12.0397742542327</v>
      </c>
      <c r="F162" s="90">
        <v>22627</v>
      </c>
      <c r="G162" s="90"/>
      <c r="H162" s="90">
        <v>5960</v>
      </c>
      <c r="I162" s="90">
        <v>16198</v>
      </c>
      <c r="J162" s="90">
        <v>19909</v>
      </c>
      <c r="K162" s="90">
        <v>64694</v>
      </c>
      <c r="L162" s="62"/>
      <c r="M162" s="113">
        <f t="shared" si="2"/>
        <v>64694</v>
      </c>
      <c r="N162" s="43"/>
    </row>
    <row r="163" spans="1:14" x14ac:dyDescent="0.25">
      <c r="A163" t="s">
        <v>163</v>
      </c>
      <c r="B163" t="s">
        <v>599</v>
      </c>
      <c r="C163" s="106">
        <v>1044.91864634693</v>
      </c>
      <c r="D163" s="89">
        <v>10222</v>
      </c>
      <c r="E163" s="109">
        <v>10.2222524588821</v>
      </c>
      <c r="F163" s="90">
        <v>1087096</v>
      </c>
      <c r="G163" s="90"/>
      <c r="H163" s="90">
        <v>0</v>
      </c>
      <c r="I163" s="90">
        <v>690892</v>
      </c>
      <c r="J163" s="90">
        <v>724190</v>
      </c>
      <c r="K163" s="90">
        <v>2502178</v>
      </c>
      <c r="L163" s="62"/>
      <c r="M163" s="113">
        <f t="shared" si="2"/>
        <v>2502178</v>
      </c>
      <c r="N163" s="43"/>
    </row>
    <row r="164" spans="1:14" x14ac:dyDescent="0.25">
      <c r="A164" t="s">
        <v>164</v>
      </c>
      <c r="B164" t="s">
        <v>600</v>
      </c>
      <c r="C164" s="106">
        <v>433.78548212351001</v>
      </c>
      <c r="D164" s="89">
        <v>4142</v>
      </c>
      <c r="E164" s="109">
        <v>10.472850847984301</v>
      </c>
      <c r="F164" s="90">
        <v>423874</v>
      </c>
      <c r="G164" s="90"/>
      <c r="H164" s="90">
        <v>0</v>
      </c>
      <c r="I164" s="90">
        <v>211167</v>
      </c>
      <c r="J164" s="90">
        <v>183330</v>
      </c>
      <c r="K164" s="90">
        <v>818371</v>
      </c>
      <c r="L164" s="62"/>
      <c r="M164" s="113">
        <f t="shared" si="2"/>
        <v>818371</v>
      </c>
      <c r="N164" s="43"/>
    </row>
    <row r="165" spans="1:14" x14ac:dyDescent="0.25">
      <c r="A165" t="s">
        <v>165</v>
      </c>
      <c r="B165" t="s">
        <v>601</v>
      </c>
      <c r="C165" s="106">
        <v>106.71698113207501</v>
      </c>
      <c r="D165" s="89">
        <v>4328</v>
      </c>
      <c r="E165" s="109">
        <v>2.4657343145119102</v>
      </c>
      <c r="F165" s="90">
        <v>89152</v>
      </c>
      <c r="G165" s="90"/>
      <c r="H165" s="90">
        <v>0</v>
      </c>
      <c r="I165" s="90">
        <v>0</v>
      </c>
      <c r="J165" s="90">
        <v>0</v>
      </c>
      <c r="K165" s="90">
        <v>89152</v>
      </c>
      <c r="L165" s="62"/>
      <c r="M165" s="113">
        <f t="shared" si="2"/>
        <v>89152</v>
      </c>
      <c r="N165" s="43"/>
    </row>
    <row r="166" spans="1:14" x14ac:dyDescent="0.25">
      <c r="A166" t="s">
        <v>166</v>
      </c>
      <c r="B166" t="s">
        <v>602</v>
      </c>
      <c r="C166" s="106">
        <v>1484.90223084384</v>
      </c>
      <c r="D166" s="89">
        <v>7770</v>
      </c>
      <c r="E166" s="109">
        <v>19.110710821671098</v>
      </c>
      <c r="F166" s="90">
        <v>1387673</v>
      </c>
      <c r="G166" s="90"/>
      <c r="H166" s="90">
        <v>374136</v>
      </c>
      <c r="I166" s="90">
        <v>925576</v>
      </c>
      <c r="J166" s="90">
        <v>995200</v>
      </c>
      <c r="K166" s="90">
        <v>3682585</v>
      </c>
      <c r="L166" s="62"/>
      <c r="M166" s="113">
        <f t="shared" si="2"/>
        <v>3682585</v>
      </c>
      <c r="N166" s="43"/>
    </row>
    <row r="167" spans="1:14" x14ac:dyDescent="0.25">
      <c r="A167" t="s">
        <v>167</v>
      </c>
      <c r="B167" t="s">
        <v>603</v>
      </c>
      <c r="C167" s="106">
        <v>8.1219512195121908</v>
      </c>
      <c r="D167" s="89">
        <v>77</v>
      </c>
      <c r="E167" s="109">
        <v>10.5479885967691</v>
      </c>
      <c r="F167" s="90">
        <v>0</v>
      </c>
      <c r="G167" s="90"/>
      <c r="H167" s="90">
        <v>4025</v>
      </c>
      <c r="I167" s="90">
        <v>0</v>
      </c>
      <c r="J167" s="90">
        <v>0</v>
      </c>
      <c r="K167" s="90">
        <v>4025</v>
      </c>
      <c r="L167" s="62"/>
      <c r="M167" s="113">
        <f t="shared" si="2"/>
        <v>4025</v>
      </c>
      <c r="N167" s="43"/>
    </row>
    <row r="168" spans="1:14" x14ac:dyDescent="0.25">
      <c r="A168" t="s">
        <v>168</v>
      </c>
      <c r="B168" t="s">
        <v>604</v>
      </c>
      <c r="C168" s="106">
        <v>19</v>
      </c>
      <c r="D168" s="89">
        <v>511</v>
      </c>
      <c r="E168" s="109">
        <v>3.7181996086105702</v>
      </c>
      <c r="F168" s="90">
        <v>20911</v>
      </c>
      <c r="G168" s="90"/>
      <c r="H168" s="90">
        <v>0</v>
      </c>
      <c r="I168" s="90">
        <v>0</v>
      </c>
      <c r="J168" s="90">
        <v>0</v>
      </c>
      <c r="K168" s="90">
        <v>20911</v>
      </c>
      <c r="L168" s="62"/>
      <c r="M168" s="113">
        <f t="shared" si="2"/>
        <v>20911</v>
      </c>
      <c r="N168" s="43"/>
    </row>
    <row r="169" spans="1:14" x14ac:dyDescent="0.25">
      <c r="A169" t="s">
        <v>169</v>
      </c>
      <c r="B169" t="s">
        <v>605</v>
      </c>
      <c r="C169" s="106">
        <v>231.98508853681301</v>
      </c>
      <c r="D169" s="89">
        <v>2078</v>
      </c>
      <c r="E169" s="109">
        <v>11.1638637409438</v>
      </c>
      <c r="F169" s="90">
        <v>206729</v>
      </c>
      <c r="G169" s="90"/>
      <c r="H169" s="90">
        <v>0</v>
      </c>
      <c r="I169" s="90">
        <v>100617</v>
      </c>
      <c r="J169" s="90">
        <v>87063</v>
      </c>
      <c r="K169" s="90">
        <v>394409</v>
      </c>
      <c r="L169" s="62"/>
      <c r="M169" s="113">
        <f t="shared" si="2"/>
        <v>394409</v>
      </c>
      <c r="N169" s="43"/>
    </row>
    <row r="170" spans="1:14" x14ac:dyDescent="0.25">
      <c r="A170" t="s">
        <v>170</v>
      </c>
      <c r="B170" t="s">
        <v>606</v>
      </c>
      <c r="C170" s="106">
        <v>37.677966101694899</v>
      </c>
      <c r="D170" s="89">
        <v>701</v>
      </c>
      <c r="E170" s="109">
        <v>5.3748881742788797</v>
      </c>
      <c r="F170" s="90">
        <v>48111</v>
      </c>
      <c r="G170" s="90"/>
      <c r="H170" s="90">
        <v>0</v>
      </c>
      <c r="I170" s="90">
        <v>22563</v>
      </c>
      <c r="J170" s="90">
        <v>25080</v>
      </c>
      <c r="K170" s="90">
        <v>95754</v>
      </c>
      <c r="L170" s="62"/>
      <c r="M170" s="113">
        <f t="shared" si="2"/>
        <v>95754</v>
      </c>
      <c r="N170" s="43"/>
    </row>
    <row r="171" spans="1:14" x14ac:dyDescent="0.25">
      <c r="A171" t="s">
        <v>171</v>
      </c>
      <c r="B171" t="s">
        <v>607</v>
      </c>
      <c r="C171" s="106">
        <v>0.875</v>
      </c>
      <c r="D171" s="89">
        <v>27</v>
      </c>
      <c r="E171" s="109">
        <v>3.24074074074074</v>
      </c>
      <c r="F171" s="90">
        <v>0</v>
      </c>
      <c r="G171" s="90"/>
      <c r="H171" s="90">
        <v>0</v>
      </c>
      <c r="I171" s="90">
        <v>0</v>
      </c>
      <c r="J171" s="90">
        <v>0</v>
      </c>
      <c r="K171" s="90">
        <v>0</v>
      </c>
      <c r="L171" s="62"/>
      <c r="M171" s="113">
        <f t="shared" si="2"/>
        <v>0</v>
      </c>
      <c r="N171" s="43"/>
    </row>
    <row r="172" spans="1:14" x14ac:dyDescent="0.25">
      <c r="A172" t="s">
        <v>172</v>
      </c>
      <c r="B172" t="s">
        <v>608</v>
      </c>
      <c r="C172" s="106">
        <v>616.37957317073199</v>
      </c>
      <c r="D172" s="89">
        <v>4240</v>
      </c>
      <c r="E172" s="109">
        <v>14.5372540842154</v>
      </c>
      <c r="F172" s="90">
        <v>548423</v>
      </c>
      <c r="G172" s="90"/>
      <c r="H172" s="90">
        <v>132828</v>
      </c>
      <c r="I172" s="90">
        <v>270597</v>
      </c>
      <c r="J172" s="90">
        <v>264130</v>
      </c>
      <c r="K172" s="90">
        <v>1215978</v>
      </c>
      <c r="L172" s="62"/>
      <c r="M172" s="113">
        <f t="shared" si="2"/>
        <v>1215978</v>
      </c>
      <c r="N172" s="43"/>
    </row>
    <row r="173" spans="1:14" x14ac:dyDescent="0.25">
      <c r="A173" t="s">
        <v>173</v>
      </c>
      <c r="B173" t="s">
        <v>416</v>
      </c>
      <c r="C173" s="106">
        <v>111.88153310104499</v>
      </c>
      <c r="D173" s="89">
        <v>2638</v>
      </c>
      <c r="E173" s="109">
        <v>4.2411498522003503</v>
      </c>
      <c r="F173" s="90">
        <v>116712</v>
      </c>
      <c r="G173" s="90"/>
      <c r="H173" s="90">
        <v>0</v>
      </c>
      <c r="I173" s="90">
        <v>0</v>
      </c>
      <c r="J173" s="90">
        <v>0</v>
      </c>
      <c r="K173" s="90">
        <v>116712</v>
      </c>
      <c r="L173" s="62"/>
      <c r="M173" s="113">
        <f t="shared" si="2"/>
        <v>116712</v>
      </c>
      <c r="N173" s="43"/>
    </row>
    <row r="174" spans="1:14" x14ac:dyDescent="0.25">
      <c r="A174" t="s">
        <v>174</v>
      </c>
      <c r="B174" t="s">
        <v>609</v>
      </c>
      <c r="C174" s="106">
        <v>299.31189229618502</v>
      </c>
      <c r="D174" s="89">
        <v>3269</v>
      </c>
      <c r="E174" s="109">
        <v>9.1560688986291101</v>
      </c>
      <c r="F174" s="90">
        <v>263789</v>
      </c>
      <c r="G174" s="90"/>
      <c r="H174" s="90">
        <v>0</v>
      </c>
      <c r="I174" s="90">
        <v>129844</v>
      </c>
      <c r="J174" s="90">
        <v>112360</v>
      </c>
      <c r="K174" s="90">
        <v>505993</v>
      </c>
      <c r="L174" s="62"/>
      <c r="M174" s="113">
        <f t="shared" si="2"/>
        <v>505993</v>
      </c>
      <c r="N174" s="43"/>
    </row>
    <row r="175" spans="1:14" x14ac:dyDescent="0.25">
      <c r="A175" t="s">
        <v>175</v>
      </c>
      <c r="B175" t="s">
        <v>610</v>
      </c>
      <c r="C175" s="106">
        <v>0</v>
      </c>
      <c r="D175" s="89">
        <v>8</v>
      </c>
      <c r="E175" s="109">
        <v>0</v>
      </c>
      <c r="F175" s="90">
        <v>0</v>
      </c>
      <c r="G175" s="90"/>
      <c r="H175" s="90">
        <v>1757</v>
      </c>
      <c r="I175" s="90">
        <v>0</v>
      </c>
      <c r="J175" s="90">
        <v>0</v>
      </c>
      <c r="K175" s="90">
        <v>1757</v>
      </c>
      <c r="L175" s="62"/>
      <c r="M175" s="113">
        <f t="shared" si="2"/>
        <v>1757</v>
      </c>
      <c r="N175" s="43"/>
    </row>
    <row r="176" spans="1:14" x14ac:dyDescent="0.25">
      <c r="A176" t="s">
        <v>176</v>
      </c>
      <c r="B176" t="s">
        <v>611</v>
      </c>
      <c r="C176" s="106">
        <v>86.099071207430299</v>
      </c>
      <c r="D176" s="89">
        <v>3139</v>
      </c>
      <c r="E176" s="109">
        <v>2.74288216653171</v>
      </c>
      <c r="F176" s="90">
        <v>84259</v>
      </c>
      <c r="G176" s="90"/>
      <c r="H176" s="90">
        <v>0</v>
      </c>
      <c r="I176" s="90">
        <v>0</v>
      </c>
      <c r="J176" s="90">
        <v>0</v>
      </c>
      <c r="K176" s="90">
        <v>84259</v>
      </c>
      <c r="L176" s="62"/>
      <c r="M176" s="113">
        <f t="shared" si="2"/>
        <v>84259</v>
      </c>
      <c r="N176" s="43"/>
    </row>
    <row r="177" spans="1:14" x14ac:dyDescent="0.25">
      <c r="A177" t="s">
        <v>177</v>
      </c>
      <c r="B177" t="s">
        <v>612</v>
      </c>
      <c r="C177" s="106">
        <v>139.9336492891</v>
      </c>
      <c r="D177" s="89">
        <v>2466</v>
      </c>
      <c r="E177" s="109">
        <v>5.6745194358921101</v>
      </c>
      <c r="F177" s="90">
        <v>110650</v>
      </c>
      <c r="G177" s="90"/>
      <c r="H177" s="90">
        <v>0</v>
      </c>
      <c r="I177" s="90">
        <v>60351</v>
      </c>
      <c r="J177" s="90">
        <v>52499</v>
      </c>
      <c r="K177" s="90">
        <v>223500</v>
      </c>
      <c r="L177" s="62"/>
      <c r="M177" s="113">
        <f t="shared" si="2"/>
        <v>223500</v>
      </c>
      <c r="N177" s="43"/>
    </row>
    <row r="178" spans="1:14" x14ac:dyDescent="0.25">
      <c r="A178" t="s">
        <v>178</v>
      </c>
      <c r="B178" t="s">
        <v>613</v>
      </c>
      <c r="C178" s="106">
        <v>110.117924528302</v>
      </c>
      <c r="D178" s="89">
        <v>3870</v>
      </c>
      <c r="E178" s="109">
        <v>2.8454244064160701</v>
      </c>
      <c r="F178" s="90">
        <v>92024</v>
      </c>
      <c r="G178" s="90"/>
      <c r="H178" s="90">
        <v>0</v>
      </c>
      <c r="I178" s="90">
        <v>0</v>
      </c>
      <c r="J178" s="90">
        <v>0</v>
      </c>
      <c r="K178" s="90">
        <v>92024</v>
      </c>
      <c r="L178" s="62"/>
      <c r="M178" s="113">
        <f t="shared" si="2"/>
        <v>92024</v>
      </c>
      <c r="N178" s="43"/>
    </row>
    <row r="179" spans="1:14" x14ac:dyDescent="0.25">
      <c r="A179" t="s">
        <v>179</v>
      </c>
      <c r="B179" t="s">
        <v>614</v>
      </c>
      <c r="C179" s="106">
        <v>10</v>
      </c>
      <c r="D179" s="89">
        <v>398</v>
      </c>
      <c r="E179" s="109">
        <v>2.5125628140703502</v>
      </c>
      <c r="F179" s="90">
        <v>15417</v>
      </c>
      <c r="G179" s="90"/>
      <c r="H179" s="90">
        <v>0</v>
      </c>
      <c r="I179" s="90">
        <v>0</v>
      </c>
      <c r="J179" s="90">
        <v>0</v>
      </c>
      <c r="K179" s="90">
        <v>15417</v>
      </c>
      <c r="L179" s="62"/>
      <c r="M179" s="113">
        <f t="shared" si="2"/>
        <v>15417</v>
      </c>
      <c r="N179" s="43"/>
    </row>
    <row r="180" spans="1:14" x14ac:dyDescent="0.25">
      <c r="A180" t="s">
        <v>180</v>
      </c>
      <c r="B180" t="s">
        <v>615</v>
      </c>
      <c r="C180" s="106">
        <v>251.65786901270801</v>
      </c>
      <c r="D180" s="89">
        <v>6535</v>
      </c>
      <c r="E180" s="109">
        <v>3.85092377984251</v>
      </c>
      <c r="F180" s="90">
        <v>210117</v>
      </c>
      <c r="G180" s="90"/>
      <c r="H180" s="90">
        <v>0</v>
      </c>
      <c r="I180" s="90">
        <v>0</v>
      </c>
      <c r="J180" s="90">
        <v>0</v>
      </c>
      <c r="K180" s="90">
        <v>210117</v>
      </c>
      <c r="L180" s="62"/>
      <c r="M180" s="113">
        <f t="shared" si="2"/>
        <v>210117</v>
      </c>
      <c r="N180" s="43"/>
    </row>
    <row r="181" spans="1:14" x14ac:dyDescent="0.25">
      <c r="A181" t="s">
        <v>181</v>
      </c>
      <c r="B181" t="s">
        <v>616</v>
      </c>
      <c r="C181" s="106">
        <v>10</v>
      </c>
      <c r="D181" s="89">
        <v>112</v>
      </c>
      <c r="E181" s="109">
        <v>8.9285714285714306</v>
      </c>
      <c r="F181" s="90">
        <v>9302</v>
      </c>
      <c r="G181" s="90"/>
      <c r="H181" s="90">
        <v>0</v>
      </c>
      <c r="I181" s="90">
        <v>4604</v>
      </c>
      <c r="J181" s="90">
        <v>4206</v>
      </c>
      <c r="K181" s="90">
        <v>18112</v>
      </c>
      <c r="L181" s="62"/>
      <c r="M181" s="113">
        <f t="shared" si="2"/>
        <v>18112</v>
      </c>
      <c r="N181" s="43"/>
    </row>
    <row r="182" spans="1:14" x14ac:dyDescent="0.25">
      <c r="A182" t="s">
        <v>182</v>
      </c>
      <c r="B182" t="s">
        <v>617</v>
      </c>
      <c r="C182" s="106">
        <v>158.64718162839199</v>
      </c>
      <c r="D182" s="89">
        <v>1767</v>
      </c>
      <c r="E182" s="109">
        <v>8.9783351232819708</v>
      </c>
      <c r="F182" s="90">
        <v>122435</v>
      </c>
      <c r="G182" s="90"/>
      <c r="H182" s="90">
        <v>0</v>
      </c>
      <c r="I182" s="90">
        <v>68524</v>
      </c>
      <c r="J182" s="90">
        <v>59213</v>
      </c>
      <c r="K182" s="90">
        <v>250172</v>
      </c>
      <c r="L182" s="62"/>
      <c r="M182" s="113">
        <f t="shared" si="2"/>
        <v>250172</v>
      </c>
      <c r="N182" s="43"/>
    </row>
    <row r="183" spans="1:14" x14ac:dyDescent="0.25">
      <c r="A183" t="s">
        <v>183</v>
      </c>
      <c r="B183" t="s">
        <v>618</v>
      </c>
      <c r="C183" s="106">
        <v>710.55030800821396</v>
      </c>
      <c r="D183" s="89">
        <v>5361</v>
      </c>
      <c r="E183" s="109">
        <v>13.2540628242532</v>
      </c>
      <c r="F183" s="90">
        <v>545048</v>
      </c>
      <c r="G183" s="90"/>
      <c r="H183" s="90">
        <v>0</v>
      </c>
      <c r="I183" s="90">
        <v>322602</v>
      </c>
      <c r="J183" s="90">
        <v>292399</v>
      </c>
      <c r="K183" s="90">
        <v>1160049</v>
      </c>
      <c r="L183" s="62"/>
      <c r="M183" s="113">
        <f t="shared" si="2"/>
        <v>1160049</v>
      </c>
      <c r="N183" s="43"/>
    </row>
    <row r="184" spans="1:14" x14ac:dyDescent="0.25">
      <c r="A184" t="s">
        <v>184</v>
      </c>
      <c r="B184" t="s">
        <v>619</v>
      </c>
      <c r="C184" s="106">
        <v>16.492537313432798</v>
      </c>
      <c r="D184" s="89">
        <v>427</v>
      </c>
      <c r="E184" s="109">
        <v>3.86242091649481</v>
      </c>
      <c r="F184" s="90">
        <v>18158</v>
      </c>
      <c r="G184" s="90"/>
      <c r="H184" s="90">
        <v>0</v>
      </c>
      <c r="I184" s="90">
        <v>0</v>
      </c>
      <c r="J184" s="90">
        <v>0</v>
      </c>
      <c r="K184" s="90">
        <v>18158</v>
      </c>
      <c r="L184" s="62"/>
      <c r="M184" s="113">
        <f t="shared" si="2"/>
        <v>18158</v>
      </c>
      <c r="N184" s="43"/>
    </row>
    <row r="185" spans="1:14" x14ac:dyDescent="0.25">
      <c r="A185" t="s">
        <v>185</v>
      </c>
      <c r="B185" t="s">
        <v>620</v>
      </c>
      <c r="C185" s="106">
        <v>39</v>
      </c>
      <c r="D185" s="89">
        <v>1368</v>
      </c>
      <c r="E185" s="109">
        <v>2.8508771929824599</v>
      </c>
      <c r="F185" s="90">
        <v>33585</v>
      </c>
      <c r="G185" s="90"/>
      <c r="H185" s="90">
        <v>0</v>
      </c>
      <c r="I185" s="90">
        <v>0</v>
      </c>
      <c r="J185" s="90">
        <v>0</v>
      </c>
      <c r="K185" s="90">
        <v>33585</v>
      </c>
      <c r="L185" s="62"/>
      <c r="M185" s="113">
        <f t="shared" si="2"/>
        <v>33585</v>
      </c>
      <c r="N185" s="43"/>
    </row>
    <row r="186" spans="1:14" x14ac:dyDescent="0.25">
      <c r="A186" t="s">
        <v>186</v>
      </c>
      <c r="B186" t="s">
        <v>621</v>
      </c>
      <c r="C186" s="106">
        <v>556.89851632047498</v>
      </c>
      <c r="D186" s="89">
        <v>2373</v>
      </c>
      <c r="E186" s="109">
        <v>23.4681212103023</v>
      </c>
      <c r="F186" s="90">
        <v>407380</v>
      </c>
      <c r="G186" s="90"/>
      <c r="H186" s="90">
        <v>145941</v>
      </c>
      <c r="I186" s="90">
        <v>307162</v>
      </c>
      <c r="J186" s="90">
        <v>293334</v>
      </c>
      <c r="K186" s="90">
        <v>1153817</v>
      </c>
      <c r="L186" s="62"/>
      <c r="M186" s="113">
        <f t="shared" si="2"/>
        <v>1153817</v>
      </c>
      <c r="N186" s="43"/>
    </row>
    <row r="187" spans="1:14" x14ac:dyDescent="0.25">
      <c r="A187" t="s">
        <v>187</v>
      </c>
      <c r="B187" t="s">
        <v>622</v>
      </c>
      <c r="C187" s="106">
        <v>167.907742998353</v>
      </c>
      <c r="D187" s="89">
        <v>1821</v>
      </c>
      <c r="E187" s="109">
        <v>9.2206338823916791</v>
      </c>
      <c r="F187" s="90">
        <v>129654</v>
      </c>
      <c r="G187" s="90"/>
      <c r="H187" s="90">
        <v>0</v>
      </c>
      <c r="I187" s="90">
        <v>72593</v>
      </c>
      <c r="J187" s="90">
        <v>62750</v>
      </c>
      <c r="K187" s="90">
        <v>264997</v>
      </c>
      <c r="L187" s="62"/>
      <c r="M187" s="113">
        <f t="shared" si="2"/>
        <v>264997</v>
      </c>
      <c r="N187" s="43"/>
    </row>
    <row r="188" spans="1:14" x14ac:dyDescent="0.25">
      <c r="A188" t="s">
        <v>188</v>
      </c>
      <c r="B188" t="s">
        <v>398</v>
      </c>
      <c r="C188" s="106">
        <v>7573.51462621885</v>
      </c>
      <c r="D188" s="89">
        <v>22079</v>
      </c>
      <c r="E188" s="109">
        <v>34.3018915087588</v>
      </c>
      <c r="F188" s="90">
        <v>7119557</v>
      </c>
      <c r="G188" s="90"/>
      <c r="H188" s="90">
        <v>1928433</v>
      </c>
      <c r="I188" s="90">
        <v>7211753</v>
      </c>
      <c r="J188" s="90">
        <v>9749506</v>
      </c>
      <c r="K188" s="90">
        <v>26009249</v>
      </c>
      <c r="L188" s="62"/>
      <c r="M188" s="113">
        <f t="shared" si="2"/>
        <v>26009249</v>
      </c>
      <c r="N188" s="43"/>
    </row>
    <row r="189" spans="1:14" x14ac:dyDescent="0.25">
      <c r="A189" t="s">
        <v>189</v>
      </c>
      <c r="B189" t="s">
        <v>623</v>
      </c>
      <c r="C189" s="106">
        <v>127.61022927689601</v>
      </c>
      <c r="D189" s="89">
        <v>2811</v>
      </c>
      <c r="E189" s="109">
        <v>4.5396737558483098</v>
      </c>
      <c r="F189" s="90">
        <v>119489</v>
      </c>
      <c r="G189" s="90"/>
      <c r="H189" s="90">
        <v>0</v>
      </c>
      <c r="I189" s="90">
        <v>0</v>
      </c>
      <c r="J189" s="90">
        <v>0</v>
      </c>
      <c r="K189" s="90">
        <v>119489</v>
      </c>
      <c r="L189" s="62"/>
      <c r="M189" s="113">
        <f t="shared" si="2"/>
        <v>119489</v>
      </c>
      <c r="N189" s="43"/>
    </row>
    <row r="190" spans="1:14" x14ac:dyDescent="0.25">
      <c r="A190" t="s">
        <v>190</v>
      </c>
      <c r="B190" t="s">
        <v>624</v>
      </c>
      <c r="C190" s="106">
        <v>292.48854961832097</v>
      </c>
      <c r="D190" s="89">
        <v>3870</v>
      </c>
      <c r="E190" s="109">
        <v>7.55784365938813</v>
      </c>
      <c r="F190" s="90">
        <v>260827</v>
      </c>
      <c r="G190" s="90"/>
      <c r="H190" s="90">
        <v>0</v>
      </c>
      <c r="I190" s="90">
        <v>128508</v>
      </c>
      <c r="J190" s="90">
        <v>110814</v>
      </c>
      <c r="K190" s="90">
        <v>500149</v>
      </c>
      <c r="L190" s="62"/>
      <c r="M190" s="113">
        <f t="shared" si="2"/>
        <v>500149</v>
      </c>
      <c r="N190" s="43"/>
    </row>
    <row r="191" spans="1:14" x14ac:dyDescent="0.25">
      <c r="A191" t="s">
        <v>191</v>
      </c>
      <c r="B191" t="s">
        <v>625</v>
      </c>
      <c r="C191" s="106">
        <v>44.230769230769198</v>
      </c>
      <c r="D191" s="89">
        <v>825</v>
      </c>
      <c r="E191" s="109">
        <v>5.3613053613053596</v>
      </c>
      <c r="F191" s="90">
        <v>34196</v>
      </c>
      <c r="G191" s="90"/>
      <c r="H191" s="90">
        <v>0</v>
      </c>
      <c r="I191" s="90">
        <v>18610</v>
      </c>
      <c r="J191" s="90">
        <v>15944</v>
      </c>
      <c r="K191" s="90">
        <v>68750</v>
      </c>
      <c r="L191" s="62"/>
      <c r="M191" s="113">
        <f t="shared" si="2"/>
        <v>68750</v>
      </c>
      <c r="N191" s="43"/>
    </row>
    <row r="192" spans="1:14" x14ac:dyDescent="0.25">
      <c r="A192" t="s">
        <v>192</v>
      </c>
      <c r="B192" t="s">
        <v>626</v>
      </c>
      <c r="C192" s="106">
        <v>83.142857142857096</v>
      </c>
      <c r="D192" s="89">
        <v>2876</v>
      </c>
      <c r="E192" s="109">
        <v>2.8909199284720799</v>
      </c>
      <c r="F192" s="90">
        <v>69484</v>
      </c>
      <c r="G192" s="90"/>
      <c r="H192" s="90">
        <v>0</v>
      </c>
      <c r="I192" s="90">
        <v>0</v>
      </c>
      <c r="J192" s="90">
        <v>0</v>
      </c>
      <c r="K192" s="90">
        <v>69484</v>
      </c>
      <c r="L192" s="62"/>
      <c r="M192" s="113">
        <f t="shared" si="2"/>
        <v>69484</v>
      </c>
      <c r="N192" s="54"/>
    </row>
    <row r="193" spans="1:14" x14ac:dyDescent="0.25">
      <c r="A193" t="s">
        <v>193</v>
      </c>
      <c r="B193" t="s">
        <v>627</v>
      </c>
      <c r="C193" s="106">
        <v>27</v>
      </c>
      <c r="D193" s="89">
        <v>156</v>
      </c>
      <c r="E193" s="109">
        <v>17.307692307692299</v>
      </c>
      <c r="F193" s="90">
        <v>20092</v>
      </c>
      <c r="G193" s="90"/>
      <c r="H193" s="90">
        <v>6371</v>
      </c>
      <c r="I193" s="90">
        <v>13308</v>
      </c>
      <c r="J193" s="90">
        <v>11968</v>
      </c>
      <c r="K193" s="90">
        <v>51739</v>
      </c>
      <c r="L193" s="62"/>
      <c r="M193" s="113">
        <f t="shared" si="2"/>
        <v>51739</v>
      </c>
      <c r="N193" s="43"/>
    </row>
    <row r="194" spans="1:14" x14ac:dyDescent="0.25">
      <c r="A194" t="s">
        <v>194</v>
      </c>
      <c r="B194" t="s">
        <v>628</v>
      </c>
      <c r="C194" s="106">
        <v>45.569620253164601</v>
      </c>
      <c r="D194" s="89">
        <v>1464</v>
      </c>
      <c r="E194" s="109">
        <v>3.1126789790412901</v>
      </c>
      <c r="F194" s="90">
        <v>48948</v>
      </c>
      <c r="G194" s="90"/>
      <c r="H194" s="90">
        <v>0</v>
      </c>
      <c r="I194" s="90">
        <v>0</v>
      </c>
      <c r="J194" s="90">
        <v>0</v>
      </c>
      <c r="K194" s="90">
        <v>48948</v>
      </c>
      <c r="L194" s="62"/>
      <c r="M194" s="113">
        <f t="shared" si="2"/>
        <v>48948</v>
      </c>
      <c r="N194" s="43"/>
    </row>
    <row r="195" spans="1:14" x14ac:dyDescent="0.25">
      <c r="A195" t="s">
        <v>195</v>
      </c>
      <c r="B195" t="s">
        <v>629</v>
      </c>
      <c r="C195" s="106">
        <v>134.636771300448</v>
      </c>
      <c r="D195" s="89">
        <v>2437</v>
      </c>
      <c r="E195" s="109">
        <v>5.5246931186068302</v>
      </c>
      <c r="F195" s="90">
        <v>103981</v>
      </c>
      <c r="G195" s="90"/>
      <c r="H195" s="90">
        <v>0</v>
      </c>
      <c r="I195" s="90">
        <v>56649</v>
      </c>
      <c r="J195" s="90">
        <v>48533</v>
      </c>
      <c r="K195" s="90">
        <v>209163</v>
      </c>
      <c r="L195" s="62"/>
      <c r="M195" s="113">
        <f t="shared" si="2"/>
        <v>209163</v>
      </c>
      <c r="N195" s="43"/>
    </row>
    <row r="196" spans="1:14" x14ac:dyDescent="0.25">
      <c r="A196" t="s">
        <v>196</v>
      </c>
      <c r="B196" t="s">
        <v>630</v>
      </c>
      <c r="C196" s="106">
        <v>177.00996677740901</v>
      </c>
      <c r="D196" s="89">
        <v>2302</v>
      </c>
      <c r="E196" s="109">
        <v>7.6893990780803101</v>
      </c>
      <c r="F196" s="90">
        <v>158023</v>
      </c>
      <c r="G196" s="90"/>
      <c r="H196" s="90">
        <v>0</v>
      </c>
      <c r="I196" s="90">
        <v>76880</v>
      </c>
      <c r="J196" s="90">
        <v>78624</v>
      </c>
      <c r="K196" s="90">
        <v>313527</v>
      </c>
      <c r="L196" s="62"/>
      <c r="M196" s="113">
        <f t="shared" si="2"/>
        <v>313527</v>
      </c>
      <c r="N196" s="43"/>
    </row>
    <row r="197" spans="1:14" x14ac:dyDescent="0.25">
      <c r="A197" t="s">
        <v>197</v>
      </c>
      <c r="B197" t="s">
        <v>399</v>
      </c>
      <c r="C197" s="106">
        <v>1289.6964691307001</v>
      </c>
      <c r="D197" s="89">
        <v>8131</v>
      </c>
      <c r="E197" s="109">
        <v>15.8614742237204</v>
      </c>
      <c r="F197" s="90">
        <v>972020</v>
      </c>
      <c r="G197" s="90"/>
      <c r="H197" s="90">
        <v>325477</v>
      </c>
      <c r="I197" s="90">
        <v>699505</v>
      </c>
      <c r="J197" s="90">
        <v>726901</v>
      </c>
      <c r="K197" s="90">
        <v>2723903</v>
      </c>
      <c r="L197" s="62"/>
      <c r="M197" s="113">
        <f t="shared" ref="M197:M260" si="3">+K197+L197</f>
        <v>2723903</v>
      </c>
      <c r="N197" s="43"/>
    </row>
    <row r="198" spans="1:14" x14ac:dyDescent="0.25">
      <c r="A198" t="s">
        <v>198</v>
      </c>
      <c r="B198" t="s">
        <v>631</v>
      </c>
      <c r="C198" s="106">
        <v>210.99221789883299</v>
      </c>
      <c r="D198" s="89">
        <v>3810</v>
      </c>
      <c r="E198" s="109">
        <v>5.5378534881583397</v>
      </c>
      <c r="F198" s="90">
        <v>182729</v>
      </c>
      <c r="G198" s="90"/>
      <c r="H198" s="90">
        <v>0</v>
      </c>
      <c r="I198" s="90">
        <v>91185</v>
      </c>
      <c r="J198" s="90">
        <v>79318</v>
      </c>
      <c r="K198" s="90">
        <v>353232</v>
      </c>
      <c r="L198" s="62"/>
      <c r="M198" s="113">
        <f t="shared" si="3"/>
        <v>353232</v>
      </c>
      <c r="N198" s="44"/>
    </row>
    <row r="199" spans="1:14" x14ac:dyDescent="0.25">
      <c r="A199" t="s">
        <v>199</v>
      </c>
      <c r="B199" t="s">
        <v>632</v>
      </c>
      <c r="C199" s="106">
        <v>45.370129870129901</v>
      </c>
      <c r="D199" s="89">
        <v>370</v>
      </c>
      <c r="E199" s="109">
        <v>12.262197262197301</v>
      </c>
      <c r="F199" s="90">
        <v>43147</v>
      </c>
      <c r="G199" s="90"/>
      <c r="H199" s="90">
        <v>11833</v>
      </c>
      <c r="I199" s="90">
        <v>23127</v>
      </c>
      <c r="J199" s="90">
        <v>20131</v>
      </c>
      <c r="K199" s="90">
        <v>98238</v>
      </c>
      <c r="L199" s="62"/>
      <c r="M199" s="113">
        <f t="shared" si="3"/>
        <v>98238</v>
      </c>
      <c r="N199" s="43"/>
    </row>
    <row r="200" spans="1:14" x14ac:dyDescent="0.25">
      <c r="A200" t="s">
        <v>200</v>
      </c>
      <c r="B200" t="s">
        <v>633</v>
      </c>
      <c r="C200" s="106">
        <v>10</v>
      </c>
      <c r="D200" s="89">
        <v>586</v>
      </c>
      <c r="E200" s="109">
        <v>1.70648464163823</v>
      </c>
      <c r="F200" s="90">
        <v>0</v>
      </c>
      <c r="G200" s="90"/>
      <c r="H200" s="90">
        <v>0</v>
      </c>
      <c r="I200" s="90">
        <v>0</v>
      </c>
      <c r="J200" s="90">
        <v>0</v>
      </c>
      <c r="K200" s="90">
        <v>0</v>
      </c>
      <c r="L200" s="62"/>
      <c r="M200" s="113">
        <f t="shared" si="3"/>
        <v>0</v>
      </c>
      <c r="N200" s="43"/>
    </row>
    <row r="201" spans="1:14" x14ac:dyDescent="0.25">
      <c r="A201" t="s">
        <v>201</v>
      </c>
      <c r="B201" t="s">
        <v>634</v>
      </c>
      <c r="C201" s="106">
        <v>15.677419354838699</v>
      </c>
      <c r="D201" s="89">
        <v>88</v>
      </c>
      <c r="E201" s="109">
        <v>17.8152492668622</v>
      </c>
      <c r="F201" s="90">
        <v>11627</v>
      </c>
      <c r="G201" s="90"/>
      <c r="H201" s="90">
        <v>4188</v>
      </c>
      <c r="I201" s="90">
        <v>7478</v>
      </c>
      <c r="J201" s="90">
        <v>6682</v>
      </c>
      <c r="K201" s="90">
        <v>29975</v>
      </c>
      <c r="L201" s="62"/>
      <c r="M201" s="113">
        <f t="shared" si="3"/>
        <v>29975</v>
      </c>
      <c r="N201" s="43"/>
    </row>
    <row r="202" spans="1:14" x14ac:dyDescent="0.25">
      <c r="A202" t="s">
        <v>202</v>
      </c>
      <c r="B202" t="s">
        <v>635</v>
      </c>
      <c r="C202" s="106">
        <v>93.944976076554994</v>
      </c>
      <c r="D202" s="89">
        <v>1796</v>
      </c>
      <c r="E202" s="109">
        <v>5.2307893138393702</v>
      </c>
      <c r="F202" s="90">
        <v>72582</v>
      </c>
      <c r="G202" s="90"/>
      <c r="H202" s="90">
        <v>0</v>
      </c>
      <c r="I202" s="90">
        <v>40623</v>
      </c>
      <c r="J202" s="90">
        <v>35250</v>
      </c>
      <c r="K202" s="90">
        <v>148455</v>
      </c>
      <c r="L202" s="62"/>
      <c r="M202" s="113">
        <f t="shared" si="3"/>
        <v>148455</v>
      </c>
      <c r="N202" s="43"/>
    </row>
    <row r="203" spans="1:14" x14ac:dyDescent="0.25">
      <c r="A203" t="s">
        <v>203</v>
      </c>
      <c r="B203" t="s">
        <v>636</v>
      </c>
      <c r="C203" s="106">
        <v>134.100858369099</v>
      </c>
      <c r="D203" s="89">
        <v>1927</v>
      </c>
      <c r="E203" s="109">
        <v>6.9590481769122299</v>
      </c>
      <c r="F203" s="90">
        <v>126665</v>
      </c>
      <c r="G203" s="90"/>
      <c r="H203" s="90">
        <v>0</v>
      </c>
      <c r="I203" s="90">
        <v>61001</v>
      </c>
      <c r="J203" s="90">
        <v>66474</v>
      </c>
      <c r="K203" s="90">
        <v>254140</v>
      </c>
      <c r="L203" s="62"/>
      <c r="M203" s="113">
        <f t="shared" si="3"/>
        <v>254140</v>
      </c>
      <c r="N203" s="43"/>
    </row>
    <row r="204" spans="1:14" x14ac:dyDescent="0.25">
      <c r="A204" t="s">
        <v>204</v>
      </c>
      <c r="B204" t="s">
        <v>637</v>
      </c>
      <c r="C204" s="106">
        <v>148.55294117647099</v>
      </c>
      <c r="D204" s="89">
        <v>3672</v>
      </c>
      <c r="E204" s="109">
        <v>4.0455594002306796</v>
      </c>
      <c r="F204" s="90">
        <v>124102</v>
      </c>
      <c r="G204" s="90"/>
      <c r="H204" s="90">
        <v>0</v>
      </c>
      <c r="I204" s="90">
        <v>0</v>
      </c>
      <c r="J204" s="90">
        <v>0</v>
      </c>
      <c r="K204" s="90">
        <v>124102</v>
      </c>
      <c r="L204" s="62"/>
      <c r="M204" s="113">
        <f t="shared" si="3"/>
        <v>124102</v>
      </c>
      <c r="N204" s="43"/>
    </row>
    <row r="205" spans="1:14" x14ac:dyDescent="0.25">
      <c r="A205" t="s">
        <v>205</v>
      </c>
      <c r="B205" t="s">
        <v>638</v>
      </c>
      <c r="C205" s="106">
        <v>14.4339622641509</v>
      </c>
      <c r="D205" s="89">
        <v>133</v>
      </c>
      <c r="E205" s="109">
        <v>10.852603206128499</v>
      </c>
      <c r="F205" s="90">
        <v>17132</v>
      </c>
      <c r="G205" s="90"/>
      <c r="H205" s="90">
        <v>4744</v>
      </c>
      <c r="I205" s="90">
        <v>9244</v>
      </c>
      <c r="J205" s="90">
        <v>8185</v>
      </c>
      <c r="K205" s="90">
        <v>39305</v>
      </c>
      <c r="L205" s="62"/>
      <c r="M205" s="113">
        <f t="shared" si="3"/>
        <v>39305</v>
      </c>
      <c r="N205" s="43"/>
    </row>
    <row r="206" spans="1:14" x14ac:dyDescent="0.25">
      <c r="A206" t="s">
        <v>206</v>
      </c>
      <c r="B206" t="s">
        <v>400</v>
      </c>
      <c r="C206" s="106">
        <v>154.25176056338</v>
      </c>
      <c r="D206" s="89">
        <v>4425</v>
      </c>
      <c r="E206" s="109">
        <v>3.4859154929577501</v>
      </c>
      <c r="F206" s="90">
        <v>129228</v>
      </c>
      <c r="G206" s="90"/>
      <c r="H206" s="90">
        <v>0</v>
      </c>
      <c r="I206" s="90">
        <v>0</v>
      </c>
      <c r="J206" s="90">
        <v>0</v>
      </c>
      <c r="K206" s="90">
        <v>129228</v>
      </c>
      <c r="L206" s="62"/>
      <c r="M206" s="113">
        <f t="shared" si="3"/>
        <v>129228</v>
      </c>
      <c r="N206" s="43"/>
    </row>
    <row r="207" spans="1:14" x14ac:dyDescent="0.25">
      <c r="A207" t="s">
        <v>207</v>
      </c>
      <c r="B207" t="s">
        <v>639</v>
      </c>
      <c r="C207" s="106">
        <v>820.09111193752301</v>
      </c>
      <c r="D207" s="89">
        <v>6119</v>
      </c>
      <c r="E207" s="109">
        <v>13.4023714975899</v>
      </c>
      <c r="F207" s="90">
        <v>625998</v>
      </c>
      <c r="G207" s="90">
        <v>4018</v>
      </c>
      <c r="H207" s="90">
        <v>0</v>
      </c>
      <c r="I207" s="90">
        <v>381244</v>
      </c>
      <c r="J207" s="90">
        <v>353187</v>
      </c>
      <c r="K207" s="90">
        <v>1360429</v>
      </c>
      <c r="L207" s="62"/>
      <c r="M207" s="113">
        <f t="shared" si="3"/>
        <v>1360429</v>
      </c>
      <c r="N207" s="43"/>
    </row>
    <row r="208" spans="1:14" x14ac:dyDescent="0.25">
      <c r="A208" t="s">
        <v>208</v>
      </c>
      <c r="B208" t="s">
        <v>640</v>
      </c>
      <c r="C208" s="106">
        <v>218.10382513661199</v>
      </c>
      <c r="D208" s="89">
        <v>1261</v>
      </c>
      <c r="E208" s="109">
        <v>17.296100328042201</v>
      </c>
      <c r="F208" s="90">
        <v>175903</v>
      </c>
      <c r="G208" s="90"/>
      <c r="H208" s="90">
        <v>51851</v>
      </c>
      <c r="I208" s="90">
        <v>102622</v>
      </c>
      <c r="J208" s="90">
        <v>91891</v>
      </c>
      <c r="K208" s="90">
        <v>422267</v>
      </c>
      <c r="L208" s="61"/>
      <c r="M208" s="113">
        <f t="shared" si="3"/>
        <v>422267</v>
      </c>
      <c r="N208" s="24"/>
    </row>
    <row r="209" spans="1:14" x14ac:dyDescent="0.25">
      <c r="A209" t="s">
        <v>209</v>
      </c>
      <c r="B209" t="s">
        <v>641</v>
      </c>
      <c r="C209" s="106">
        <v>356.74930167597802</v>
      </c>
      <c r="D209" s="89">
        <v>2293</v>
      </c>
      <c r="E209" s="109">
        <v>15.558190217007301</v>
      </c>
      <c r="F209" s="90">
        <v>330166</v>
      </c>
      <c r="G209" s="90"/>
      <c r="H209" s="90">
        <v>99612</v>
      </c>
      <c r="I209" s="90">
        <v>188325</v>
      </c>
      <c r="J209" s="90">
        <v>168010</v>
      </c>
      <c r="K209" s="90">
        <v>786113</v>
      </c>
      <c r="L209" s="62"/>
      <c r="M209" s="113">
        <f t="shared" si="3"/>
        <v>786113</v>
      </c>
      <c r="N209" s="43"/>
    </row>
    <row r="210" spans="1:14" x14ac:dyDescent="0.25">
      <c r="A210" s="91" t="s">
        <v>884</v>
      </c>
      <c r="B210" s="81" t="s">
        <v>885</v>
      </c>
      <c r="C210" s="106">
        <v>3.2302802234357699</v>
      </c>
      <c r="D210" s="89">
        <v>27</v>
      </c>
      <c r="E210" s="109">
        <v>11.9640008275399</v>
      </c>
      <c r="F210" s="90">
        <v>0</v>
      </c>
      <c r="G210" s="90"/>
      <c r="H210" s="90">
        <v>0</v>
      </c>
      <c r="I210" s="90">
        <v>0</v>
      </c>
      <c r="J210" s="90">
        <v>0</v>
      </c>
      <c r="K210" s="90">
        <v>0</v>
      </c>
      <c r="L210" s="82"/>
      <c r="M210" s="113">
        <f t="shared" si="3"/>
        <v>0</v>
      </c>
      <c r="N210" s="84"/>
    </row>
    <row r="211" spans="1:14" x14ac:dyDescent="0.25">
      <c r="A211" t="s">
        <v>210</v>
      </c>
      <c r="B211" t="s">
        <v>642</v>
      </c>
      <c r="C211" s="106">
        <v>275.375129533679</v>
      </c>
      <c r="D211" s="89">
        <v>3257</v>
      </c>
      <c r="E211" s="109">
        <v>8.4548704185962205</v>
      </c>
      <c r="F211" s="90">
        <v>212728</v>
      </c>
      <c r="G211" s="90"/>
      <c r="H211" s="90">
        <v>0</v>
      </c>
      <c r="I211" s="90">
        <v>119129</v>
      </c>
      <c r="J211" s="90">
        <v>102996</v>
      </c>
      <c r="K211" s="90">
        <v>434853</v>
      </c>
      <c r="L211" s="62"/>
      <c r="M211" s="113">
        <f t="shared" si="3"/>
        <v>434853</v>
      </c>
      <c r="N211" s="43"/>
    </row>
    <row r="212" spans="1:14" x14ac:dyDescent="0.25">
      <c r="A212" t="s">
        <v>211</v>
      </c>
      <c r="B212" t="s">
        <v>643</v>
      </c>
      <c r="C212" s="106">
        <v>62.444933920704798</v>
      </c>
      <c r="D212" s="89">
        <v>2799</v>
      </c>
      <c r="E212" s="109">
        <v>2.2309729875207198</v>
      </c>
      <c r="F212" s="90">
        <v>54378</v>
      </c>
      <c r="G212" s="90"/>
      <c r="H212" s="90">
        <v>0</v>
      </c>
      <c r="I212" s="90">
        <v>0</v>
      </c>
      <c r="J212" s="90">
        <v>0</v>
      </c>
      <c r="K212" s="90">
        <v>54378</v>
      </c>
      <c r="L212" s="62"/>
      <c r="M212" s="113">
        <f t="shared" si="3"/>
        <v>54378</v>
      </c>
      <c r="N212" s="43"/>
    </row>
    <row r="213" spans="1:14" x14ac:dyDescent="0.25">
      <c r="A213" t="s">
        <v>212</v>
      </c>
      <c r="B213" t="s">
        <v>644</v>
      </c>
      <c r="C213" s="106">
        <v>407.88721207307401</v>
      </c>
      <c r="D213" s="89">
        <v>2105</v>
      </c>
      <c r="E213" s="109">
        <v>19.377064706559299</v>
      </c>
      <c r="F213" s="90">
        <v>303123</v>
      </c>
      <c r="G213" s="90"/>
      <c r="H213" s="90">
        <v>101572</v>
      </c>
      <c r="I213" s="90">
        <v>201296</v>
      </c>
      <c r="J213" s="90">
        <v>181382</v>
      </c>
      <c r="K213" s="90">
        <v>787373</v>
      </c>
      <c r="L213" s="62"/>
      <c r="M213" s="113">
        <f t="shared" si="3"/>
        <v>787373</v>
      </c>
      <c r="N213" s="43"/>
    </row>
    <row r="214" spans="1:14" x14ac:dyDescent="0.25">
      <c r="A214" t="s">
        <v>213</v>
      </c>
      <c r="B214" t="s">
        <v>645</v>
      </c>
      <c r="C214" s="106">
        <v>108.341389728097</v>
      </c>
      <c r="D214" s="89">
        <v>5515</v>
      </c>
      <c r="E214" s="109">
        <v>1.96448576116222</v>
      </c>
      <c r="F214" s="90">
        <v>104316</v>
      </c>
      <c r="G214" s="90"/>
      <c r="H214" s="90">
        <v>0</v>
      </c>
      <c r="I214" s="90">
        <v>0</v>
      </c>
      <c r="J214" s="90">
        <v>0</v>
      </c>
      <c r="K214" s="90">
        <v>104316</v>
      </c>
      <c r="L214" s="62"/>
      <c r="M214" s="113">
        <f t="shared" si="3"/>
        <v>104316</v>
      </c>
      <c r="N214" s="43"/>
    </row>
    <row r="215" spans="1:14" x14ac:dyDescent="0.25">
      <c r="A215" t="s">
        <v>214</v>
      </c>
      <c r="B215" t="s">
        <v>646</v>
      </c>
      <c r="C215" s="106">
        <v>19</v>
      </c>
      <c r="D215" s="89">
        <v>133</v>
      </c>
      <c r="E215" s="109">
        <v>14.285714285714301</v>
      </c>
      <c r="F215" s="90">
        <v>14635</v>
      </c>
      <c r="G215" s="90"/>
      <c r="H215" s="90">
        <v>0</v>
      </c>
      <c r="I215" s="90">
        <v>8172</v>
      </c>
      <c r="J215" s="90">
        <v>7052</v>
      </c>
      <c r="K215" s="90">
        <v>29859</v>
      </c>
      <c r="L215" s="62"/>
      <c r="M215" s="113">
        <f t="shared" si="3"/>
        <v>29859</v>
      </c>
      <c r="N215" s="43"/>
    </row>
    <row r="216" spans="1:14" x14ac:dyDescent="0.25">
      <c r="A216" t="s">
        <v>215</v>
      </c>
      <c r="B216" t="s">
        <v>401</v>
      </c>
      <c r="C216" s="106">
        <v>132.48171701112901</v>
      </c>
      <c r="D216" s="89">
        <v>3924</v>
      </c>
      <c r="E216" s="109">
        <v>3.3761905456454802</v>
      </c>
      <c r="F216" s="90">
        <v>110722</v>
      </c>
      <c r="G216" s="90"/>
      <c r="H216" s="90">
        <v>0</v>
      </c>
      <c r="I216" s="90">
        <v>0</v>
      </c>
      <c r="J216" s="90">
        <v>0</v>
      </c>
      <c r="K216" s="90">
        <v>110722</v>
      </c>
      <c r="L216" s="62"/>
      <c r="M216" s="113">
        <f t="shared" si="3"/>
        <v>110722</v>
      </c>
      <c r="N216" s="43"/>
    </row>
    <row r="217" spans="1:14" x14ac:dyDescent="0.25">
      <c r="A217" t="s">
        <v>216</v>
      </c>
      <c r="B217" t="s">
        <v>647</v>
      </c>
      <c r="C217" s="106">
        <v>51.809523809523803</v>
      </c>
      <c r="D217" s="89">
        <v>989</v>
      </c>
      <c r="E217" s="109">
        <v>5.2385767249265696</v>
      </c>
      <c r="F217" s="90">
        <v>51703</v>
      </c>
      <c r="G217" s="90"/>
      <c r="H217" s="90">
        <v>0</v>
      </c>
      <c r="I217" s="90">
        <v>25026</v>
      </c>
      <c r="J217" s="90">
        <v>24427</v>
      </c>
      <c r="K217" s="90">
        <v>101156</v>
      </c>
      <c r="L217" s="62"/>
      <c r="M217" s="113">
        <f t="shared" si="3"/>
        <v>101156</v>
      </c>
      <c r="N217" s="43"/>
    </row>
    <row r="218" spans="1:14" x14ac:dyDescent="0.25">
      <c r="A218" t="s">
        <v>217</v>
      </c>
      <c r="B218" t="s">
        <v>648</v>
      </c>
      <c r="C218" s="106">
        <v>65.3083109919571</v>
      </c>
      <c r="D218" s="89">
        <v>1166</v>
      </c>
      <c r="E218" s="109">
        <v>5.6010558312141603</v>
      </c>
      <c r="F218" s="90">
        <v>55129</v>
      </c>
      <c r="G218" s="90"/>
      <c r="H218" s="90">
        <v>0</v>
      </c>
      <c r="I218" s="90">
        <v>28316</v>
      </c>
      <c r="J218" s="90">
        <v>24498</v>
      </c>
      <c r="K218" s="90">
        <v>107943</v>
      </c>
      <c r="L218" s="62"/>
      <c r="M218" s="113">
        <f t="shared" si="3"/>
        <v>107943</v>
      </c>
      <c r="N218" s="43"/>
    </row>
    <row r="219" spans="1:14" x14ac:dyDescent="0.25">
      <c r="A219" t="s">
        <v>218</v>
      </c>
      <c r="B219" t="s">
        <v>649</v>
      </c>
      <c r="C219" s="106">
        <v>796.98230470435897</v>
      </c>
      <c r="D219" s="89">
        <v>5437</v>
      </c>
      <c r="E219" s="109">
        <v>14.6584937411138</v>
      </c>
      <c r="F219" s="90">
        <v>668869</v>
      </c>
      <c r="G219" s="90"/>
      <c r="H219" s="90">
        <v>166541</v>
      </c>
      <c r="I219" s="90">
        <v>371771</v>
      </c>
      <c r="J219" s="90">
        <v>344839</v>
      </c>
      <c r="K219" s="90">
        <v>1552020</v>
      </c>
      <c r="L219" s="62"/>
      <c r="M219" s="113">
        <f t="shared" si="3"/>
        <v>1552020</v>
      </c>
      <c r="N219" s="43"/>
    </row>
    <row r="220" spans="1:14" x14ac:dyDescent="0.25">
      <c r="A220" t="s">
        <v>219</v>
      </c>
      <c r="B220" t="s">
        <v>650</v>
      </c>
      <c r="C220" s="106">
        <v>118.755</v>
      </c>
      <c r="D220" s="89">
        <v>4841</v>
      </c>
      <c r="E220" s="109">
        <v>2.45310886180541</v>
      </c>
      <c r="F220" s="90">
        <v>100101</v>
      </c>
      <c r="G220" s="90"/>
      <c r="H220" s="90">
        <v>0</v>
      </c>
      <c r="I220" s="90">
        <v>0</v>
      </c>
      <c r="J220" s="90">
        <v>0</v>
      </c>
      <c r="K220" s="90">
        <v>100101</v>
      </c>
      <c r="L220" s="62"/>
      <c r="M220" s="113">
        <f t="shared" si="3"/>
        <v>100101</v>
      </c>
      <c r="N220" s="58"/>
    </row>
    <row r="221" spans="1:14" x14ac:dyDescent="0.25">
      <c r="A221" t="s">
        <v>220</v>
      </c>
      <c r="B221" t="s">
        <v>651</v>
      </c>
      <c r="C221" s="106">
        <v>5</v>
      </c>
      <c r="D221" s="89">
        <v>90</v>
      </c>
      <c r="E221" s="109">
        <v>5.5555555555555598</v>
      </c>
      <c r="F221" s="90">
        <v>0</v>
      </c>
      <c r="G221" s="90"/>
      <c r="H221" s="90">
        <v>0</v>
      </c>
      <c r="I221" s="90">
        <v>0</v>
      </c>
      <c r="J221" s="90">
        <v>0</v>
      </c>
      <c r="K221" s="90">
        <v>0</v>
      </c>
      <c r="L221" s="62"/>
      <c r="M221" s="113">
        <f t="shared" si="3"/>
        <v>0</v>
      </c>
      <c r="N221" s="43"/>
    </row>
    <row r="222" spans="1:14" x14ac:dyDescent="0.25">
      <c r="A222" t="s">
        <v>221</v>
      </c>
      <c r="B222" t="s">
        <v>652</v>
      </c>
      <c r="C222" s="106">
        <v>88</v>
      </c>
      <c r="D222" s="89">
        <v>2323</v>
      </c>
      <c r="E222" s="109">
        <v>3.7882049074472701</v>
      </c>
      <c r="F222" s="90">
        <v>105851</v>
      </c>
      <c r="G222" s="90"/>
      <c r="H222" s="90">
        <v>0</v>
      </c>
      <c r="I222" s="90">
        <v>0</v>
      </c>
      <c r="J222" s="90">
        <v>0</v>
      </c>
      <c r="K222" s="90">
        <v>105851</v>
      </c>
      <c r="L222" s="62"/>
      <c r="M222" s="113">
        <f t="shared" si="3"/>
        <v>105851</v>
      </c>
      <c r="N222" s="43"/>
    </row>
    <row r="223" spans="1:14" x14ac:dyDescent="0.25">
      <c r="A223" t="s">
        <v>222</v>
      </c>
      <c r="B223" t="s">
        <v>653</v>
      </c>
      <c r="C223" s="106">
        <v>167.03074141048799</v>
      </c>
      <c r="D223" s="89">
        <v>1887</v>
      </c>
      <c r="E223" s="109">
        <v>8.8516556126384902</v>
      </c>
      <c r="F223" s="90">
        <v>129139</v>
      </c>
      <c r="G223" s="90"/>
      <c r="H223" s="90">
        <v>0</v>
      </c>
      <c r="I223" s="90">
        <v>72096</v>
      </c>
      <c r="J223" s="90">
        <v>62594</v>
      </c>
      <c r="K223" s="90">
        <v>263829</v>
      </c>
      <c r="L223" s="62"/>
      <c r="M223" s="113">
        <f t="shared" si="3"/>
        <v>263829</v>
      </c>
      <c r="N223" s="43"/>
    </row>
    <row r="224" spans="1:14" x14ac:dyDescent="0.25">
      <c r="A224" t="s">
        <v>223</v>
      </c>
      <c r="B224" t="s">
        <v>654</v>
      </c>
      <c r="C224" s="106">
        <v>666.95888594164501</v>
      </c>
      <c r="D224" s="89">
        <v>3972</v>
      </c>
      <c r="E224" s="109">
        <v>16.791512737704998</v>
      </c>
      <c r="F224" s="90">
        <v>664455</v>
      </c>
      <c r="G224" s="90"/>
      <c r="H224" s="90">
        <v>178170</v>
      </c>
      <c r="I224" s="90">
        <v>403662</v>
      </c>
      <c r="J224" s="90">
        <v>368298</v>
      </c>
      <c r="K224" s="90">
        <v>1614585</v>
      </c>
      <c r="L224" s="62"/>
      <c r="M224" s="113">
        <f t="shared" si="3"/>
        <v>1614585</v>
      </c>
      <c r="N224" s="43"/>
    </row>
    <row r="225" spans="1:14" x14ac:dyDescent="0.25">
      <c r="A225" t="s">
        <v>224</v>
      </c>
      <c r="B225" t="s">
        <v>655</v>
      </c>
      <c r="C225" s="106">
        <v>46.742358078602599</v>
      </c>
      <c r="D225" s="89">
        <v>3217</v>
      </c>
      <c r="E225" s="109">
        <v>1.4529797351135401</v>
      </c>
      <c r="F225" s="90">
        <v>0</v>
      </c>
      <c r="G225" s="90"/>
      <c r="H225" s="90">
        <v>0</v>
      </c>
      <c r="I225" s="90">
        <v>0</v>
      </c>
      <c r="J225" s="90">
        <v>0</v>
      </c>
      <c r="K225" s="90">
        <v>0</v>
      </c>
      <c r="L225" s="62"/>
      <c r="M225" s="113">
        <f t="shared" si="3"/>
        <v>0</v>
      </c>
      <c r="N225" s="43"/>
    </row>
    <row r="226" spans="1:14" x14ac:dyDescent="0.25">
      <c r="A226" t="s">
        <v>225</v>
      </c>
      <c r="B226" t="s">
        <v>402</v>
      </c>
      <c r="C226" s="106">
        <v>559.58412836079799</v>
      </c>
      <c r="D226" s="89">
        <v>6703</v>
      </c>
      <c r="E226" s="109">
        <v>8.3482638872265795</v>
      </c>
      <c r="F226" s="90">
        <v>498685</v>
      </c>
      <c r="G226" s="90">
        <v>6455</v>
      </c>
      <c r="H226" s="90">
        <v>0</v>
      </c>
      <c r="I226" s="90">
        <v>242922</v>
      </c>
      <c r="J226" s="90">
        <v>210290</v>
      </c>
      <c r="K226" s="90">
        <v>951897</v>
      </c>
      <c r="L226" s="62"/>
      <c r="M226" s="113">
        <f t="shared" si="3"/>
        <v>951897</v>
      </c>
      <c r="N226" s="43"/>
    </row>
    <row r="227" spans="1:14" x14ac:dyDescent="0.25">
      <c r="A227" t="s">
        <v>226</v>
      </c>
      <c r="B227" t="s">
        <v>656</v>
      </c>
      <c r="C227" s="106">
        <v>2.8965517241379302</v>
      </c>
      <c r="D227" s="89">
        <v>83</v>
      </c>
      <c r="E227" s="109">
        <v>3.4898213543830501</v>
      </c>
      <c r="F227" s="90">
        <v>0</v>
      </c>
      <c r="G227" s="90"/>
      <c r="H227" s="90">
        <v>0</v>
      </c>
      <c r="I227" s="90">
        <v>0</v>
      </c>
      <c r="J227" s="90">
        <v>0</v>
      </c>
      <c r="K227" s="90">
        <v>0</v>
      </c>
      <c r="L227" s="62"/>
      <c r="M227" s="113">
        <f t="shared" si="3"/>
        <v>0</v>
      </c>
      <c r="N227" s="43"/>
    </row>
    <row r="228" spans="1:14" x14ac:dyDescent="0.25">
      <c r="A228" t="s">
        <v>227</v>
      </c>
      <c r="B228" t="s">
        <v>657</v>
      </c>
      <c r="C228" s="106">
        <v>13.7234042553191</v>
      </c>
      <c r="D228" s="89">
        <v>135</v>
      </c>
      <c r="E228" s="109">
        <v>10.165484633569699</v>
      </c>
      <c r="F228" s="90">
        <v>13969</v>
      </c>
      <c r="G228" s="90"/>
      <c r="H228" s="90">
        <v>2565</v>
      </c>
      <c r="I228" s="90">
        <v>6768</v>
      </c>
      <c r="J228" s="90">
        <v>7523</v>
      </c>
      <c r="K228" s="90">
        <v>30825</v>
      </c>
      <c r="L228" s="62"/>
      <c r="M228" s="113">
        <f t="shared" si="3"/>
        <v>30825</v>
      </c>
      <c r="N228" s="43"/>
    </row>
    <row r="229" spans="1:14" x14ac:dyDescent="0.25">
      <c r="A229" t="s">
        <v>228</v>
      </c>
      <c r="B229" t="s">
        <v>658</v>
      </c>
      <c r="C229" s="106">
        <v>117.64601769911501</v>
      </c>
      <c r="D229" s="89">
        <v>3445</v>
      </c>
      <c r="E229" s="109">
        <v>3.4149787430802601</v>
      </c>
      <c r="F229" s="90">
        <v>105770</v>
      </c>
      <c r="G229" s="90"/>
      <c r="H229" s="90">
        <v>0</v>
      </c>
      <c r="I229" s="90">
        <v>0</v>
      </c>
      <c r="J229" s="90">
        <v>0</v>
      </c>
      <c r="K229" s="90">
        <v>105770</v>
      </c>
      <c r="L229" s="62"/>
      <c r="M229" s="113">
        <f t="shared" si="3"/>
        <v>105770</v>
      </c>
      <c r="N229" s="43"/>
    </row>
    <row r="230" spans="1:14" x14ac:dyDescent="0.25">
      <c r="A230" t="s">
        <v>229</v>
      </c>
      <c r="B230" t="s">
        <v>403</v>
      </c>
      <c r="C230" s="106">
        <v>234.505882352941</v>
      </c>
      <c r="D230" s="89">
        <v>1558</v>
      </c>
      <c r="E230" s="109">
        <v>15.051725439855</v>
      </c>
      <c r="F230" s="90">
        <v>209135</v>
      </c>
      <c r="G230" s="90"/>
      <c r="H230" s="90">
        <v>31894</v>
      </c>
      <c r="I230" s="90">
        <v>101489</v>
      </c>
      <c r="J230" s="90">
        <v>92416</v>
      </c>
      <c r="K230" s="90">
        <v>434934</v>
      </c>
      <c r="L230" s="62"/>
      <c r="M230" s="113">
        <f t="shared" si="3"/>
        <v>434934</v>
      </c>
      <c r="N230" s="43"/>
    </row>
    <row r="231" spans="1:14" x14ac:dyDescent="0.25">
      <c r="A231" t="s">
        <v>230</v>
      </c>
      <c r="B231" t="s">
        <v>659</v>
      </c>
      <c r="C231" s="106">
        <v>116.312903225806</v>
      </c>
      <c r="D231" s="89">
        <v>4825</v>
      </c>
      <c r="E231" s="109">
        <v>2.4106301186695598</v>
      </c>
      <c r="F231" s="90">
        <v>97421</v>
      </c>
      <c r="G231" s="90"/>
      <c r="H231" s="90">
        <v>0</v>
      </c>
      <c r="I231" s="90">
        <v>0</v>
      </c>
      <c r="J231" s="90">
        <v>0</v>
      </c>
      <c r="K231" s="90">
        <v>97421</v>
      </c>
      <c r="L231" s="62"/>
      <c r="M231" s="113">
        <f t="shared" si="3"/>
        <v>97421</v>
      </c>
      <c r="N231" s="43"/>
    </row>
    <row r="232" spans="1:14" x14ac:dyDescent="0.25">
      <c r="A232" t="s">
        <v>231</v>
      </c>
      <c r="B232" t="s">
        <v>660</v>
      </c>
      <c r="C232" s="106">
        <v>227.80184940554801</v>
      </c>
      <c r="D232" s="89">
        <v>2309</v>
      </c>
      <c r="E232" s="109">
        <v>9.8658228412970193</v>
      </c>
      <c r="F232" s="90">
        <v>203094</v>
      </c>
      <c r="G232" s="90"/>
      <c r="H232" s="90">
        <v>0</v>
      </c>
      <c r="I232" s="90">
        <v>98716</v>
      </c>
      <c r="J232" s="90">
        <v>85394</v>
      </c>
      <c r="K232" s="90">
        <v>387204</v>
      </c>
      <c r="L232" s="62"/>
      <c r="M232" s="113">
        <f t="shared" si="3"/>
        <v>387204</v>
      </c>
      <c r="N232" s="43"/>
    </row>
    <row r="233" spans="1:14" x14ac:dyDescent="0.25">
      <c r="A233" t="s">
        <v>232</v>
      </c>
      <c r="B233" t="s">
        <v>661</v>
      </c>
      <c r="C233" s="106">
        <v>469.90717754991903</v>
      </c>
      <c r="D233" s="89">
        <v>4904</v>
      </c>
      <c r="E233" s="109">
        <v>9.5821202599901891</v>
      </c>
      <c r="F233" s="90">
        <v>362987</v>
      </c>
      <c r="G233" s="90"/>
      <c r="H233" s="90">
        <v>0</v>
      </c>
      <c r="I233" s="90">
        <v>202873</v>
      </c>
      <c r="J233" s="90">
        <v>175633</v>
      </c>
      <c r="K233" s="90">
        <v>741493</v>
      </c>
      <c r="L233" s="62"/>
      <c r="M233" s="113">
        <f t="shared" si="3"/>
        <v>741493</v>
      </c>
      <c r="N233" s="43"/>
    </row>
    <row r="234" spans="1:14" x14ac:dyDescent="0.25">
      <c r="A234" t="s">
        <v>233</v>
      </c>
      <c r="B234" t="s">
        <v>404</v>
      </c>
      <c r="C234" s="106">
        <v>5584.9445277361301</v>
      </c>
      <c r="D234" s="89">
        <v>26081</v>
      </c>
      <c r="E234" s="109">
        <v>21.4138435172583</v>
      </c>
      <c r="F234" s="90">
        <v>3826775</v>
      </c>
      <c r="G234" s="90">
        <v>13252</v>
      </c>
      <c r="H234" s="90">
        <v>1317062</v>
      </c>
      <c r="I234" s="90">
        <v>4253382</v>
      </c>
      <c r="J234" s="90">
        <v>5264868</v>
      </c>
      <c r="K234" s="90">
        <v>14662087</v>
      </c>
      <c r="L234" s="62"/>
      <c r="M234" s="113">
        <f t="shared" si="3"/>
        <v>14662087</v>
      </c>
      <c r="N234" s="43"/>
    </row>
    <row r="235" spans="1:14" x14ac:dyDescent="0.25">
      <c r="A235" t="s">
        <v>831</v>
      </c>
      <c r="B235" t="s">
        <v>821</v>
      </c>
      <c r="C235" s="106">
        <v>6.1538461538461497</v>
      </c>
      <c r="D235" s="89">
        <v>115</v>
      </c>
      <c r="E235" s="109">
        <v>5.3511705685618702</v>
      </c>
      <c r="F235" s="90">
        <v>0</v>
      </c>
      <c r="G235" s="90"/>
      <c r="H235" s="90">
        <v>3971</v>
      </c>
      <c r="I235" s="90">
        <v>0</v>
      </c>
      <c r="J235" s="90">
        <v>0</v>
      </c>
      <c r="K235" s="90">
        <v>3971</v>
      </c>
      <c r="L235" s="62"/>
      <c r="M235" s="113">
        <f t="shared" si="3"/>
        <v>3971</v>
      </c>
      <c r="N235" s="43"/>
    </row>
    <row r="236" spans="1:14" x14ac:dyDescent="0.25">
      <c r="A236" t="s">
        <v>234</v>
      </c>
      <c r="B236" t="s">
        <v>662</v>
      </c>
      <c r="C236" s="106">
        <v>33.539568345323701</v>
      </c>
      <c r="D236" s="89">
        <v>1015</v>
      </c>
      <c r="E236" s="109">
        <v>3.3043909699826299</v>
      </c>
      <c r="F236" s="90">
        <v>28024</v>
      </c>
      <c r="G236" s="90"/>
      <c r="H236" s="90">
        <v>0</v>
      </c>
      <c r="I236" s="90">
        <v>0</v>
      </c>
      <c r="J236" s="90">
        <v>0</v>
      </c>
      <c r="K236" s="90">
        <v>28024</v>
      </c>
      <c r="L236" s="62"/>
      <c r="M236" s="113">
        <f t="shared" si="3"/>
        <v>28024</v>
      </c>
      <c r="N236" s="43"/>
    </row>
    <row r="237" spans="1:14" x14ac:dyDescent="0.25">
      <c r="A237" t="s">
        <v>235</v>
      </c>
      <c r="B237" t="s">
        <v>663</v>
      </c>
      <c r="C237" s="106">
        <v>68.350397004314999</v>
      </c>
      <c r="D237" s="89">
        <v>569</v>
      </c>
      <c r="E237" s="109">
        <v>12.01</v>
      </c>
      <c r="F237" s="90">
        <v>63292</v>
      </c>
      <c r="G237" s="90"/>
      <c r="H237" s="90">
        <v>0</v>
      </c>
      <c r="I237" s="90">
        <v>30270</v>
      </c>
      <c r="J237" s="90">
        <v>29034</v>
      </c>
      <c r="K237" s="90">
        <v>122596</v>
      </c>
      <c r="L237" s="62"/>
      <c r="M237" s="113">
        <f t="shared" si="3"/>
        <v>122596</v>
      </c>
      <c r="N237" s="43"/>
    </row>
    <row r="238" spans="1:14" x14ac:dyDescent="0.25">
      <c r="A238" t="s">
        <v>742</v>
      </c>
      <c r="B238" t="s">
        <v>743</v>
      </c>
      <c r="C238" s="106">
        <v>81.447937690834706</v>
      </c>
      <c r="D238" s="89">
        <v>253</v>
      </c>
      <c r="E238" s="109">
        <v>32.19</v>
      </c>
      <c r="F238" s="90">
        <v>61015</v>
      </c>
      <c r="G238" s="90"/>
      <c r="H238" s="90">
        <v>19430</v>
      </c>
      <c r="I238" s="90">
        <v>76626</v>
      </c>
      <c r="J238" s="90">
        <v>109995</v>
      </c>
      <c r="K238" s="90">
        <v>267066</v>
      </c>
      <c r="L238" s="62"/>
      <c r="M238" s="113">
        <f t="shared" si="3"/>
        <v>267066</v>
      </c>
      <c r="N238" s="43"/>
    </row>
    <row r="239" spans="1:14" x14ac:dyDescent="0.25">
      <c r="A239" t="s">
        <v>456</v>
      </c>
      <c r="B239" t="s">
        <v>744</v>
      </c>
      <c r="C239" s="106">
        <v>266.58131537385202</v>
      </c>
      <c r="D239" s="89">
        <v>1041</v>
      </c>
      <c r="E239" s="109">
        <v>25.61</v>
      </c>
      <c r="F239" s="90">
        <v>185716</v>
      </c>
      <c r="G239" s="90"/>
      <c r="H239" s="90">
        <v>62297</v>
      </c>
      <c r="I239" s="90">
        <v>189131</v>
      </c>
      <c r="J239" s="90">
        <v>227338</v>
      </c>
      <c r="K239" s="90">
        <v>664482</v>
      </c>
      <c r="L239" s="62"/>
      <c r="M239" s="113">
        <f t="shared" si="3"/>
        <v>664482</v>
      </c>
      <c r="N239" s="43"/>
    </row>
    <row r="240" spans="1:14" x14ac:dyDescent="0.25">
      <c r="A240" t="s">
        <v>236</v>
      </c>
      <c r="B240" t="s">
        <v>745</v>
      </c>
      <c r="C240" s="106">
        <v>314.92704201382998</v>
      </c>
      <c r="D240" s="89">
        <v>1362</v>
      </c>
      <c r="E240" s="109">
        <v>23.12</v>
      </c>
      <c r="F240" s="90">
        <v>256736</v>
      </c>
      <c r="G240" s="90"/>
      <c r="H240" s="90">
        <v>74815</v>
      </c>
      <c r="I240" s="90">
        <v>268104</v>
      </c>
      <c r="J240" s="90">
        <v>358666</v>
      </c>
      <c r="K240" s="90">
        <v>958321</v>
      </c>
      <c r="L240" s="62"/>
      <c r="M240" s="113">
        <f t="shared" si="3"/>
        <v>958321</v>
      </c>
      <c r="N240" s="43"/>
    </row>
    <row r="241" spans="1:14" x14ac:dyDescent="0.25">
      <c r="A241" t="s">
        <v>457</v>
      </c>
      <c r="B241" t="s">
        <v>746</v>
      </c>
      <c r="C241" s="106">
        <v>151.578981605965</v>
      </c>
      <c r="D241" s="89">
        <v>446</v>
      </c>
      <c r="E241" s="109">
        <v>33.99</v>
      </c>
      <c r="F241" s="90">
        <v>133460</v>
      </c>
      <c r="G241" s="90"/>
      <c r="H241" s="90">
        <v>38817</v>
      </c>
      <c r="I241" s="90">
        <v>141904</v>
      </c>
      <c r="J241" s="90">
        <v>203777</v>
      </c>
      <c r="K241" s="90">
        <v>517958</v>
      </c>
      <c r="L241" s="62"/>
      <c r="M241" s="113">
        <f t="shared" si="3"/>
        <v>517958</v>
      </c>
      <c r="N241" s="43"/>
    </row>
    <row r="242" spans="1:14" x14ac:dyDescent="0.25">
      <c r="A242" t="s">
        <v>237</v>
      </c>
      <c r="B242" t="s">
        <v>747</v>
      </c>
      <c r="C242" s="106">
        <v>112.030409318902</v>
      </c>
      <c r="D242" s="89">
        <v>440</v>
      </c>
      <c r="E242" s="109">
        <v>25.46</v>
      </c>
      <c r="F242" s="90">
        <v>98613</v>
      </c>
      <c r="G242" s="90"/>
      <c r="H242" s="90">
        <v>26145</v>
      </c>
      <c r="I242" s="90">
        <v>102374</v>
      </c>
      <c r="J242" s="90">
        <v>146015</v>
      </c>
      <c r="K242" s="90">
        <v>373147</v>
      </c>
      <c r="L242" s="62"/>
      <c r="M242" s="113">
        <f t="shared" si="3"/>
        <v>373147</v>
      </c>
      <c r="N242" s="43"/>
    </row>
    <row r="243" spans="1:14" x14ac:dyDescent="0.25">
      <c r="A243" t="s">
        <v>238</v>
      </c>
      <c r="B243" t="s">
        <v>748</v>
      </c>
      <c r="C243" s="106">
        <v>31.229900634966999</v>
      </c>
      <c r="D243" s="89">
        <v>214</v>
      </c>
      <c r="E243" s="109">
        <v>14.59</v>
      </c>
      <c r="F243" s="90">
        <v>23930</v>
      </c>
      <c r="G243" s="90"/>
      <c r="H243" s="90">
        <v>0</v>
      </c>
      <c r="I243" s="90">
        <v>14420</v>
      </c>
      <c r="J243" s="90">
        <v>12719</v>
      </c>
      <c r="K243" s="90">
        <v>51069</v>
      </c>
      <c r="L243" s="62"/>
      <c r="M243" s="113">
        <f t="shared" si="3"/>
        <v>51069</v>
      </c>
      <c r="N243" s="43"/>
    </row>
    <row r="244" spans="1:14" x14ac:dyDescent="0.25">
      <c r="A244" t="s">
        <v>239</v>
      </c>
      <c r="B244" t="s">
        <v>749</v>
      </c>
      <c r="C244" s="106">
        <v>81.222863908521404</v>
      </c>
      <c r="D244" s="89">
        <v>365</v>
      </c>
      <c r="E244" s="109">
        <v>22.25</v>
      </c>
      <c r="F244" s="90">
        <v>59770</v>
      </c>
      <c r="G244" s="90"/>
      <c r="H244" s="90">
        <v>18070</v>
      </c>
      <c r="I244" s="90">
        <v>40972</v>
      </c>
      <c r="J244" s="90">
        <v>39387</v>
      </c>
      <c r="K244" s="90">
        <v>158199</v>
      </c>
      <c r="L244" s="62"/>
      <c r="M244" s="113">
        <f t="shared" si="3"/>
        <v>158199</v>
      </c>
      <c r="N244" s="43"/>
    </row>
    <row r="245" spans="1:14" x14ac:dyDescent="0.25">
      <c r="A245" t="s">
        <v>240</v>
      </c>
      <c r="B245" t="s">
        <v>750</v>
      </c>
      <c r="C245" s="106">
        <v>195.368743140921</v>
      </c>
      <c r="D245" s="89">
        <v>693</v>
      </c>
      <c r="E245" s="109">
        <v>28.19</v>
      </c>
      <c r="F245" s="90">
        <v>150522</v>
      </c>
      <c r="G245" s="90"/>
      <c r="H245" s="90">
        <v>45612</v>
      </c>
      <c r="I245" s="90">
        <v>181871</v>
      </c>
      <c r="J245" s="90">
        <v>260348</v>
      </c>
      <c r="K245" s="90">
        <v>638353</v>
      </c>
      <c r="L245" s="62"/>
      <c r="M245" s="113">
        <f t="shared" si="3"/>
        <v>638353</v>
      </c>
      <c r="N245" s="43"/>
    </row>
    <row r="246" spans="1:14" x14ac:dyDescent="0.25">
      <c r="A246" t="s">
        <v>458</v>
      </c>
      <c r="B246" t="s">
        <v>751</v>
      </c>
      <c r="C246" s="106">
        <v>96.412698046384406</v>
      </c>
      <c r="D246" s="89">
        <v>301</v>
      </c>
      <c r="E246" s="109">
        <v>32.03</v>
      </c>
      <c r="F246" s="90">
        <v>79304</v>
      </c>
      <c r="G246" s="90"/>
      <c r="H246" s="90">
        <v>22442</v>
      </c>
      <c r="I246" s="90">
        <v>89733</v>
      </c>
      <c r="J246" s="90">
        <v>128256</v>
      </c>
      <c r="K246" s="90">
        <v>319735</v>
      </c>
      <c r="L246" s="62"/>
      <c r="M246" s="113">
        <f t="shared" si="3"/>
        <v>319735</v>
      </c>
      <c r="N246" s="43"/>
    </row>
    <row r="247" spans="1:14" x14ac:dyDescent="0.25">
      <c r="A247" t="s">
        <v>241</v>
      </c>
      <c r="B247" t="s">
        <v>822</v>
      </c>
      <c r="C247" s="106">
        <v>36.4960158278531</v>
      </c>
      <c r="D247" s="89">
        <v>288</v>
      </c>
      <c r="E247" s="109">
        <v>12.67</v>
      </c>
      <c r="F247" s="90">
        <v>38604</v>
      </c>
      <c r="G247" s="90"/>
      <c r="H247" s="90">
        <v>5942</v>
      </c>
      <c r="I247" s="90">
        <v>24488</v>
      </c>
      <c r="J247" s="90">
        <v>27217</v>
      </c>
      <c r="K247" s="90">
        <v>96251</v>
      </c>
      <c r="L247" s="62"/>
      <c r="M247" s="113">
        <f t="shared" si="3"/>
        <v>96251</v>
      </c>
      <c r="N247" s="43"/>
    </row>
    <row r="248" spans="1:14" x14ac:dyDescent="0.25">
      <c r="A248" t="s">
        <v>242</v>
      </c>
      <c r="B248" t="s">
        <v>823</v>
      </c>
      <c r="C248" s="106">
        <v>34.4652627394102</v>
      </c>
      <c r="D248" s="89">
        <v>95</v>
      </c>
      <c r="E248" s="109">
        <v>36.28</v>
      </c>
      <c r="F248" s="90">
        <v>49966</v>
      </c>
      <c r="G248" s="90"/>
      <c r="H248" s="90">
        <v>15384</v>
      </c>
      <c r="I248" s="90">
        <v>52273</v>
      </c>
      <c r="J248" s="90">
        <v>70948</v>
      </c>
      <c r="K248" s="90">
        <v>188571</v>
      </c>
      <c r="L248" s="62"/>
      <c r="M248" s="113">
        <f t="shared" si="3"/>
        <v>188571</v>
      </c>
      <c r="N248" s="110"/>
    </row>
    <row r="249" spans="1:14" x14ac:dyDescent="0.25">
      <c r="A249" t="s">
        <v>243</v>
      </c>
      <c r="B249" t="s">
        <v>752</v>
      </c>
      <c r="C249" s="106">
        <v>71.288199603891002</v>
      </c>
      <c r="D249" s="89">
        <v>330</v>
      </c>
      <c r="E249" s="109">
        <v>21.6</v>
      </c>
      <c r="F249" s="90">
        <v>63521</v>
      </c>
      <c r="G249" s="90"/>
      <c r="H249" s="90">
        <v>8052</v>
      </c>
      <c r="I249" s="90">
        <v>36808</v>
      </c>
      <c r="J249" s="90">
        <v>38621</v>
      </c>
      <c r="K249" s="90">
        <v>147002</v>
      </c>
      <c r="L249" s="62"/>
      <c r="M249" s="113">
        <f t="shared" si="3"/>
        <v>147002</v>
      </c>
      <c r="N249" s="43"/>
    </row>
    <row r="250" spans="1:14" x14ac:dyDescent="0.25">
      <c r="A250" t="s">
        <v>244</v>
      </c>
      <c r="B250" t="s">
        <v>753</v>
      </c>
      <c r="C250" s="106">
        <v>97.002385373980403</v>
      </c>
      <c r="D250" s="89">
        <v>293</v>
      </c>
      <c r="E250" s="109">
        <v>33.11</v>
      </c>
      <c r="F250" s="90">
        <v>94918</v>
      </c>
      <c r="G250" s="90"/>
      <c r="H250" s="90">
        <v>27155</v>
      </c>
      <c r="I250" s="90">
        <v>95512</v>
      </c>
      <c r="J250" s="90">
        <v>137259</v>
      </c>
      <c r="K250" s="90">
        <v>354844</v>
      </c>
      <c r="L250" s="62"/>
      <c r="M250" s="113">
        <f t="shared" si="3"/>
        <v>354844</v>
      </c>
      <c r="N250" s="43"/>
    </row>
    <row r="251" spans="1:14" x14ac:dyDescent="0.25">
      <c r="A251" t="s">
        <v>245</v>
      </c>
      <c r="B251" t="s">
        <v>842</v>
      </c>
      <c r="C251" s="106">
        <v>558.13093614626302</v>
      </c>
      <c r="D251" s="89">
        <v>2207</v>
      </c>
      <c r="E251" s="109">
        <v>25.29</v>
      </c>
      <c r="F251" s="90">
        <v>406405</v>
      </c>
      <c r="G251" s="90"/>
      <c r="H251" s="90">
        <v>130526</v>
      </c>
      <c r="I251" s="90">
        <v>509657</v>
      </c>
      <c r="J251" s="90">
        <v>719113</v>
      </c>
      <c r="K251" s="90">
        <v>1765701</v>
      </c>
      <c r="L251" s="62"/>
      <c r="M251" s="113">
        <f t="shared" si="3"/>
        <v>1765701</v>
      </c>
      <c r="N251" s="43"/>
    </row>
    <row r="252" spans="1:14" x14ac:dyDescent="0.25">
      <c r="A252" t="s">
        <v>246</v>
      </c>
      <c r="B252" t="s">
        <v>754</v>
      </c>
      <c r="C252" s="106">
        <v>287.30971038822798</v>
      </c>
      <c r="D252" s="89">
        <v>1615</v>
      </c>
      <c r="E252" s="109">
        <v>17.79</v>
      </c>
      <c r="F252" s="90">
        <v>202495</v>
      </c>
      <c r="G252" s="90"/>
      <c r="H252" s="90">
        <v>65587</v>
      </c>
      <c r="I252" s="90">
        <v>192713</v>
      </c>
      <c r="J252" s="90">
        <v>226294</v>
      </c>
      <c r="K252" s="90">
        <v>687089</v>
      </c>
      <c r="L252" s="62"/>
      <c r="M252" s="113">
        <f t="shared" si="3"/>
        <v>687089</v>
      </c>
      <c r="N252" s="44"/>
    </row>
    <row r="253" spans="1:14" x14ac:dyDescent="0.25">
      <c r="A253" t="s">
        <v>247</v>
      </c>
      <c r="B253" t="s">
        <v>755</v>
      </c>
      <c r="C253" s="106">
        <v>42.256805571679898</v>
      </c>
      <c r="D253" s="89">
        <v>966</v>
      </c>
      <c r="E253" s="109">
        <v>4.37</v>
      </c>
      <c r="F253" s="90">
        <v>35338</v>
      </c>
      <c r="G253" s="90"/>
      <c r="H253" s="90">
        <v>0</v>
      </c>
      <c r="I253" s="90">
        <v>0</v>
      </c>
      <c r="J253" s="90">
        <v>0</v>
      </c>
      <c r="K253" s="90">
        <v>35338</v>
      </c>
      <c r="L253" s="62"/>
      <c r="M253" s="113">
        <f t="shared" si="3"/>
        <v>35338</v>
      </c>
      <c r="N253" s="43"/>
    </row>
    <row r="254" spans="1:14" x14ac:dyDescent="0.25">
      <c r="A254" t="s">
        <v>248</v>
      </c>
      <c r="B254" t="s">
        <v>756</v>
      </c>
      <c r="C254" s="106">
        <v>28.4870866666175</v>
      </c>
      <c r="D254" s="89">
        <v>251</v>
      </c>
      <c r="E254" s="109">
        <v>11.35</v>
      </c>
      <c r="F254" s="90">
        <v>22669</v>
      </c>
      <c r="G254" s="90"/>
      <c r="H254" s="90">
        <v>0</v>
      </c>
      <c r="I254" s="90">
        <v>12233</v>
      </c>
      <c r="J254" s="90">
        <v>10836</v>
      </c>
      <c r="K254" s="90">
        <v>45738</v>
      </c>
      <c r="L254" s="62"/>
      <c r="M254" s="113">
        <f t="shared" si="3"/>
        <v>45738</v>
      </c>
      <c r="N254" s="43"/>
    </row>
    <row r="255" spans="1:14" x14ac:dyDescent="0.25">
      <c r="A255" t="s">
        <v>249</v>
      </c>
      <c r="B255" t="s">
        <v>757</v>
      </c>
      <c r="C255" s="106">
        <v>68.104358717597805</v>
      </c>
      <c r="D255" s="89">
        <v>788</v>
      </c>
      <c r="E255" s="109">
        <v>8.64</v>
      </c>
      <c r="F255" s="90">
        <v>50328</v>
      </c>
      <c r="G255" s="90"/>
      <c r="H255" s="90">
        <v>0</v>
      </c>
      <c r="I255" s="90">
        <v>39700</v>
      </c>
      <c r="J255" s="90">
        <v>43502</v>
      </c>
      <c r="K255" s="90">
        <v>133530</v>
      </c>
      <c r="L255" s="62"/>
      <c r="M255" s="113">
        <f t="shared" si="3"/>
        <v>133530</v>
      </c>
      <c r="N255" s="43"/>
    </row>
    <row r="256" spans="1:14" x14ac:dyDescent="0.25">
      <c r="A256" s="92" t="s">
        <v>250</v>
      </c>
      <c r="B256" t="s">
        <v>758</v>
      </c>
      <c r="C256" s="106">
        <v>52.720855141726602</v>
      </c>
      <c r="D256" s="89">
        <v>261</v>
      </c>
      <c r="E256" s="109">
        <v>20.2</v>
      </c>
      <c r="F256" s="90">
        <v>46965</v>
      </c>
      <c r="G256" s="90"/>
      <c r="H256" s="90">
        <v>5699</v>
      </c>
      <c r="I256" s="90">
        <v>28179</v>
      </c>
      <c r="J256" s="90">
        <v>29493</v>
      </c>
      <c r="K256" s="90">
        <v>110336</v>
      </c>
      <c r="L256" s="62"/>
      <c r="M256" s="113">
        <f t="shared" si="3"/>
        <v>110336</v>
      </c>
      <c r="N256" s="43"/>
    </row>
    <row r="257" spans="1:14" x14ac:dyDescent="0.25">
      <c r="A257" t="s">
        <v>251</v>
      </c>
      <c r="B257" t="s">
        <v>879</v>
      </c>
      <c r="C257" s="106">
        <v>66.436079364096798</v>
      </c>
      <c r="D257" s="89">
        <v>199</v>
      </c>
      <c r="E257" s="109">
        <v>33.380000000000003</v>
      </c>
      <c r="F257" s="90">
        <v>99102</v>
      </c>
      <c r="G257" s="90"/>
      <c r="H257" s="90">
        <v>27376</v>
      </c>
      <c r="I257" s="90">
        <v>88084</v>
      </c>
      <c r="J257" s="90">
        <v>119519</v>
      </c>
      <c r="K257" s="90">
        <v>334081</v>
      </c>
      <c r="L257" s="62"/>
      <c r="M257" s="113">
        <f t="shared" si="3"/>
        <v>334081</v>
      </c>
      <c r="N257" s="43"/>
    </row>
    <row r="258" spans="1:14" x14ac:dyDescent="0.25">
      <c r="A258" t="s">
        <v>252</v>
      </c>
      <c r="B258" t="s">
        <v>759</v>
      </c>
      <c r="C258" s="106">
        <v>101.059674028413</v>
      </c>
      <c r="D258" s="89">
        <v>315</v>
      </c>
      <c r="E258" s="109">
        <v>32.08</v>
      </c>
      <c r="F258" s="90">
        <v>83029</v>
      </c>
      <c r="G258" s="90"/>
      <c r="H258" s="90">
        <v>24717</v>
      </c>
      <c r="I258" s="90">
        <v>94231</v>
      </c>
      <c r="J258" s="90">
        <v>134756</v>
      </c>
      <c r="K258" s="90">
        <v>336733</v>
      </c>
      <c r="L258" s="62"/>
      <c r="M258" s="113">
        <f t="shared" si="3"/>
        <v>336733</v>
      </c>
      <c r="N258" s="43"/>
    </row>
    <row r="259" spans="1:14" x14ac:dyDescent="0.25">
      <c r="A259" t="s">
        <v>253</v>
      </c>
      <c r="B259" t="s">
        <v>760</v>
      </c>
      <c r="C259" s="106">
        <v>117.16254384403599</v>
      </c>
      <c r="D259" s="89">
        <v>399</v>
      </c>
      <c r="E259" s="109">
        <v>29.36</v>
      </c>
      <c r="F259" s="90">
        <v>89029</v>
      </c>
      <c r="G259" s="90"/>
      <c r="H259" s="90">
        <v>27356</v>
      </c>
      <c r="I259" s="90">
        <v>109446</v>
      </c>
      <c r="J259" s="90">
        <v>156624</v>
      </c>
      <c r="K259" s="90">
        <v>382455</v>
      </c>
      <c r="L259" s="62"/>
      <c r="M259" s="113">
        <f t="shared" si="3"/>
        <v>382455</v>
      </c>
      <c r="N259" s="43"/>
    </row>
    <row r="260" spans="1:14" x14ac:dyDescent="0.25">
      <c r="A260" t="s">
        <v>254</v>
      </c>
      <c r="B260" t="s">
        <v>761</v>
      </c>
      <c r="C260" s="106">
        <v>215.05458817664899</v>
      </c>
      <c r="D260" s="89">
        <v>1079</v>
      </c>
      <c r="E260" s="109">
        <v>19.93</v>
      </c>
      <c r="F260" s="90">
        <v>190019</v>
      </c>
      <c r="G260" s="90"/>
      <c r="H260" s="90">
        <v>49609</v>
      </c>
      <c r="I260" s="90">
        <v>150252</v>
      </c>
      <c r="J260" s="90">
        <v>178514</v>
      </c>
      <c r="K260" s="90">
        <v>568394</v>
      </c>
      <c r="L260" s="62"/>
      <c r="M260" s="113">
        <f t="shared" si="3"/>
        <v>568394</v>
      </c>
      <c r="N260" s="43"/>
    </row>
    <row r="261" spans="1:14" x14ac:dyDescent="0.25">
      <c r="A261" t="s">
        <v>255</v>
      </c>
      <c r="B261" t="s">
        <v>880</v>
      </c>
      <c r="C261" s="106">
        <v>369.20258539306599</v>
      </c>
      <c r="D261" s="89">
        <v>1477</v>
      </c>
      <c r="E261" s="109">
        <v>25</v>
      </c>
      <c r="F261" s="90">
        <v>339010</v>
      </c>
      <c r="G261" s="90"/>
      <c r="H261" s="90">
        <v>93015</v>
      </c>
      <c r="I261" s="90">
        <v>346286</v>
      </c>
      <c r="J261" s="90">
        <v>467715</v>
      </c>
      <c r="K261" s="90">
        <v>1246026</v>
      </c>
      <c r="L261" s="62"/>
      <c r="M261" s="113">
        <f t="shared" ref="M261:M323" si="4">+K261+L261</f>
        <v>1246026</v>
      </c>
      <c r="N261" s="43"/>
    </row>
    <row r="262" spans="1:14" x14ac:dyDescent="0.25">
      <c r="A262" t="s">
        <v>256</v>
      </c>
      <c r="B262" t="s">
        <v>763</v>
      </c>
      <c r="C262" s="106">
        <v>216.23883048788699</v>
      </c>
      <c r="D262" s="89">
        <v>818</v>
      </c>
      <c r="E262" s="109">
        <v>26.44</v>
      </c>
      <c r="F262" s="90">
        <v>139298</v>
      </c>
      <c r="G262" s="90"/>
      <c r="H262" s="90">
        <v>49392</v>
      </c>
      <c r="I262" s="90">
        <v>200428</v>
      </c>
      <c r="J262" s="90">
        <v>286110</v>
      </c>
      <c r="K262" s="90">
        <v>675228</v>
      </c>
      <c r="L262" s="62"/>
      <c r="M262" s="113">
        <f t="shared" si="4"/>
        <v>675228</v>
      </c>
      <c r="N262" s="43"/>
    </row>
    <row r="263" spans="1:14" x14ac:dyDescent="0.25">
      <c r="A263" t="s">
        <v>257</v>
      </c>
      <c r="B263" t="s">
        <v>764</v>
      </c>
      <c r="C263" s="106">
        <v>274.17454393524503</v>
      </c>
      <c r="D263" s="89">
        <v>1421</v>
      </c>
      <c r="E263" s="109">
        <v>19.29</v>
      </c>
      <c r="F263" s="90">
        <v>189609</v>
      </c>
      <c r="G263" s="90"/>
      <c r="H263" s="90">
        <v>61991</v>
      </c>
      <c r="I263" s="90">
        <v>203180</v>
      </c>
      <c r="J263" s="90">
        <v>249605</v>
      </c>
      <c r="K263" s="90">
        <v>704385</v>
      </c>
      <c r="L263" s="62"/>
      <c r="M263" s="113">
        <f t="shared" si="4"/>
        <v>704385</v>
      </c>
      <c r="N263" s="43"/>
    </row>
    <row r="264" spans="1:14" x14ac:dyDescent="0.25">
      <c r="A264" t="s">
        <v>258</v>
      </c>
      <c r="B264" t="s">
        <v>765</v>
      </c>
      <c r="C264" s="106">
        <v>181.87928818119599</v>
      </c>
      <c r="D264" s="89">
        <v>1520</v>
      </c>
      <c r="E264" s="109">
        <v>11.97</v>
      </c>
      <c r="F264" s="90">
        <v>137548</v>
      </c>
      <c r="G264" s="90"/>
      <c r="H264" s="90">
        <v>0</v>
      </c>
      <c r="I264" s="90">
        <v>92557</v>
      </c>
      <c r="J264" s="90">
        <v>99109</v>
      </c>
      <c r="K264" s="90">
        <v>329214</v>
      </c>
      <c r="L264" s="62"/>
      <c r="M264" s="113">
        <f t="shared" si="4"/>
        <v>329214</v>
      </c>
      <c r="N264" s="43"/>
    </row>
    <row r="265" spans="1:14" x14ac:dyDescent="0.25">
      <c r="A265" t="s">
        <v>259</v>
      </c>
      <c r="B265" t="s">
        <v>766</v>
      </c>
      <c r="C265" s="106">
        <v>37.901272865062701</v>
      </c>
      <c r="D265" s="89">
        <v>888</v>
      </c>
      <c r="E265" s="109">
        <v>4.2699999999999996</v>
      </c>
      <c r="F265" s="90">
        <v>34156</v>
      </c>
      <c r="G265" s="90"/>
      <c r="H265" s="90">
        <v>0</v>
      </c>
      <c r="I265" s="90">
        <v>0</v>
      </c>
      <c r="J265" s="90">
        <v>0</v>
      </c>
      <c r="K265" s="90">
        <v>34156</v>
      </c>
      <c r="L265" s="62"/>
      <c r="M265" s="113">
        <f t="shared" si="4"/>
        <v>34156</v>
      </c>
      <c r="N265" s="43"/>
    </row>
    <row r="266" spans="1:14" x14ac:dyDescent="0.25">
      <c r="A266" t="s">
        <v>260</v>
      </c>
      <c r="B266" t="s">
        <v>767</v>
      </c>
      <c r="C266" s="106">
        <v>128.11452672781201</v>
      </c>
      <c r="D266" s="89">
        <v>688</v>
      </c>
      <c r="E266" s="109">
        <v>18.62</v>
      </c>
      <c r="F266" s="90">
        <v>99593</v>
      </c>
      <c r="G266" s="90"/>
      <c r="H266" s="90">
        <v>30008</v>
      </c>
      <c r="I266" s="90">
        <v>119750</v>
      </c>
      <c r="J266" s="90">
        <v>171609</v>
      </c>
      <c r="K266" s="90">
        <v>420960</v>
      </c>
      <c r="L266" s="62"/>
      <c r="M266" s="113">
        <f t="shared" si="4"/>
        <v>420960</v>
      </c>
      <c r="N266" s="43"/>
    </row>
    <row r="267" spans="1:14" x14ac:dyDescent="0.25">
      <c r="A267" t="s">
        <v>261</v>
      </c>
      <c r="B267" t="s">
        <v>825</v>
      </c>
      <c r="C267" s="106">
        <v>12.406107641272699</v>
      </c>
      <c r="D267" s="89">
        <v>218</v>
      </c>
      <c r="E267" s="109">
        <v>5.69</v>
      </c>
      <c r="F267" s="90">
        <v>11126</v>
      </c>
      <c r="G267" s="90"/>
      <c r="H267" s="90">
        <v>0</v>
      </c>
      <c r="I267" s="90">
        <v>6034</v>
      </c>
      <c r="J267" s="90">
        <v>5468</v>
      </c>
      <c r="K267" s="90">
        <v>22628</v>
      </c>
      <c r="L267" s="62"/>
      <c r="M267" s="113">
        <f t="shared" si="4"/>
        <v>22628</v>
      </c>
      <c r="N267" s="43"/>
    </row>
    <row r="268" spans="1:14" x14ac:dyDescent="0.25">
      <c r="A268" t="s">
        <v>262</v>
      </c>
      <c r="B268" t="s">
        <v>868</v>
      </c>
      <c r="C268" s="106">
        <v>125.611666667943</v>
      </c>
      <c r="D268" s="89">
        <v>375</v>
      </c>
      <c r="E268" s="109">
        <v>33.5</v>
      </c>
      <c r="F268" s="90">
        <v>90626</v>
      </c>
      <c r="G268" s="90"/>
      <c r="H268" s="90">
        <v>30043</v>
      </c>
      <c r="I268" s="90">
        <v>118077</v>
      </c>
      <c r="J268" s="90">
        <v>169436</v>
      </c>
      <c r="K268" s="90">
        <v>408182</v>
      </c>
      <c r="L268" s="62"/>
      <c r="M268" s="113">
        <f t="shared" si="4"/>
        <v>408182</v>
      </c>
      <c r="N268" s="43"/>
    </row>
    <row r="269" spans="1:14" x14ac:dyDescent="0.25">
      <c r="A269" t="s">
        <v>263</v>
      </c>
      <c r="B269" t="s">
        <v>768</v>
      </c>
      <c r="C269" s="106">
        <v>244.92425816047199</v>
      </c>
      <c r="D269" s="89">
        <v>692</v>
      </c>
      <c r="E269" s="109">
        <v>35.39</v>
      </c>
      <c r="F269" s="90">
        <v>199769</v>
      </c>
      <c r="G269" s="90"/>
      <c r="H269" s="90">
        <v>58484</v>
      </c>
      <c r="I269" s="90">
        <v>200285</v>
      </c>
      <c r="J269" s="90">
        <v>252168</v>
      </c>
      <c r="K269" s="90">
        <v>710706</v>
      </c>
      <c r="L269" s="62"/>
      <c r="M269" s="113">
        <f t="shared" si="4"/>
        <v>710706</v>
      </c>
      <c r="N269" s="43"/>
    </row>
    <row r="270" spans="1:14" x14ac:dyDescent="0.25">
      <c r="A270" t="s">
        <v>264</v>
      </c>
      <c r="B270" t="s">
        <v>769</v>
      </c>
      <c r="C270" s="106">
        <v>169.361560223444</v>
      </c>
      <c r="D270" s="89">
        <v>775</v>
      </c>
      <c r="E270" s="109">
        <v>21.85</v>
      </c>
      <c r="F270" s="90">
        <v>121362</v>
      </c>
      <c r="G270" s="90"/>
      <c r="H270" s="90">
        <v>36972</v>
      </c>
      <c r="I270" s="90">
        <v>113964</v>
      </c>
      <c r="J270" s="90">
        <v>133952</v>
      </c>
      <c r="K270" s="90">
        <v>406250</v>
      </c>
      <c r="L270" s="62"/>
      <c r="M270" s="113">
        <f t="shared" si="4"/>
        <v>406250</v>
      </c>
      <c r="N270" s="43"/>
    </row>
    <row r="271" spans="1:14" x14ac:dyDescent="0.25">
      <c r="A271" t="s">
        <v>265</v>
      </c>
      <c r="B271" t="s">
        <v>770</v>
      </c>
      <c r="C271" s="106">
        <v>38.470731961117302</v>
      </c>
      <c r="D271" s="89">
        <v>304</v>
      </c>
      <c r="E271" s="109">
        <v>12.65</v>
      </c>
      <c r="F271" s="90">
        <v>28694</v>
      </c>
      <c r="G271" s="90"/>
      <c r="H271" s="90">
        <v>0</v>
      </c>
      <c r="I271" s="90">
        <v>21242</v>
      </c>
      <c r="J271" s="90">
        <v>22363</v>
      </c>
      <c r="K271" s="90">
        <v>72299</v>
      </c>
      <c r="L271" s="62"/>
      <c r="M271" s="113">
        <f t="shared" si="4"/>
        <v>72299</v>
      </c>
      <c r="N271" s="43"/>
    </row>
    <row r="272" spans="1:14" x14ac:dyDescent="0.25">
      <c r="A272" t="s">
        <v>266</v>
      </c>
      <c r="B272" t="s">
        <v>771</v>
      </c>
      <c r="C272" s="106">
        <v>142.59556227282999</v>
      </c>
      <c r="D272" s="89">
        <v>777</v>
      </c>
      <c r="E272" s="109">
        <v>18.350000000000001</v>
      </c>
      <c r="F272" s="90">
        <v>103873</v>
      </c>
      <c r="G272" s="90"/>
      <c r="H272" s="90">
        <v>30332</v>
      </c>
      <c r="I272" s="90">
        <v>94405</v>
      </c>
      <c r="J272" s="90">
        <v>109906</v>
      </c>
      <c r="K272" s="90">
        <v>338516</v>
      </c>
      <c r="L272" s="62"/>
      <c r="M272" s="113">
        <f t="shared" si="4"/>
        <v>338516</v>
      </c>
      <c r="N272" s="43"/>
    </row>
    <row r="273" spans="1:14" x14ac:dyDescent="0.25">
      <c r="A273" t="s">
        <v>267</v>
      </c>
      <c r="B273" t="s">
        <v>772</v>
      </c>
      <c r="C273" s="106">
        <v>25.2229025040198</v>
      </c>
      <c r="D273" s="89">
        <v>106</v>
      </c>
      <c r="E273" s="109">
        <v>23.8</v>
      </c>
      <c r="F273" s="90">
        <v>17750</v>
      </c>
      <c r="G273" s="90"/>
      <c r="H273" s="90">
        <v>5315</v>
      </c>
      <c r="I273" s="90">
        <v>16728</v>
      </c>
      <c r="J273" s="90">
        <v>19514</v>
      </c>
      <c r="K273" s="90">
        <v>59307</v>
      </c>
      <c r="L273" s="62"/>
      <c r="M273" s="113">
        <f t="shared" si="4"/>
        <v>59307</v>
      </c>
      <c r="N273" s="43"/>
    </row>
    <row r="274" spans="1:14" x14ac:dyDescent="0.25">
      <c r="A274" t="s">
        <v>773</v>
      </c>
      <c r="B274" t="s">
        <v>774</v>
      </c>
      <c r="C274" s="106">
        <v>191.332249166808</v>
      </c>
      <c r="D274" s="89">
        <v>591</v>
      </c>
      <c r="E274" s="109">
        <v>32.369999999999997</v>
      </c>
      <c r="F274" s="90">
        <v>168561</v>
      </c>
      <c r="G274" s="90"/>
      <c r="H274" s="90">
        <v>46048</v>
      </c>
      <c r="I274" s="90">
        <v>178590</v>
      </c>
      <c r="J274" s="90">
        <v>255452</v>
      </c>
      <c r="K274" s="90">
        <v>648651</v>
      </c>
      <c r="L274" s="62"/>
      <c r="M274" s="113">
        <f t="shared" si="4"/>
        <v>648651</v>
      </c>
      <c r="N274" s="43"/>
    </row>
    <row r="275" spans="1:14" x14ac:dyDescent="0.25">
      <c r="A275" t="s">
        <v>268</v>
      </c>
      <c r="B275" t="s">
        <v>775</v>
      </c>
      <c r="C275" s="106">
        <v>15.269338288065001</v>
      </c>
      <c r="D275" s="89">
        <v>175</v>
      </c>
      <c r="E275" s="109">
        <v>8.73</v>
      </c>
      <c r="F275" s="90">
        <v>11862</v>
      </c>
      <c r="G275" s="90"/>
      <c r="H275" s="90">
        <v>0</v>
      </c>
      <c r="I275" s="90">
        <v>5646</v>
      </c>
      <c r="J275" s="90">
        <v>5786</v>
      </c>
      <c r="K275" s="90">
        <v>23294</v>
      </c>
      <c r="L275" s="62"/>
      <c r="M275" s="113">
        <f t="shared" si="4"/>
        <v>23294</v>
      </c>
      <c r="N275" s="43"/>
    </row>
    <row r="276" spans="1:14" x14ac:dyDescent="0.25">
      <c r="A276" t="s">
        <v>269</v>
      </c>
      <c r="B276" t="s">
        <v>776</v>
      </c>
      <c r="C276" s="106">
        <v>21.4138066513067</v>
      </c>
      <c r="D276" s="89">
        <v>175</v>
      </c>
      <c r="E276" s="109">
        <v>12.24</v>
      </c>
      <c r="F276" s="90">
        <v>19540</v>
      </c>
      <c r="G276" s="90"/>
      <c r="H276" s="90">
        <v>2700</v>
      </c>
      <c r="I276" s="90">
        <v>12050</v>
      </c>
      <c r="J276" s="90">
        <v>11309</v>
      </c>
      <c r="K276" s="90">
        <v>45599</v>
      </c>
      <c r="L276" s="62"/>
      <c r="M276" s="113">
        <f t="shared" si="4"/>
        <v>45599</v>
      </c>
      <c r="N276" s="58"/>
    </row>
    <row r="277" spans="1:14" x14ac:dyDescent="0.25">
      <c r="A277" t="s">
        <v>270</v>
      </c>
      <c r="B277" t="s">
        <v>843</v>
      </c>
      <c r="C277" s="106">
        <v>1.3200788057414901</v>
      </c>
      <c r="D277" s="89">
        <v>97</v>
      </c>
      <c r="E277" s="109">
        <v>1.36</v>
      </c>
      <c r="F277" s="90">
        <v>0</v>
      </c>
      <c r="G277" s="90"/>
      <c r="H277" s="90">
        <v>0</v>
      </c>
      <c r="I277" s="90">
        <v>0</v>
      </c>
      <c r="J277" s="90">
        <v>0</v>
      </c>
      <c r="K277" s="90">
        <v>0</v>
      </c>
      <c r="L277" s="62"/>
      <c r="M277" s="113">
        <f t="shared" si="4"/>
        <v>0</v>
      </c>
      <c r="N277" s="43"/>
    </row>
    <row r="278" spans="1:14" x14ac:dyDescent="0.25">
      <c r="A278" t="s">
        <v>271</v>
      </c>
      <c r="B278" t="s">
        <v>777</v>
      </c>
      <c r="C278" s="106">
        <v>343.89309996657698</v>
      </c>
      <c r="D278" s="89">
        <v>1130</v>
      </c>
      <c r="E278" s="109">
        <v>30.43</v>
      </c>
      <c r="F278" s="90">
        <v>302414</v>
      </c>
      <c r="G278" s="90"/>
      <c r="H278" s="90">
        <v>84199</v>
      </c>
      <c r="I278" s="90">
        <v>321070</v>
      </c>
      <c r="J278" s="90">
        <v>459829</v>
      </c>
      <c r="K278" s="90">
        <v>1167512</v>
      </c>
      <c r="L278" s="62"/>
      <c r="M278" s="113">
        <f t="shared" si="4"/>
        <v>1167512</v>
      </c>
      <c r="N278" s="43"/>
    </row>
    <row r="279" spans="1:14" x14ac:dyDescent="0.25">
      <c r="A279" t="s">
        <v>272</v>
      </c>
      <c r="B279" t="s">
        <v>778</v>
      </c>
      <c r="C279" s="106">
        <v>137.185816207691</v>
      </c>
      <c r="D279" s="89">
        <v>1653</v>
      </c>
      <c r="E279" s="109">
        <v>8.3000000000000007</v>
      </c>
      <c r="F279" s="90">
        <v>104446</v>
      </c>
      <c r="G279" s="90"/>
      <c r="H279" s="90">
        <v>0</v>
      </c>
      <c r="I279" s="90">
        <v>57925</v>
      </c>
      <c r="J279" s="90">
        <v>57903</v>
      </c>
      <c r="K279" s="90">
        <v>220274</v>
      </c>
      <c r="L279" s="62"/>
      <c r="M279" s="113">
        <f t="shared" si="4"/>
        <v>220274</v>
      </c>
      <c r="N279" s="43"/>
    </row>
    <row r="280" spans="1:14" x14ac:dyDescent="0.25">
      <c r="A280" t="s">
        <v>273</v>
      </c>
      <c r="B280" t="s">
        <v>836</v>
      </c>
      <c r="C280" s="106">
        <v>56.002451545935898</v>
      </c>
      <c r="D280" s="89">
        <v>302</v>
      </c>
      <c r="E280" s="109">
        <v>18.54</v>
      </c>
      <c r="F280" s="90">
        <v>49746</v>
      </c>
      <c r="G280" s="90"/>
      <c r="H280" s="90">
        <v>11471</v>
      </c>
      <c r="I280" s="90">
        <v>29887</v>
      </c>
      <c r="J280" s="90">
        <v>30062</v>
      </c>
      <c r="K280" s="90">
        <v>121166</v>
      </c>
      <c r="L280" s="62"/>
      <c r="M280" s="113">
        <f t="shared" si="4"/>
        <v>121166</v>
      </c>
      <c r="N280" s="43"/>
    </row>
    <row r="281" spans="1:14" x14ac:dyDescent="0.25">
      <c r="A281" t="s">
        <v>274</v>
      </c>
      <c r="B281" t="s">
        <v>779</v>
      </c>
      <c r="C281" s="106">
        <v>10.9843922349169</v>
      </c>
      <c r="D281" s="89">
        <v>370</v>
      </c>
      <c r="E281" s="109">
        <v>2.97</v>
      </c>
      <c r="F281" s="90">
        <v>9486</v>
      </c>
      <c r="G281" s="90"/>
      <c r="H281" s="90">
        <v>0</v>
      </c>
      <c r="I281" s="90">
        <v>0</v>
      </c>
      <c r="J281" s="90">
        <v>0</v>
      </c>
      <c r="K281" s="90">
        <v>9486</v>
      </c>
      <c r="L281" s="62"/>
      <c r="M281" s="113">
        <f t="shared" si="4"/>
        <v>9486</v>
      </c>
      <c r="N281" s="43"/>
    </row>
    <row r="282" spans="1:14" x14ac:dyDescent="0.25">
      <c r="A282" t="s">
        <v>275</v>
      </c>
      <c r="B282" t="s">
        <v>780</v>
      </c>
      <c r="C282" s="106">
        <v>62.013629878699298</v>
      </c>
      <c r="D282" s="89">
        <v>399</v>
      </c>
      <c r="E282" s="109">
        <v>15.54</v>
      </c>
      <c r="F282" s="90">
        <v>46475</v>
      </c>
      <c r="G282" s="90"/>
      <c r="H282" s="90">
        <v>9696</v>
      </c>
      <c r="I282" s="90">
        <v>39804</v>
      </c>
      <c r="J282" s="90">
        <v>46398</v>
      </c>
      <c r="K282" s="90">
        <v>142373</v>
      </c>
      <c r="L282" s="62"/>
      <c r="M282" s="113">
        <f t="shared" si="4"/>
        <v>142373</v>
      </c>
      <c r="N282" s="43"/>
    </row>
    <row r="283" spans="1:14" x14ac:dyDescent="0.25">
      <c r="A283" t="s">
        <v>276</v>
      </c>
      <c r="B283" t="s">
        <v>782</v>
      </c>
      <c r="C283" s="106">
        <v>244.13636450840801</v>
      </c>
      <c r="D283" s="89">
        <v>822</v>
      </c>
      <c r="E283" s="109">
        <v>29.7</v>
      </c>
      <c r="F283" s="90">
        <v>185154</v>
      </c>
      <c r="G283" s="90"/>
      <c r="H283" s="90">
        <v>56362</v>
      </c>
      <c r="I283" s="90">
        <v>226361</v>
      </c>
      <c r="J283" s="90">
        <v>323376</v>
      </c>
      <c r="K283" s="90">
        <v>791253</v>
      </c>
      <c r="L283" s="62"/>
      <c r="M283" s="113">
        <f t="shared" si="4"/>
        <v>791253</v>
      </c>
      <c r="N283" s="43"/>
    </row>
    <row r="284" spans="1:14" x14ac:dyDescent="0.25">
      <c r="A284" t="s">
        <v>277</v>
      </c>
      <c r="B284" t="s">
        <v>783</v>
      </c>
      <c r="C284" s="106">
        <v>8.8645365379090393</v>
      </c>
      <c r="D284" s="89">
        <v>288</v>
      </c>
      <c r="E284" s="109">
        <v>3.08</v>
      </c>
      <c r="F284" s="90">
        <v>0</v>
      </c>
      <c r="G284" s="90"/>
      <c r="H284" s="90">
        <v>0</v>
      </c>
      <c r="I284" s="90">
        <v>0</v>
      </c>
      <c r="J284" s="90">
        <v>0</v>
      </c>
      <c r="K284" s="90">
        <v>0</v>
      </c>
      <c r="L284" s="62"/>
      <c r="M284" s="113">
        <f t="shared" si="4"/>
        <v>0</v>
      </c>
      <c r="N284" s="43"/>
    </row>
    <row r="285" spans="1:14" x14ac:dyDescent="0.25">
      <c r="A285" t="s">
        <v>278</v>
      </c>
      <c r="B285" t="s">
        <v>784</v>
      </c>
      <c r="C285" s="106">
        <v>44.3838143314224</v>
      </c>
      <c r="D285" s="89">
        <v>623</v>
      </c>
      <c r="E285" s="109">
        <v>7.12</v>
      </c>
      <c r="F285" s="90">
        <v>35222</v>
      </c>
      <c r="G285" s="90"/>
      <c r="H285" s="90">
        <v>0</v>
      </c>
      <c r="I285" s="90">
        <v>18608</v>
      </c>
      <c r="J285" s="90">
        <v>16447</v>
      </c>
      <c r="K285" s="90">
        <v>70277</v>
      </c>
      <c r="L285" s="62"/>
      <c r="M285" s="113">
        <f t="shared" si="4"/>
        <v>70277</v>
      </c>
      <c r="N285" s="43"/>
    </row>
    <row r="286" spans="1:14" x14ac:dyDescent="0.25">
      <c r="A286" t="s">
        <v>279</v>
      </c>
      <c r="B286" t="s">
        <v>785</v>
      </c>
      <c r="C286" s="106">
        <v>373.30989014400899</v>
      </c>
      <c r="D286" s="89">
        <v>1138</v>
      </c>
      <c r="E286" s="109">
        <v>32.799999999999997</v>
      </c>
      <c r="F286" s="90">
        <v>412421</v>
      </c>
      <c r="G286" s="90"/>
      <c r="H286" s="90">
        <v>117360</v>
      </c>
      <c r="I286" s="90">
        <v>409207</v>
      </c>
      <c r="J286" s="90">
        <v>551121</v>
      </c>
      <c r="K286" s="90">
        <v>1490109</v>
      </c>
      <c r="L286" s="62"/>
      <c r="M286" s="113">
        <f t="shared" si="4"/>
        <v>1490109</v>
      </c>
      <c r="N286" s="43"/>
    </row>
    <row r="287" spans="1:14" x14ac:dyDescent="0.25">
      <c r="A287" t="s">
        <v>280</v>
      </c>
      <c r="B287" t="s">
        <v>786</v>
      </c>
      <c r="C287" s="106">
        <v>73.372654588557594</v>
      </c>
      <c r="D287" s="89">
        <v>488</v>
      </c>
      <c r="E287" s="109">
        <v>15.04</v>
      </c>
      <c r="F287" s="90">
        <v>65291</v>
      </c>
      <c r="G287" s="90"/>
      <c r="H287" s="90">
        <v>14705</v>
      </c>
      <c r="I287" s="90">
        <v>32751</v>
      </c>
      <c r="J287" s="90">
        <v>32981</v>
      </c>
      <c r="K287" s="90">
        <v>145728</v>
      </c>
      <c r="L287" s="61"/>
      <c r="M287" s="113">
        <f t="shared" si="4"/>
        <v>145728</v>
      </c>
      <c r="N287" s="24"/>
    </row>
    <row r="288" spans="1:14" x14ac:dyDescent="0.25">
      <c r="A288" t="s">
        <v>281</v>
      </c>
      <c r="B288" t="s">
        <v>869</v>
      </c>
      <c r="C288" s="106">
        <v>182.915984664192</v>
      </c>
      <c r="D288" s="89">
        <v>667</v>
      </c>
      <c r="E288" s="109">
        <v>27.42</v>
      </c>
      <c r="F288" s="90">
        <v>125608</v>
      </c>
      <c r="G288" s="90"/>
      <c r="H288" s="90">
        <v>42202</v>
      </c>
      <c r="I288" s="90">
        <v>137555</v>
      </c>
      <c r="J288" s="90">
        <v>169622</v>
      </c>
      <c r="K288" s="90">
        <v>474987</v>
      </c>
      <c r="L288" s="62"/>
      <c r="M288" s="113">
        <f t="shared" si="4"/>
        <v>474987</v>
      </c>
      <c r="N288" s="43"/>
    </row>
    <row r="289" spans="1:14" x14ac:dyDescent="0.25">
      <c r="A289" t="s">
        <v>282</v>
      </c>
      <c r="B289" t="s">
        <v>788</v>
      </c>
      <c r="C289" s="106">
        <v>160.241133496993</v>
      </c>
      <c r="D289" s="89">
        <v>884</v>
      </c>
      <c r="E289" s="109">
        <v>18.13</v>
      </c>
      <c r="F289" s="90">
        <v>143544</v>
      </c>
      <c r="G289" s="90"/>
      <c r="H289" s="90">
        <v>20245</v>
      </c>
      <c r="I289" s="90">
        <v>85612</v>
      </c>
      <c r="J289" s="90">
        <v>89388</v>
      </c>
      <c r="K289" s="90">
        <v>338789</v>
      </c>
      <c r="L289" s="62"/>
      <c r="M289" s="113">
        <f t="shared" si="4"/>
        <v>338789</v>
      </c>
      <c r="N289" s="43"/>
    </row>
    <row r="290" spans="1:14" x14ac:dyDescent="0.25">
      <c r="A290" t="s">
        <v>283</v>
      </c>
      <c r="B290" t="s">
        <v>789</v>
      </c>
      <c r="C290" s="106">
        <v>87.824245711572203</v>
      </c>
      <c r="D290" s="89">
        <v>1055</v>
      </c>
      <c r="E290" s="109">
        <v>8.32</v>
      </c>
      <c r="F290" s="90">
        <v>68924</v>
      </c>
      <c r="G290" s="90"/>
      <c r="H290" s="90">
        <v>0</v>
      </c>
      <c r="I290" s="90">
        <v>42644</v>
      </c>
      <c r="J290" s="90">
        <v>41760</v>
      </c>
      <c r="K290" s="90">
        <v>153328</v>
      </c>
      <c r="L290" s="62"/>
      <c r="M290" s="113">
        <f t="shared" si="4"/>
        <v>153328</v>
      </c>
      <c r="N290" s="43"/>
    </row>
    <row r="291" spans="1:14" x14ac:dyDescent="0.25">
      <c r="A291" t="s">
        <v>284</v>
      </c>
      <c r="B291" t="s">
        <v>790</v>
      </c>
      <c r="C291" s="106">
        <v>42.491500838677602</v>
      </c>
      <c r="D291" s="89">
        <v>826</v>
      </c>
      <c r="E291" s="109">
        <v>5.14</v>
      </c>
      <c r="F291" s="90">
        <v>33450</v>
      </c>
      <c r="G291" s="90"/>
      <c r="H291" s="90">
        <v>0</v>
      </c>
      <c r="I291" s="90">
        <v>16815</v>
      </c>
      <c r="J291" s="90">
        <v>14631</v>
      </c>
      <c r="K291" s="90">
        <v>64896</v>
      </c>
      <c r="L291" s="62"/>
      <c r="M291" s="113">
        <f t="shared" si="4"/>
        <v>64896</v>
      </c>
      <c r="N291" s="43"/>
    </row>
    <row r="292" spans="1:14" x14ac:dyDescent="0.25">
      <c r="A292" t="s">
        <v>285</v>
      </c>
      <c r="B292" t="s">
        <v>791</v>
      </c>
      <c r="C292" s="106">
        <v>291.24073212424798</v>
      </c>
      <c r="D292" s="89">
        <v>1257</v>
      </c>
      <c r="E292" s="109">
        <v>23.17</v>
      </c>
      <c r="F292" s="90">
        <v>203637</v>
      </c>
      <c r="G292" s="90"/>
      <c r="H292" s="90">
        <v>66243</v>
      </c>
      <c r="I292" s="90">
        <v>202790</v>
      </c>
      <c r="J292" s="90">
        <v>241932</v>
      </c>
      <c r="K292" s="90">
        <v>714602</v>
      </c>
      <c r="L292" s="62"/>
      <c r="M292" s="113">
        <f t="shared" si="4"/>
        <v>714602</v>
      </c>
      <c r="N292" s="43"/>
    </row>
    <row r="293" spans="1:14" x14ac:dyDescent="0.25">
      <c r="A293" t="s">
        <v>286</v>
      </c>
      <c r="B293" t="s">
        <v>792</v>
      </c>
      <c r="C293" s="106">
        <v>125.275826262404</v>
      </c>
      <c r="D293" s="89">
        <v>356</v>
      </c>
      <c r="E293" s="109">
        <v>35.19</v>
      </c>
      <c r="F293" s="90">
        <v>111161</v>
      </c>
      <c r="G293" s="90"/>
      <c r="H293" s="90">
        <v>31740</v>
      </c>
      <c r="I293" s="90">
        <v>118106</v>
      </c>
      <c r="J293" s="90">
        <v>159473</v>
      </c>
      <c r="K293" s="90">
        <v>420480</v>
      </c>
      <c r="L293" s="62"/>
      <c r="M293" s="113">
        <f t="shared" si="4"/>
        <v>420480</v>
      </c>
      <c r="N293" s="43"/>
    </row>
    <row r="294" spans="1:14" x14ac:dyDescent="0.25">
      <c r="A294" t="s">
        <v>287</v>
      </c>
      <c r="B294" t="s">
        <v>793</v>
      </c>
      <c r="C294" s="106">
        <v>47.941731085894901</v>
      </c>
      <c r="D294" s="89">
        <v>194</v>
      </c>
      <c r="E294" s="109">
        <v>24.71</v>
      </c>
      <c r="F294" s="90">
        <v>38519</v>
      </c>
      <c r="G294" s="90"/>
      <c r="H294" s="90">
        <v>10722</v>
      </c>
      <c r="I294" s="90">
        <v>34132</v>
      </c>
      <c r="J294" s="90">
        <v>40522</v>
      </c>
      <c r="K294" s="90">
        <v>123895</v>
      </c>
      <c r="L294" s="62"/>
      <c r="M294" s="113">
        <f t="shared" si="4"/>
        <v>123895</v>
      </c>
      <c r="N294" s="43"/>
    </row>
    <row r="295" spans="1:14" x14ac:dyDescent="0.25">
      <c r="A295" t="s">
        <v>370</v>
      </c>
      <c r="B295" t="s">
        <v>794</v>
      </c>
      <c r="C295" s="106">
        <v>118.823825726129</v>
      </c>
      <c r="D295" s="89">
        <v>779</v>
      </c>
      <c r="E295" s="109">
        <v>15.25</v>
      </c>
      <c r="F295" s="90">
        <v>96371</v>
      </c>
      <c r="G295" s="90"/>
      <c r="H295" s="90">
        <v>27422</v>
      </c>
      <c r="I295" s="90">
        <v>73278</v>
      </c>
      <c r="J295" s="90">
        <v>80295</v>
      </c>
      <c r="K295" s="90">
        <v>277366</v>
      </c>
      <c r="L295" s="62"/>
      <c r="M295" s="113">
        <f t="shared" si="4"/>
        <v>277366</v>
      </c>
      <c r="N295" s="43"/>
    </row>
    <row r="296" spans="1:14" x14ac:dyDescent="0.25">
      <c r="A296" t="s">
        <v>371</v>
      </c>
      <c r="B296" t="s">
        <v>826</v>
      </c>
      <c r="C296" s="106">
        <v>127.37147771858599</v>
      </c>
      <c r="D296" s="89">
        <v>502</v>
      </c>
      <c r="E296" s="109">
        <v>25.37</v>
      </c>
      <c r="F296" s="90">
        <v>88571</v>
      </c>
      <c r="G296" s="90"/>
      <c r="H296" s="90">
        <v>29508</v>
      </c>
      <c r="I296" s="90">
        <v>90104</v>
      </c>
      <c r="J296" s="90">
        <v>108185</v>
      </c>
      <c r="K296" s="90">
        <v>316368</v>
      </c>
      <c r="L296" s="62"/>
      <c r="M296" s="113">
        <f t="shared" si="4"/>
        <v>316368</v>
      </c>
      <c r="N296" s="43"/>
    </row>
    <row r="297" spans="1:14" x14ac:dyDescent="0.25">
      <c r="A297" t="s">
        <v>372</v>
      </c>
      <c r="B297" t="s">
        <v>837</v>
      </c>
      <c r="C297" s="106">
        <v>43.109289011302401</v>
      </c>
      <c r="D297" s="89">
        <v>552</v>
      </c>
      <c r="E297" s="109">
        <v>7.81</v>
      </c>
      <c r="F297" s="90">
        <v>39606</v>
      </c>
      <c r="G297" s="90"/>
      <c r="H297" s="90">
        <v>0</v>
      </c>
      <c r="I297" s="90">
        <v>29261</v>
      </c>
      <c r="J297" s="90">
        <v>34693</v>
      </c>
      <c r="K297" s="90">
        <v>103560</v>
      </c>
      <c r="L297" s="62"/>
      <c r="M297" s="113">
        <f t="shared" si="4"/>
        <v>103560</v>
      </c>
      <c r="N297" s="43"/>
    </row>
    <row r="298" spans="1:14" x14ac:dyDescent="0.25">
      <c r="A298" t="s">
        <v>795</v>
      </c>
      <c r="B298" t="s">
        <v>796</v>
      </c>
      <c r="C298" s="106">
        <v>209.49579154118101</v>
      </c>
      <c r="D298" s="89">
        <v>615</v>
      </c>
      <c r="E298" s="109">
        <v>34.06</v>
      </c>
      <c r="F298" s="90">
        <v>188180</v>
      </c>
      <c r="G298" s="90"/>
      <c r="H298" s="90">
        <v>53052</v>
      </c>
      <c r="I298" s="90">
        <v>196790</v>
      </c>
      <c r="J298" s="90">
        <v>265906</v>
      </c>
      <c r="K298" s="90">
        <v>703928</v>
      </c>
      <c r="L298" s="62"/>
      <c r="M298" s="113">
        <f t="shared" si="4"/>
        <v>703928</v>
      </c>
      <c r="N298" s="43"/>
    </row>
    <row r="299" spans="1:14" x14ac:dyDescent="0.25">
      <c r="A299" t="s">
        <v>417</v>
      </c>
      <c r="B299" t="s">
        <v>862</v>
      </c>
      <c r="C299" s="106">
        <v>219.622347397347</v>
      </c>
      <c r="D299" s="89">
        <v>947</v>
      </c>
      <c r="E299" s="109">
        <v>46.17</v>
      </c>
      <c r="F299" s="90">
        <v>200082</v>
      </c>
      <c r="G299" s="90"/>
      <c r="H299" s="90">
        <v>53580</v>
      </c>
      <c r="I299" s="90">
        <v>186478</v>
      </c>
      <c r="J299" s="90">
        <v>238656</v>
      </c>
      <c r="K299" s="90">
        <v>678796</v>
      </c>
      <c r="L299" s="62"/>
      <c r="M299" s="113">
        <f t="shared" si="4"/>
        <v>678796</v>
      </c>
      <c r="N299" s="43"/>
    </row>
    <row r="300" spans="1:14" x14ac:dyDescent="0.25">
      <c r="A300" t="s">
        <v>288</v>
      </c>
      <c r="B300" t="s">
        <v>664</v>
      </c>
      <c r="C300" s="106">
        <v>174.94923857868</v>
      </c>
      <c r="D300" s="89">
        <v>5569</v>
      </c>
      <c r="E300" s="109">
        <v>3.1414839033700899</v>
      </c>
      <c r="F300" s="90">
        <v>146011</v>
      </c>
      <c r="G300" s="90"/>
      <c r="H300" s="90">
        <v>0</v>
      </c>
      <c r="I300" s="90">
        <v>0</v>
      </c>
      <c r="J300" s="90">
        <v>0</v>
      </c>
      <c r="K300" s="90">
        <v>146011</v>
      </c>
      <c r="L300" s="62"/>
      <c r="M300" s="113">
        <f t="shared" si="4"/>
        <v>146011</v>
      </c>
      <c r="N300" s="43"/>
    </row>
    <row r="301" spans="1:14" x14ac:dyDescent="0.25">
      <c r="A301" t="s">
        <v>289</v>
      </c>
      <c r="B301" t="s">
        <v>870</v>
      </c>
      <c r="C301" s="106">
        <v>203.66218236173401</v>
      </c>
      <c r="D301" s="89">
        <v>1230</v>
      </c>
      <c r="E301" s="109">
        <v>16.557901005019001</v>
      </c>
      <c r="F301" s="90">
        <v>153175</v>
      </c>
      <c r="G301" s="90"/>
      <c r="H301" s="90">
        <v>47681</v>
      </c>
      <c r="I301" s="90">
        <v>92306</v>
      </c>
      <c r="J301" s="90">
        <v>81456</v>
      </c>
      <c r="K301" s="90">
        <v>374618</v>
      </c>
      <c r="L301" s="62"/>
      <c r="M301" s="113">
        <f t="shared" si="4"/>
        <v>374618</v>
      </c>
      <c r="N301" s="43"/>
    </row>
    <row r="302" spans="1:14" x14ac:dyDescent="0.25">
      <c r="A302" t="s">
        <v>290</v>
      </c>
      <c r="B302" t="s">
        <v>666</v>
      </c>
      <c r="C302" s="106">
        <v>141.40369393139801</v>
      </c>
      <c r="D302" s="89">
        <v>1525</v>
      </c>
      <c r="E302" s="109">
        <v>9.2723733725507191</v>
      </c>
      <c r="F302" s="90">
        <v>113247</v>
      </c>
      <c r="G302" s="90"/>
      <c r="H302" s="90">
        <v>0</v>
      </c>
      <c r="I302" s="90">
        <v>61240</v>
      </c>
      <c r="J302" s="90">
        <v>52965</v>
      </c>
      <c r="K302" s="90">
        <v>227452</v>
      </c>
      <c r="L302" s="62"/>
      <c r="M302" s="113">
        <f t="shared" si="4"/>
        <v>227452</v>
      </c>
      <c r="N302" s="43"/>
    </row>
    <row r="303" spans="1:14" x14ac:dyDescent="0.25">
      <c r="A303" t="s">
        <v>291</v>
      </c>
      <c r="B303" t="s">
        <v>667</v>
      </c>
      <c r="C303" s="106">
        <v>107.4</v>
      </c>
      <c r="D303" s="89">
        <v>2383</v>
      </c>
      <c r="E303" s="109">
        <v>4.5069240453210204</v>
      </c>
      <c r="F303" s="90">
        <v>100019</v>
      </c>
      <c r="G303" s="90"/>
      <c r="H303" s="90">
        <v>0</v>
      </c>
      <c r="I303" s="90">
        <v>0</v>
      </c>
      <c r="J303" s="90">
        <v>0</v>
      </c>
      <c r="K303" s="90">
        <v>100019</v>
      </c>
      <c r="L303" s="62"/>
      <c r="M303" s="113">
        <f t="shared" si="4"/>
        <v>100019</v>
      </c>
      <c r="N303" s="43"/>
    </row>
    <row r="304" spans="1:14" x14ac:dyDescent="0.25">
      <c r="A304" t="s">
        <v>292</v>
      </c>
      <c r="B304" t="s">
        <v>668</v>
      </c>
      <c r="C304" s="106">
        <v>360.53281096963798</v>
      </c>
      <c r="D304" s="89">
        <v>1882</v>
      </c>
      <c r="E304" s="109">
        <v>19.1568975010434</v>
      </c>
      <c r="F304" s="90">
        <v>268078</v>
      </c>
      <c r="G304" s="90"/>
      <c r="H304" s="90">
        <v>87498</v>
      </c>
      <c r="I304" s="90">
        <v>175302</v>
      </c>
      <c r="J304" s="90">
        <v>157166</v>
      </c>
      <c r="K304" s="90">
        <v>688044</v>
      </c>
      <c r="L304" s="62"/>
      <c r="M304" s="113">
        <f t="shared" si="4"/>
        <v>688044</v>
      </c>
      <c r="N304" s="43"/>
    </row>
    <row r="305" spans="1:14" x14ac:dyDescent="0.25">
      <c r="A305" t="s">
        <v>423</v>
      </c>
      <c r="B305" t="s">
        <v>669</v>
      </c>
      <c r="C305" s="106">
        <v>133.54039497306999</v>
      </c>
      <c r="D305" s="89">
        <v>1825</v>
      </c>
      <c r="E305" s="109">
        <v>7.3172819163326004</v>
      </c>
      <c r="F305" s="90">
        <v>142903</v>
      </c>
      <c r="G305" s="90"/>
      <c r="H305" s="90">
        <v>0</v>
      </c>
      <c r="I305" s="90">
        <v>59099</v>
      </c>
      <c r="J305" s="90">
        <v>59396</v>
      </c>
      <c r="K305" s="90">
        <v>261398</v>
      </c>
      <c r="L305" s="62"/>
      <c r="M305" s="113">
        <f t="shared" si="4"/>
        <v>261398</v>
      </c>
      <c r="N305" s="43"/>
    </row>
    <row r="306" spans="1:14" x14ac:dyDescent="0.25">
      <c r="A306" t="s">
        <v>293</v>
      </c>
      <c r="B306" t="s">
        <v>670</v>
      </c>
      <c r="C306" s="106">
        <v>171.28630705394201</v>
      </c>
      <c r="D306" s="89">
        <v>1334</v>
      </c>
      <c r="E306" s="109">
        <v>12.8400530025444</v>
      </c>
      <c r="F306" s="90">
        <v>125670</v>
      </c>
      <c r="G306" s="90">
        <v>11917</v>
      </c>
      <c r="H306" s="90">
        <v>0</v>
      </c>
      <c r="I306" s="90">
        <v>73207</v>
      </c>
      <c r="J306" s="90">
        <v>63109</v>
      </c>
      <c r="K306" s="90">
        <v>261986</v>
      </c>
      <c r="L306" s="62"/>
      <c r="M306" s="113">
        <f t="shared" si="4"/>
        <v>261986</v>
      </c>
      <c r="N306" s="43"/>
    </row>
    <row r="307" spans="1:14" x14ac:dyDescent="0.25">
      <c r="A307" t="s">
        <v>294</v>
      </c>
      <c r="B307" t="s">
        <v>671</v>
      </c>
      <c r="C307" s="106">
        <v>36.504854368932001</v>
      </c>
      <c r="D307" s="89">
        <v>1158</v>
      </c>
      <c r="E307" s="109">
        <v>3.15240538591814</v>
      </c>
      <c r="F307" s="90">
        <v>37293</v>
      </c>
      <c r="G307" s="90"/>
      <c r="H307" s="90">
        <v>0</v>
      </c>
      <c r="I307" s="90">
        <v>0</v>
      </c>
      <c r="J307" s="90">
        <v>0</v>
      </c>
      <c r="K307" s="90">
        <v>37293</v>
      </c>
      <c r="L307" s="62"/>
      <c r="M307" s="113">
        <f t="shared" si="4"/>
        <v>37293</v>
      </c>
      <c r="N307" s="43"/>
    </row>
    <row r="308" spans="1:14" x14ac:dyDescent="0.25">
      <c r="A308" t="s">
        <v>295</v>
      </c>
      <c r="B308" t="s">
        <v>672</v>
      </c>
      <c r="C308" s="106">
        <v>175.18664047151299</v>
      </c>
      <c r="D308" s="89">
        <v>1737</v>
      </c>
      <c r="E308" s="109">
        <v>10.0855866707837</v>
      </c>
      <c r="F308" s="90">
        <v>134659</v>
      </c>
      <c r="G308" s="90"/>
      <c r="H308" s="90">
        <v>0</v>
      </c>
      <c r="I308" s="90">
        <v>77823</v>
      </c>
      <c r="J308" s="90">
        <v>67324</v>
      </c>
      <c r="K308" s="90">
        <v>279806</v>
      </c>
      <c r="L308" s="62"/>
      <c r="M308" s="113">
        <f t="shared" si="4"/>
        <v>279806</v>
      </c>
      <c r="N308" s="43"/>
    </row>
    <row r="309" spans="1:14" x14ac:dyDescent="0.25">
      <c r="A309" t="s">
        <v>296</v>
      </c>
      <c r="B309" t="s">
        <v>673</v>
      </c>
      <c r="C309" s="106">
        <v>330.46319218241001</v>
      </c>
      <c r="D309" s="89">
        <v>5885</v>
      </c>
      <c r="E309" s="109">
        <v>5.6153473607886202</v>
      </c>
      <c r="F309" s="90">
        <v>269454</v>
      </c>
      <c r="G309" s="90"/>
      <c r="H309" s="90">
        <v>0</v>
      </c>
      <c r="I309" s="90">
        <v>142799</v>
      </c>
      <c r="J309" s="90">
        <v>123616</v>
      </c>
      <c r="K309" s="90">
        <v>535869</v>
      </c>
      <c r="L309" s="62"/>
      <c r="M309" s="113">
        <f t="shared" si="4"/>
        <v>535869</v>
      </c>
      <c r="N309" s="43"/>
    </row>
    <row r="310" spans="1:14" x14ac:dyDescent="0.25">
      <c r="A310" t="s">
        <v>297</v>
      </c>
      <c r="B310" t="s">
        <v>674</v>
      </c>
      <c r="C310" s="106">
        <v>10</v>
      </c>
      <c r="D310" s="89">
        <v>127</v>
      </c>
      <c r="E310" s="109">
        <v>7.8740157480314998</v>
      </c>
      <c r="F310" s="90">
        <v>8648</v>
      </c>
      <c r="G310" s="90"/>
      <c r="H310" s="90">
        <v>0</v>
      </c>
      <c r="I310" s="90">
        <v>4957</v>
      </c>
      <c r="J310" s="90">
        <v>4275</v>
      </c>
      <c r="K310" s="90">
        <v>17880</v>
      </c>
      <c r="L310" s="62"/>
      <c r="M310" s="113">
        <f t="shared" si="4"/>
        <v>17880</v>
      </c>
      <c r="N310" s="43"/>
    </row>
    <row r="311" spans="1:14" x14ac:dyDescent="0.25">
      <c r="A311" t="s">
        <v>298</v>
      </c>
      <c r="B311" t="s">
        <v>675</v>
      </c>
      <c r="C311" s="106">
        <v>172.865506329114</v>
      </c>
      <c r="D311" s="89">
        <v>1567</v>
      </c>
      <c r="E311" s="109">
        <v>11.0316213356167</v>
      </c>
      <c r="F311" s="90">
        <v>141583</v>
      </c>
      <c r="G311" s="90"/>
      <c r="H311" s="90">
        <v>0</v>
      </c>
      <c r="I311" s="90">
        <v>74504</v>
      </c>
      <c r="J311" s="90">
        <v>64921</v>
      </c>
      <c r="K311" s="90">
        <v>281008</v>
      </c>
      <c r="L311" s="62"/>
      <c r="M311" s="113">
        <f t="shared" si="4"/>
        <v>281008</v>
      </c>
      <c r="N311" s="43"/>
    </row>
    <row r="312" spans="1:14" x14ac:dyDescent="0.25">
      <c r="A312" t="s">
        <v>299</v>
      </c>
      <c r="B312" t="s">
        <v>676</v>
      </c>
      <c r="C312" s="106">
        <v>33.081081081081102</v>
      </c>
      <c r="D312" s="89">
        <v>1491</v>
      </c>
      <c r="E312" s="109">
        <v>2.2187177116754602</v>
      </c>
      <c r="F312" s="90">
        <v>27625</v>
      </c>
      <c r="G312" s="90"/>
      <c r="H312" s="90">
        <v>0</v>
      </c>
      <c r="I312" s="90">
        <v>0</v>
      </c>
      <c r="J312" s="90">
        <v>0</v>
      </c>
      <c r="K312" s="90">
        <v>27625</v>
      </c>
      <c r="L312" s="62"/>
      <c r="M312" s="113">
        <f t="shared" si="4"/>
        <v>27625</v>
      </c>
      <c r="N312" s="43"/>
    </row>
    <row r="313" spans="1:14" x14ac:dyDescent="0.25">
      <c r="A313" t="s">
        <v>300</v>
      </c>
      <c r="B313" t="s">
        <v>677</v>
      </c>
      <c r="C313" s="106">
        <v>395.37704918032802</v>
      </c>
      <c r="D313" s="89">
        <v>3384</v>
      </c>
      <c r="E313" s="109">
        <v>11.683718947409201</v>
      </c>
      <c r="F313" s="90">
        <v>352383</v>
      </c>
      <c r="G313" s="90"/>
      <c r="H313" s="90">
        <v>0</v>
      </c>
      <c r="I313" s="90">
        <v>173267</v>
      </c>
      <c r="J313" s="90">
        <v>149385</v>
      </c>
      <c r="K313" s="90">
        <v>675035</v>
      </c>
      <c r="L313" s="62"/>
      <c r="M313" s="113">
        <f t="shared" si="4"/>
        <v>675035</v>
      </c>
      <c r="N313" s="43"/>
    </row>
    <row r="314" spans="1:14" x14ac:dyDescent="0.25">
      <c r="A314" t="s">
        <v>301</v>
      </c>
      <c r="B314" t="s">
        <v>678</v>
      </c>
      <c r="C314" s="106">
        <v>169.23351158645301</v>
      </c>
      <c r="D314" s="89">
        <v>3285</v>
      </c>
      <c r="E314" s="109">
        <v>5.1517050711248897</v>
      </c>
      <c r="F314" s="90">
        <v>150461</v>
      </c>
      <c r="G314" s="90"/>
      <c r="H314" s="90">
        <v>0</v>
      </c>
      <c r="I314" s="90">
        <v>73317</v>
      </c>
      <c r="J314" s="90">
        <v>63577</v>
      </c>
      <c r="K314" s="90">
        <v>287355</v>
      </c>
      <c r="L314" s="62"/>
      <c r="M314" s="113">
        <f t="shared" si="4"/>
        <v>287355</v>
      </c>
      <c r="N314" s="43"/>
    </row>
    <row r="315" spans="1:14" x14ac:dyDescent="0.25">
      <c r="A315" t="s">
        <v>302</v>
      </c>
      <c r="B315" t="s">
        <v>679</v>
      </c>
      <c r="C315" s="106">
        <v>28.274999999999999</v>
      </c>
      <c r="D315" s="89">
        <v>1354</v>
      </c>
      <c r="E315" s="109">
        <v>2.08825701624815</v>
      </c>
      <c r="F315" s="90">
        <v>42235</v>
      </c>
      <c r="G315" s="90"/>
      <c r="H315" s="90">
        <v>0</v>
      </c>
      <c r="I315" s="90">
        <v>0</v>
      </c>
      <c r="J315" s="90">
        <v>0</v>
      </c>
      <c r="K315" s="90">
        <v>42235</v>
      </c>
      <c r="L315" s="62"/>
      <c r="M315" s="113">
        <f t="shared" si="4"/>
        <v>42235</v>
      </c>
      <c r="N315" s="43"/>
    </row>
    <row r="316" spans="1:14" x14ac:dyDescent="0.25">
      <c r="A316" t="s">
        <v>303</v>
      </c>
      <c r="B316" t="s">
        <v>680</v>
      </c>
      <c r="C316" s="106">
        <v>274.70637583892602</v>
      </c>
      <c r="D316" s="89">
        <v>3716</v>
      </c>
      <c r="E316" s="109">
        <v>7.3925289515319204</v>
      </c>
      <c r="F316" s="90">
        <v>213661</v>
      </c>
      <c r="G316" s="90"/>
      <c r="H316" s="90">
        <v>0</v>
      </c>
      <c r="I316" s="90">
        <v>118906</v>
      </c>
      <c r="J316" s="90">
        <v>102861</v>
      </c>
      <c r="K316" s="90">
        <v>435428</v>
      </c>
      <c r="L316" s="62"/>
      <c r="M316" s="113">
        <f t="shared" si="4"/>
        <v>435428</v>
      </c>
      <c r="N316" s="43"/>
    </row>
    <row r="317" spans="1:14" x14ac:dyDescent="0.25">
      <c r="A317" t="s">
        <v>304</v>
      </c>
      <c r="B317" t="s">
        <v>681</v>
      </c>
      <c r="C317" s="106">
        <v>98.148073022312403</v>
      </c>
      <c r="D317" s="89">
        <v>1284</v>
      </c>
      <c r="E317" s="109">
        <v>7.6439309207408401</v>
      </c>
      <c r="F317" s="90">
        <v>89539</v>
      </c>
      <c r="G317" s="90"/>
      <c r="H317" s="90">
        <v>0</v>
      </c>
      <c r="I317" s="90">
        <v>48549</v>
      </c>
      <c r="J317" s="90">
        <v>41954</v>
      </c>
      <c r="K317" s="90">
        <v>180042</v>
      </c>
      <c r="L317" s="62"/>
      <c r="M317" s="113">
        <f t="shared" si="4"/>
        <v>180042</v>
      </c>
      <c r="N317" s="56"/>
    </row>
    <row r="318" spans="1:14" x14ac:dyDescent="0.25">
      <c r="A318" t="s">
        <v>305</v>
      </c>
      <c r="B318" t="s">
        <v>797</v>
      </c>
      <c r="C318" s="106">
        <v>11</v>
      </c>
      <c r="D318" s="89">
        <v>117</v>
      </c>
      <c r="E318" s="109">
        <v>9.4017094017094003</v>
      </c>
      <c r="F318" s="90">
        <v>11577</v>
      </c>
      <c r="G318" s="90"/>
      <c r="H318" s="90">
        <v>2183</v>
      </c>
      <c r="I318" s="90">
        <v>5360</v>
      </c>
      <c r="J318" s="90">
        <v>5958</v>
      </c>
      <c r="K318" s="90">
        <v>25078</v>
      </c>
      <c r="L318" s="62"/>
      <c r="M318" s="113">
        <f t="shared" si="4"/>
        <v>25078</v>
      </c>
      <c r="N318" s="43"/>
    </row>
    <row r="319" spans="1:14" x14ac:dyDescent="0.25">
      <c r="A319" t="s">
        <v>306</v>
      </c>
      <c r="B319" t="s">
        <v>682</v>
      </c>
      <c r="C319" s="106">
        <v>191.23391812865501</v>
      </c>
      <c r="D319" s="89">
        <v>3133</v>
      </c>
      <c r="E319" s="109">
        <v>6.1038594997974798</v>
      </c>
      <c r="F319" s="90">
        <v>170625</v>
      </c>
      <c r="G319" s="90">
        <v>20917</v>
      </c>
      <c r="H319" s="90">
        <v>0</v>
      </c>
      <c r="I319" s="90">
        <v>82822</v>
      </c>
      <c r="J319" s="90">
        <v>71637</v>
      </c>
      <c r="K319" s="90">
        <v>325084</v>
      </c>
      <c r="L319" s="62"/>
      <c r="M319" s="113">
        <f t="shared" si="4"/>
        <v>325084</v>
      </c>
      <c r="N319" s="43"/>
    </row>
    <row r="320" spans="1:14" x14ac:dyDescent="0.25">
      <c r="A320" t="s">
        <v>307</v>
      </c>
      <c r="B320" t="s">
        <v>683</v>
      </c>
      <c r="C320" s="106">
        <v>44.578947368421098</v>
      </c>
      <c r="D320" s="89">
        <v>621</v>
      </c>
      <c r="E320" s="109">
        <v>7.1785744554623303</v>
      </c>
      <c r="F320" s="90">
        <v>39714</v>
      </c>
      <c r="G320" s="90"/>
      <c r="H320" s="90">
        <v>0</v>
      </c>
      <c r="I320" s="90">
        <v>20216</v>
      </c>
      <c r="J320" s="90">
        <v>17423</v>
      </c>
      <c r="K320" s="90">
        <v>77353</v>
      </c>
      <c r="L320" s="62"/>
      <c r="M320" s="113">
        <f t="shared" si="4"/>
        <v>77353</v>
      </c>
      <c r="N320" s="43"/>
    </row>
    <row r="321" spans="1:14" x14ac:dyDescent="0.25">
      <c r="A321" t="s">
        <v>308</v>
      </c>
      <c r="B321" t="s">
        <v>684</v>
      </c>
      <c r="C321" s="106">
        <v>97.340845070422503</v>
      </c>
      <c r="D321" s="89">
        <v>932</v>
      </c>
      <c r="E321" s="109">
        <v>10.4442966813758</v>
      </c>
      <c r="F321" s="90">
        <v>137170</v>
      </c>
      <c r="G321" s="90"/>
      <c r="H321" s="90">
        <v>38676</v>
      </c>
      <c r="I321" s="90">
        <v>82231</v>
      </c>
      <c r="J321" s="90">
        <v>74480</v>
      </c>
      <c r="K321" s="90">
        <v>332557</v>
      </c>
      <c r="L321" s="62"/>
      <c r="M321" s="113">
        <f t="shared" si="4"/>
        <v>332557</v>
      </c>
      <c r="N321" s="43"/>
    </row>
    <row r="322" spans="1:14" x14ac:dyDescent="0.25">
      <c r="A322" t="s">
        <v>309</v>
      </c>
      <c r="B322" t="s">
        <v>685</v>
      </c>
      <c r="C322" s="106">
        <v>70.026666666666699</v>
      </c>
      <c r="D322" s="89">
        <v>2739</v>
      </c>
      <c r="E322" s="109">
        <v>2.5566508458074702</v>
      </c>
      <c r="F322" s="90">
        <v>60554</v>
      </c>
      <c r="G322" s="90"/>
      <c r="H322" s="90">
        <v>0</v>
      </c>
      <c r="I322" s="90">
        <v>0</v>
      </c>
      <c r="J322" s="90">
        <v>0</v>
      </c>
      <c r="K322" s="90">
        <v>60554</v>
      </c>
      <c r="L322" s="62"/>
      <c r="M322" s="113">
        <f t="shared" si="4"/>
        <v>60554</v>
      </c>
      <c r="N322" s="43"/>
    </row>
    <row r="323" spans="1:14" x14ac:dyDescent="0.25">
      <c r="A323" t="s">
        <v>310</v>
      </c>
      <c r="B323" t="s">
        <v>686</v>
      </c>
      <c r="C323" s="106">
        <v>178.63783783783799</v>
      </c>
      <c r="D323" s="89">
        <v>1252</v>
      </c>
      <c r="E323" s="109">
        <v>14.2681979103704</v>
      </c>
      <c r="F323" s="90">
        <v>152918</v>
      </c>
      <c r="G323" s="90"/>
      <c r="H323" s="90">
        <v>40292</v>
      </c>
      <c r="I323" s="90">
        <v>77469</v>
      </c>
      <c r="J323" s="90">
        <v>67057</v>
      </c>
      <c r="K323" s="90">
        <v>337736</v>
      </c>
      <c r="L323" s="62"/>
      <c r="M323" s="113">
        <f t="shared" si="4"/>
        <v>337736</v>
      </c>
      <c r="N323" s="43"/>
    </row>
    <row r="324" spans="1:14" x14ac:dyDescent="0.25">
      <c r="A324" t="s">
        <v>311</v>
      </c>
      <c r="B324" t="s">
        <v>687</v>
      </c>
      <c r="C324" s="106">
        <v>64.536764705882305</v>
      </c>
      <c r="D324" s="89">
        <v>2177</v>
      </c>
      <c r="E324" s="109">
        <v>2.9644816125807201</v>
      </c>
      <c r="F324" s="90">
        <v>76049</v>
      </c>
      <c r="G324" s="90"/>
      <c r="H324" s="90">
        <v>0</v>
      </c>
      <c r="I324" s="90">
        <v>0</v>
      </c>
      <c r="J324" s="90">
        <v>0</v>
      </c>
      <c r="K324" s="90">
        <v>76049</v>
      </c>
      <c r="L324" s="62"/>
      <c r="M324" s="113">
        <f t="shared" ref="M324:M387" si="5">+K324+L324</f>
        <v>76049</v>
      </c>
      <c r="N324" s="43"/>
    </row>
    <row r="325" spans="1:14" x14ac:dyDescent="0.25">
      <c r="A325" t="s">
        <v>312</v>
      </c>
      <c r="B325" t="s">
        <v>688</v>
      </c>
      <c r="C325" s="106">
        <v>151.96794871794901</v>
      </c>
      <c r="D325" s="89">
        <v>3081</v>
      </c>
      <c r="E325" s="109">
        <v>4.93242287302657</v>
      </c>
      <c r="F325" s="90">
        <v>175533</v>
      </c>
      <c r="G325" s="90"/>
      <c r="H325" s="90">
        <v>0</v>
      </c>
      <c r="I325" s="90">
        <v>0</v>
      </c>
      <c r="J325" s="90">
        <v>0</v>
      </c>
      <c r="K325" s="90">
        <v>175533</v>
      </c>
      <c r="L325" s="62"/>
      <c r="M325" s="113">
        <f t="shared" si="5"/>
        <v>175533</v>
      </c>
      <c r="N325" s="43"/>
    </row>
    <row r="326" spans="1:14" x14ac:dyDescent="0.25">
      <c r="A326" t="s">
        <v>313</v>
      </c>
      <c r="B326" t="s">
        <v>689</v>
      </c>
      <c r="C326" s="106">
        <v>31.738636363636399</v>
      </c>
      <c r="D326" s="89">
        <v>728</v>
      </c>
      <c r="E326" s="109">
        <v>4.3597027972028002</v>
      </c>
      <c r="F326" s="90">
        <v>28478</v>
      </c>
      <c r="G326" s="90"/>
      <c r="H326" s="90">
        <v>0</v>
      </c>
      <c r="I326" s="90">
        <v>0</v>
      </c>
      <c r="J326" s="90">
        <v>0</v>
      </c>
      <c r="K326" s="90">
        <v>28478</v>
      </c>
      <c r="L326" s="62"/>
      <c r="M326" s="113">
        <f t="shared" si="5"/>
        <v>28478</v>
      </c>
      <c r="N326" s="43"/>
    </row>
    <row r="327" spans="1:14" x14ac:dyDescent="0.25">
      <c r="A327" t="s">
        <v>314</v>
      </c>
      <c r="B327" t="s">
        <v>690</v>
      </c>
      <c r="C327" s="106">
        <v>11.586206896551699</v>
      </c>
      <c r="D327" s="89">
        <v>84</v>
      </c>
      <c r="E327" s="109">
        <v>13.7931034482759</v>
      </c>
      <c r="F327" s="90">
        <v>11129</v>
      </c>
      <c r="G327" s="90"/>
      <c r="H327" s="90">
        <v>3054</v>
      </c>
      <c r="I327" s="90">
        <v>6315</v>
      </c>
      <c r="J327" s="90">
        <v>6247</v>
      </c>
      <c r="K327" s="90">
        <v>26745</v>
      </c>
      <c r="L327" s="62"/>
      <c r="M327" s="113">
        <f t="shared" si="5"/>
        <v>26745</v>
      </c>
      <c r="N327" s="43"/>
    </row>
    <row r="328" spans="1:14" x14ac:dyDescent="0.25">
      <c r="A328" t="s">
        <v>315</v>
      </c>
      <c r="B328" t="s">
        <v>691</v>
      </c>
      <c r="C328" s="106">
        <v>63.283819628647201</v>
      </c>
      <c r="D328" s="89">
        <v>2346</v>
      </c>
      <c r="E328" s="109">
        <v>2.6975200182714101</v>
      </c>
      <c r="F328" s="90">
        <v>55781</v>
      </c>
      <c r="G328" s="90"/>
      <c r="H328" s="90">
        <v>0</v>
      </c>
      <c r="I328" s="90">
        <v>0</v>
      </c>
      <c r="J328" s="90">
        <v>0</v>
      </c>
      <c r="K328" s="90">
        <v>55781</v>
      </c>
      <c r="L328" s="62"/>
      <c r="M328" s="113">
        <f t="shared" si="5"/>
        <v>55781</v>
      </c>
      <c r="N328" s="43"/>
    </row>
    <row r="329" spans="1:14" x14ac:dyDescent="0.25">
      <c r="A329" t="s">
        <v>316</v>
      </c>
      <c r="B329" t="s">
        <v>692</v>
      </c>
      <c r="C329" s="106">
        <v>39.699248120300801</v>
      </c>
      <c r="D329" s="89">
        <v>1695</v>
      </c>
      <c r="E329" s="109">
        <v>2.3421385321711399</v>
      </c>
      <c r="F329" s="90">
        <v>37541</v>
      </c>
      <c r="G329" s="90"/>
      <c r="H329" s="90">
        <v>0</v>
      </c>
      <c r="I329" s="90">
        <v>0</v>
      </c>
      <c r="J329" s="90">
        <v>0</v>
      </c>
      <c r="K329" s="90">
        <v>37541</v>
      </c>
      <c r="L329" s="62"/>
      <c r="M329" s="113">
        <f t="shared" si="5"/>
        <v>37541</v>
      </c>
      <c r="N329" s="43"/>
    </row>
    <row r="330" spans="1:14" x14ac:dyDescent="0.25">
      <c r="A330" t="s">
        <v>317</v>
      </c>
      <c r="B330" t="s">
        <v>693</v>
      </c>
      <c r="C330" s="106">
        <v>63.018292682926798</v>
      </c>
      <c r="D330" s="89">
        <v>1535</v>
      </c>
      <c r="E330" s="109">
        <v>4.1054262334154297</v>
      </c>
      <c r="F330" s="90">
        <v>52666</v>
      </c>
      <c r="G330" s="90"/>
      <c r="H330" s="90">
        <v>0</v>
      </c>
      <c r="I330" s="90">
        <v>0</v>
      </c>
      <c r="J330" s="90">
        <v>0</v>
      </c>
      <c r="K330" s="90">
        <v>52666</v>
      </c>
      <c r="L330" s="62"/>
      <c r="M330" s="113">
        <f t="shared" si="5"/>
        <v>52666</v>
      </c>
      <c r="N330" s="43"/>
    </row>
    <row r="331" spans="1:14" x14ac:dyDescent="0.25">
      <c r="A331" t="s">
        <v>318</v>
      </c>
      <c r="B331" t="s">
        <v>827</v>
      </c>
      <c r="C331" s="106">
        <v>68.386100386100395</v>
      </c>
      <c r="D331" s="89">
        <v>884</v>
      </c>
      <c r="E331" s="109">
        <v>7.7359842065724402</v>
      </c>
      <c r="F331" s="90">
        <v>58587</v>
      </c>
      <c r="G331" s="90"/>
      <c r="H331" s="90">
        <v>0</v>
      </c>
      <c r="I331" s="90">
        <v>29655</v>
      </c>
      <c r="J331" s="90">
        <v>25659</v>
      </c>
      <c r="K331" s="90">
        <v>113901</v>
      </c>
      <c r="L331" s="62"/>
      <c r="M331" s="113">
        <f t="shared" si="5"/>
        <v>113901</v>
      </c>
      <c r="N331" s="43"/>
    </row>
    <row r="332" spans="1:14" x14ac:dyDescent="0.25">
      <c r="A332" t="s">
        <v>319</v>
      </c>
      <c r="B332" t="s">
        <v>694</v>
      </c>
      <c r="C332" s="106">
        <v>41.374301675977698</v>
      </c>
      <c r="D332" s="89">
        <v>2173</v>
      </c>
      <c r="E332" s="109">
        <v>1.9040175644720501</v>
      </c>
      <c r="F332" s="90">
        <v>0</v>
      </c>
      <c r="G332" s="90"/>
      <c r="H332" s="90">
        <v>0</v>
      </c>
      <c r="I332" s="90">
        <v>0</v>
      </c>
      <c r="J332" s="90">
        <v>0</v>
      </c>
      <c r="K332" s="90">
        <v>0</v>
      </c>
      <c r="L332" s="62"/>
      <c r="M332" s="113">
        <f t="shared" si="5"/>
        <v>0</v>
      </c>
      <c r="N332" s="43"/>
    </row>
    <row r="333" spans="1:14" x14ac:dyDescent="0.25">
      <c r="A333" t="s">
        <v>320</v>
      </c>
      <c r="B333" t="s">
        <v>695</v>
      </c>
      <c r="C333" s="106">
        <v>60.448598130841098</v>
      </c>
      <c r="D333" s="89">
        <v>2369</v>
      </c>
      <c r="E333" s="109">
        <v>2.5516504065361398</v>
      </c>
      <c r="F333" s="90">
        <v>68645</v>
      </c>
      <c r="G333" s="90"/>
      <c r="H333" s="90">
        <v>0</v>
      </c>
      <c r="I333" s="90">
        <v>0</v>
      </c>
      <c r="J333" s="90">
        <v>0</v>
      </c>
      <c r="K333" s="90">
        <v>68645</v>
      </c>
      <c r="L333" s="62"/>
      <c r="M333" s="113">
        <f t="shared" si="5"/>
        <v>68645</v>
      </c>
      <c r="N333" s="43"/>
    </row>
    <row r="334" spans="1:14" x14ac:dyDescent="0.25">
      <c r="A334" t="s">
        <v>460</v>
      </c>
      <c r="B334" t="s">
        <v>798</v>
      </c>
      <c r="C334" s="106">
        <v>125.294460641399</v>
      </c>
      <c r="D334" s="89">
        <v>1700</v>
      </c>
      <c r="E334" s="109">
        <v>7.3702623906705496</v>
      </c>
      <c r="F334" s="90">
        <v>134424</v>
      </c>
      <c r="G334" s="90"/>
      <c r="H334" s="90">
        <v>0</v>
      </c>
      <c r="I334" s="90">
        <v>67475</v>
      </c>
      <c r="J334" s="90">
        <v>58174</v>
      </c>
      <c r="K334" s="90">
        <v>260073</v>
      </c>
      <c r="L334" s="62"/>
      <c r="M334" s="113">
        <f t="shared" si="5"/>
        <v>260073</v>
      </c>
      <c r="N334" s="43"/>
    </row>
    <row r="335" spans="1:14" x14ac:dyDescent="0.25">
      <c r="A335" t="s">
        <v>321</v>
      </c>
      <c r="B335" t="s">
        <v>696</v>
      </c>
      <c r="C335" s="106">
        <v>82.184375000000003</v>
      </c>
      <c r="D335" s="89">
        <v>1096</v>
      </c>
      <c r="E335" s="109">
        <v>7.49857436131387</v>
      </c>
      <c r="F335" s="90">
        <v>62119</v>
      </c>
      <c r="G335" s="90"/>
      <c r="H335" s="90">
        <v>0</v>
      </c>
      <c r="I335" s="90">
        <v>34662</v>
      </c>
      <c r="J335" s="90">
        <v>30080</v>
      </c>
      <c r="K335" s="90">
        <v>126861</v>
      </c>
      <c r="L335" s="62"/>
      <c r="M335" s="113">
        <f t="shared" si="5"/>
        <v>126861</v>
      </c>
      <c r="N335" s="43"/>
    </row>
    <row r="336" spans="1:14" x14ac:dyDescent="0.25">
      <c r="A336" t="s">
        <v>322</v>
      </c>
      <c r="B336" t="s">
        <v>697</v>
      </c>
      <c r="C336" s="106">
        <v>120.490861618799</v>
      </c>
      <c r="D336" s="89">
        <v>997</v>
      </c>
      <c r="E336" s="109">
        <v>12.0853421884452</v>
      </c>
      <c r="F336" s="90">
        <v>107404</v>
      </c>
      <c r="G336" s="90"/>
      <c r="H336" s="90">
        <v>0</v>
      </c>
      <c r="I336" s="90">
        <v>52840</v>
      </c>
      <c r="J336" s="90">
        <v>45567</v>
      </c>
      <c r="K336" s="90">
        <v>205811</v>
      </c>
      <c r="L336" s="62"/>
      <c r="M336" s="113">
        <f t="shared" si="5"/>
        <v>205811</v>
      </c>
      <c r="N336" s="43"/>
    </row>
    <row r="337" spans="1:14" x14ac:dyDescent="0.25">
      <c r="A337" t="s">
        <v>323</v>
      </c>
      <c r="B337" t="s">
        <v>698</v>
      </c>
      <c r="C337" s="106">
        <v>157.653631284916</v>
      </c>
      <c r="D337" s="89">
        <v>1432</v>
      </c>
      <c r="E337" s="109">
        <v>11.009331793639401</v>
      </c>
      <c r="F337" s="90">
        <v>135964</v>
      </c>
      <c r="G337" s="90"/>
      <c r="H337" s="90">
        <v>0</v>
      </c>
      <c r="I337" s="90">
        <v>68374</v>
      </c>
      <c r="J337" s="90">
        <v>59162</v>
      </c>
      <c r="K337" s="90">
        <v>263500</v>
      </c>
      <c r="L337" s="62"/>
      <c r="M337" s="113">
        <f t="shared" si="5"/>
        <v>263500</v>
      </c>
      <c r="N337" s="43"/>
    </row>
    <row r="338" spans="1:14" x14ac:dyDescent="0.25">
      <c r="A338" t="s">
        <v>324</v>
      </c>
      <c r="B338" t="s">
        <v>405</v>
      </c>
      <c r="C338" s="106">
        <v>176.34196891191701</v>
      </c>
      <c r="D338" s="89">
        <v>3466</v>
      </c>
      <c r="E338" s="109">
        <v>5.0877659813017004</v>
      </c>
      <c r="F338" s="90">
        <v>136180</v>
      </c>
      <c r="G338" s="90">
        <v>17517</v>
      </c>
      <c r="H338" s="90">
        <v>0</v>
      </c>
      <c r="I338" s="90">
        <v>74605</v>
      </c>
      <c r="J338" s="90">
        <v>63915</v>
      </c>
      <c r="K338" s="90">
        <v>274700</v>
      </c>
      <c r="L338" s="62"/>
      <c r="M338" s="113">
        <f t="shared" si="5"/>
        <v>274700</v>
      </c>
      <c r="N338" s="43"/>
    </row>
    <row r="339" spans="1:14" x14ac:dyDescent="0.25">
      <c r="A339" t="s">
        <v>325</v>
      </c>
      <c r="B339" t="s">
        <v>699</v>
      </c>
      <c r="C339" s="106">
        <v>12.734693877551001</v>
      </c>
      <c r="D339" s="89">
        <v>130</v>
      </c>
      <c r="E339" s="109">
        <v>9.7959183673469408</v>
      </c>
      <c r="F339" s="90">
        <v>14004</v>
      </c>
      <c r="G339" s="90"/>
      <c r="H339" s="90">
        <v>0</v>
      </c>
      <c r="I339" s="90">
        <v>6934</v>
      </c>
      <c r="J339" s="90">
        <v>5983</v>
      </c>
      <c r="K339" s="90">
        <v>26921</v>
      </c>
      <c r="L339" s="62"/>
      <c r="M339" s="113">
        <f t="shared" si="5"/>
        <v>26921</v>
      </c>
      <c r="N339" s="43"/>
    </row>
    <row r="340" spans="1:14" x14ac:dyDescent="0.25">
      <c r="A340" t="s">
        <v>326</v>
      </c>
      <c r="B340" t="s">
        <v>700</v>
      </c>
      <c r="C340" s="106">
        <v>35.348314606741603</v>
      </c>
      <c r="D340" s="89">
        <v>1501</v>
      </c>
      <c r="E340" s="109">
        <v>2.3549843175710601</v>
      </c>
      <c r="F340" s="90">
        <v>29533</v>
      </c>
      <c r="G340" s="90"/>
      <c r="H340" s="90">
        <v>0</v>
      </c>
      <c r="I340" s="90">
        <v>0</v>
      </c>
      <c r="J340" s="90">
        <v>0</v>
      </c>
      <c r="K340" s="90">
        <v>29533</v>
      </c>
      <c r="L340" s="62"/>
      <c r="M340" s="113">
        <f t="shared" si="5"/>
        <v>29533</v>
      </c>
      <c r="N340" s="43"/>
    </row>
    <row r="341" spans="1:14" x14ac:dyDescent="0.25">
      <c r="A341" t="s">
        <v>327</v>
      </c>
      <c r="B341" t="s">
        <v>701</v>
      </c>
      <c r="C341" s="106">
        <v>247.150964812713</v>
      </c>
      <c r="D341" s="89">
        <v>3486</v>
      </c>
      <c r="E341" s="109">
        <v>7.0898153991024904</v>
      </c>
      <c r="F341" s="90">
        <v>191004</v>
      </c>
      <c r="G341" s="90"/>
      <c r="H341" s="90">
        <v>0</v>
      </c>
      <c r="I341" s="90">
        <v>107061</v>
      </c>
      <c r="J341" s="90">
        <v>92970</v>
      </c>
      <c r="K341" s="90">
        <v>391035</v>
      </c>
      <c r="L341" s="62"/>
      <c r="M341" s="113">
        <f t="shared" si="5"/>
        <v>391035</v>
      </c>
      <c r="N341" s="43"/>
    </row>
    <row r="342" spans="1:14" x14ac:dyDescent="0.25">
      <c r="A342" t="s">
        <v>328</v>
      </c>
      <c r="B342" t="s">
        <v>702</v>
      </c>
      <c r="C342" s="106">
        <v>44.775862068965502</v>
      </c>
      <c r="D342" s="89">
        <v>1094</v>
      </c>
      <c r="E342" s="109">
        <v>4.0928575931412698</v>
      </c>
      <c r="F342" s="90">
        <v>37911</v>
      </c>
      <c r="G342" s="90"/>
      <c r="H342" s="90">
        <v>0</v>
      </c>
      <c r="I342" s="90">
        <v>0</v>
      </c>
      <c r="J342" s="90">
        <v>0</v>
      </c>
      <c r="K342" s="90">
        <v>37911</v>
      </c>
      <c r="L342" s="62"/>
      <c r="M342" s="113">
        <f t="shared" si="5"/>
        <v>37911</v>
      </c>
      <c r="N342" s="43"/>
    </row>
    <row r="343" spans="1:14" x14ac:dyDescent="0.25">
      <c r="A343" t="s">
        <v>329</v>
      </c>
      <c r="B343" t="s">
        <v>418</v>
      </c>
      <c r="C343" s="106">
        <v>121.606299212598</v>
      </c>
      <c r="D343" s="89">
        <v>2758</v>
      </c>
      <c r="E343" s="109">
        <v>4.4092204210514296</v>
      </c>
      <c r="F343" s="90">
        <v>103183</v>
      </c>
      <c r="G343" s="90"/>
      <c r="H343" s="90">
        <v>0</v>
      </c>
      <c r="I343" s="90">
        <v>0</v>
      </c>
      <c r="J343" s="90">
        <v>0</v>
      </c>
      <c r="K343" s="90">
        <v>103183</v>
      </c>
      <c r="L343" s="62"/>
      <c r="M343" s="113">
        <f t="shared" si="5"/>
        <v>103183</v>
      </c>
      <c r="N343" s="43"/>
    </row>
    <row r="344" spans="1:14" x14ac:dyDescent="0.25">
      <c r="A344" t="s">
        <v>330</v>
      </c>
      <c r="B344" t="s">
        <v>703</v>
      </c>
      <c r="C344" s="106">
        <v>76.019417475728204</v>
      </c>
      <c r="D344" s="89">
        <v>765</v>
      </c>
      <c r="E344" s="109">
        <v>9.9371787549971504</v>
      </c>
      <c r="F344" s="90">
        <v>58732</v>
      </c>
      <c r="G344" s="90"/>
      <c r="H344" s="90">
        <v>0</v>
      </c>
      <c r="I344" s="90">
        <v>32905</v>
      </c>
      <c r="J344" s="90">
        <v>28454</v>
      </c>
      <c r="K344" s="90">
        <v>120091</v>
      </c>
      <c r="L344" s="62"/>
      <c r="M344" s="113">
        <f t="shared" si="5"/>
        <v>120091</v>
      </c>
      <c r="N344" s="43"/>
    </row>
    <row r="345" spans="1:14" x14ac:dyDescent="0.25">
      <c r="A345" t="s">
        <v>331</v>
      </c>
      <c r="B345" t="s">
        <v>406</v>
      </c>
      <c r="C345" s="106">
        <v>215.35492227979299</v>
      </c>
      <c r="D345" s="89">
        <v>2233</v>
      </c>
      <c r="E345" s="109">
        <v>9.6441971464304803</v>
      </c>
      <c r="F345" s="90">
        <v>195123</v>
      </c>
      <c r="G345" s="90">
        <v>39987</v>
      </c>
      <c r="H345" s="90">
        <v>0</v>
      </c>
      <c r="I345" s="90">
        <v>96519</v>
      </c>
      <c r="J345" s="90">
        <v>83274</v>
      </c>
      <c r="K345" s="90">
        <v>374916</v>
      </c>
      <c r="L345" s="62"/>
      <c r="M345" s="113">
        <f t="shared" si="5"/>
        <v>374916</v>
      </c>
      <c r="N345" s="43"/>
    </row>
    <row r="346" spans="1:14" x14ac:dyDescent="0.25">
      <c r="A346" t="s">
        <v>332</v>
      </c>
      <c r="B346" t="s">
        <v>704</v>
      </c>
      <c r="C346" s="106">
        <v>106.255555555556</v>
      </c>
      <c r="D346" s="89">
        <v>603</v>
      </c>
      <c r="E346" s="109">
        <v>17.6211534918003</v>
      </c>
      <c r="F346" s="90">
        <v>79511</v>
      </c>
      <c r="G346" s="90"/>
      <c r="H346" s="90">
        <v>25553</v>
      </c>
      <c r="I346" s="90">
        <v>49148</v>
      </c>
      <c r="J346" s="90">
        <v>43402</v>
      </c>
      <c r="K346" s="90">
        <v>197614</v>
      </c>
      <c r="L346" s="62"/>
      <c r="M346" s="113">
        <f t="shared" si="5"/>
        <v>197614</v>
      </c>
      <c r="N346" s="43"/>
    </row>
    <row r="347" spans="1:14" x14ac:dyDescent="0.25">
      <c r="A347" t="s">
        <v>333</v>
      </c>
      <c r="B347" t="s">
        <v>705</v>
      </c>
      <c r="C347" s="106">
        <v>88.692913385826799</v>
      </c>
      <c r="D347" s="89">
        <v>1772</v>
      </c>
      <c r="E347" s="109">
        <v>5.0052434190647199</v>
      </c>
      <c r="F347" s="90">
        <v>68502</v>
      </c>
      <c r="G347" s="90"/>
      <c r="H347" s="90">
        <v>0</v>
      </c>
      <c r="I347" s="90">
        <v>38332</v>
      </c>
      <c r="J347" s="90">
        <v>33128</v>
      </c>
      <c r="K347" s="90">
        <v>139962</v>
      </c>
      <c r="L347" s="62"/>
      <c r="M347" s="113">
        <f t="shared" si="5"/>
        <v>139962</v>
      </c>
      <c r="N347" s="43"/>
    </row>
    <row r="348" spans="1:14" x14ac:dyDescent="0.25">
      <c r="A348" t="s">
        <v>424</v>
      </c>
      <c r="B348" t="s">
        <v>706</v>
      </c>
      <c r="C348" s="106">
        <v>63.865269461077801</v>
      </c>
      <c r="D348" s="89">
        <v>1031</v>
      </c>
      <c r="E348" s="109">
        <v>6.19449752289795</v>
      </c>
      <c r="F348" s="90">
        <v>49279</v>
      </c>
      <c r="G348" s="90"/>
      <c r="H348" s="90">
        <v>0</v>
      </c>
      <c r="I348" s="90">
        <v>27552</v>
      </c>
      <c r="J348" s="90">
        <v>23799</v>
      </c>
      <c r="K348" s="90">
        <v>100630</v>
      </c>
      <c r="L348" s="62"/>
      <c r="M348" s="113">
        <f t="shared" si="5"/>
        <v>100630</v>
      </c>
      <c r="N348" s="43"/>
    </row>
    <row r="349" spans="1:14" x14ac:dyDescent="0.25">
      <c r="A349" t="s">
        <v>334</v>
      </c>
      <c r="B349" t="s">
        <v>707</v>
      </c>
      <c r="C349" s="106">
        <v>86</v>
      </c>
      <c r="D349" s="89">
        <v>851</v>
      </c>
      <c r="E349" s="109">
        <v>10.1057579318449</v>
      </c>
      <c r="F349" s="90">
        <v>66498</v>
      </c>
      <c r="G349" s="90"/>
      <c r="H349" s="90">
        <v>0</v>
      </c>
      <c r="I349" s="90">
        <v>37143</v>
      </c>
      <c r="J349" s="90">
        <v>32096</v>
      </c>
      <c r="K349" s="90">
        <v>135737</v>
      </c>
      <c r="L349" s="62"/>
      <c r="M349" s="113">
        <f t="shared" si="5"/>
        <v>135737</v>
      </c>
      <c r="N349" s="43"/>
    </row>
    <row r="350" spans="1:14" x14ac:dyDescent="0.25">
      <c r="A350" t="s">
        <v>335</v>
      </c>
      <c r="B350" t="s">
        <v>799</v>
      </c>
      <c r="C350" s="106">
        <v>100.22247191011201</v>
      </c>
      <c r="D350" s="89">
        <v>1498</v>
      </c>
      <c r="E350" s="109">
        <v>6.6904186855882797</v>
      </c>
      <c r="F350" s="90">
        <v>103134</v>
      </c>
      <c r="G350" s="90"/>
      <c r="H350" s="90">
        <v>0</v>
      </c>
      <c r="I350" s="90">
        <v>51190</v>
      </c>
      <c r="J350" s="90">
        <v>52378</v>
      </c>
      <c r="K350" s="90">
        <v>206702</v>
      </c>
      <c r="L350" s="62"/>
      <c r="M350" s="113">
        <f t="shared" si="5"/>
        <v>206702</v>
      </c>
      <c r="N350" s="43"/>
    </row>
    <row r="351" spans="1:14" x14ac:dyDescent="0.25">
      <c r="A351" t="s">
        <v>336</v>
      </c>
      <c r="B351" t="s">
        <v>708</v>
      </c>
      <c r="C351" s="106">
        <v>176.33841886269099</v>
      </c>
      <c r="D351" s="89">
        <v>1767</v>
      </c>
      <c r="E351" s="109">
        <v>9.9795370041137907</v>
      </c>
      <c r="F351" s="90">
        <v>157239</v>
      </c>
      <c r="G351" s="90"/>
      <c r="H351" s="90">
        <v>0</v>
      </c>
      <c r="I351" s="90">
        <v>76323</v>
      </c>
      <c r="J351" s="90">
        <v>69590</v>
      </c>
      <c r="K351" s="90">
        <v>303152</v>
      </c>
      <c r="L351" s="62"/>
      <c r="M351" s="113">
        <f t="shared" si="5"/>
        <v>303152</v>
      </c>
      <c r="N351" s="43"/>
    </row>
    <row r="352" spans="1:14" x14ac:dyDescent="0.25">
      <c r="A352" t="s">
        <v>337</v>
      </c>
      <c r="B352" t="s">
        <v>709</v>
      </c>
      <c r="C352" s="106">
        <v>95.919087136929505</v>
      </c>
      <c r="D352" s="89">
        <v>1553</v>
      </c>
      <c r="E352" s="109">
        <v>6.1763739302594596</v>
      </c>
      <c r="F352" s="90">
        <v>74102</v>
      </c>
      <c r="G352" s="90"/>
      <c r="H352" s="90">
        <v>0</v>
      </c>
      <c r="I352" s="90">
        <v>41527</v>
      </c>
      <c r="J352" s="90">
        <v>35912</v>
      </c>
      <c r="K352" s="90">
        <v>151541</v>
      </c>
      <c r="L352" s="62"/>
      <c r="M352" s="113">
        <f t="shared" si="5"/>
        <v>151541</v>
      </c>
      <c r="N352" s="43"/>
    </row>
    <row r="353" spans="1:14" x14ac:dyDescent="0.25">
      <c r="A353" t="s">
        <v>338</v>
      </c>
      <c r="B353" t="s">
        <v>710</v>
      </c>
      <c r="C353" s="106">
        <v>210.328638497653</v>
      </c>
      <c r="D353" s="89">
        <v>2608</v>
      </c>
      <c r="E353" s="109">
        <v>8.0647484086523207</v>
      </c>
      <c r="F353" s="90">
        <v>164493</v>
      </c>
      <c r="G353" s="90"/>
      <c r="H353" s="90">
        <v>0</v>
      </c>
      <c r="I353" s="90">
        <v>91787</v>
      </c>
      <c r="J353" s="90">
        <v>79832</v>
      </c>
      <c r="K353" s="90">
        <v>336112</v>
      </c>
      <c r="L353" s="62"/>
      <c r="M353" s="113">
        <f t="shared" si="5"/>
        <v>336112</v>
      </c>
      <c r="N353" s="43"/>
    </row>
    <row r="354" spans="1:14" x14ac:dyDescent="0.25">
      <c r="A354" t="s">
        <v>339</v>
      </c>
      <c r="B354" t="s">
        <v>711</v>
      </c>
      <c r="C354" s="106">
        <v>35.213675213675202</v>
      </c>
      <c r="D354" s="89">
        <v>423</v>
      </c>
      <c r="E354" s="109">
        <v>8.3247459133984005</v>
      </c>
      <c r="F354" s="90">
        <v>30371</v>
      </c>
      <c r="G354" s="90"/>
      <c r="H354" s="90">
        <v>0</v>
      </c>
      <c r="I354" s="90">
        <v>15553</v>
      </c>
      <c r="J354" s="90">
        <v>13411</v>
      </c>
      <c r="K354" s="90">
        <v>59335</v>
      </c>
      <c r="L354" s="62"/>
      <c r="M354" s="113">
        <f t="shared" si="5"/>
        <v>59335</v>
      </c>
      <c r="N354" s="43"/>
    </row>
    <row r="355" spans="1:14" x14ac:dyDescent="0.25">
      <c r="A355" t="s">
        <v>340</v>
      </c>
      <c r="B355" t="s">
        <v>419</v>
      </c>
      <c r="C355" s="106">
        <v>317.55205599300098</v>
      </c>
      <c r="D355" s="89">
        <v>7424</v>
      </c>
      <c r="E355" s="109">
        <v>4.2773714438712398</v>
      </c>
      <c r="F355" s="90">
        <v>265551</v>
      </c>
      <c r="G355" s="90">
        <v>41060</v>
      </c>
      <c r="H355" s="90">
        <v>0</v>
      </c>
      <c r="I355" s="90">
        <v>0</v>
      </c>
      <c r="J355" s="90">
        <v>0</v>
      </c>
      <c r="K355" s="90">
        <v>265551</v>
      </c>
      <c r="L355" s="62"/>
      <c r="M355" s="113">
        <f t="shared" si="5"/>
        <v>265551</v>
      </c>
      <c r="N355" s="43"/>
    </row>
    <row r="356" spans="1:14" x14ac:dyDescent="0.25">
      <c r="A356" t="s">
        <v>341</v>
      </c>
      <c r="B356" t="s">
        <v>712</v>
      </c>
      <c r="C356" s="106">
        <v>120.196463654224</v>
      </c>
      <c r="D356" s="89">
        <v>1212</v>
      </c>
      <c r="E356" s="109">
        <v>9.9171999714706196</v>
      </c>
      <c r="F356" s="90">
        <v>160864</v>
      </c>
      <c r="G356" s="90"/>
      <c r="H356" s="90">
        <v>43581</v>
      </c>
      <c r="I356" s="90">
        <v>93352</v>
      </c>
      <c r="J356" s="90">
        <v>83643</v>
      </c>
      <c r="K356" s="90">
        <v>381440</v>
      </c>
      <c r="L356" s="62"/>
      <c r="M356" s="113">
        <f t="shared" si="5"/>
        <v>381440</v>
      </c>
      <c r="N356" s="43"/>
    </row>
    <row r="357" spans="1:14" x14ac:dyDescent="0.25">
      <c r="A357" t="s">
        <v>342</v>
      </c>
      <c r="B357" t="s">
        <v>713</v>
      </c>
      <c r="C357" s="106">
        <v>237.97444933920701</v>
      </c>
      <c r="D357" s="89">
        <v>3631</v>
      </c>
      <c r="E357" s="109">
        <v>6.5539644543984297</v>
      </c>
      <c r="F357" s="90">
        <v>183794</v>
      </c>
      <c r="G357" s="90"/>
      <c r="H357" s="90">
        <v>0</v>
      </c>
      <c r="I357" s="90">
        <v>102660</v>
      </c>
      <c r="J357" s="90">
        <v>88788</v>
      </c>
      <c r="K357" s="90">
        <v>375242</v>
      </c>
      <c r="L357" s="62"/>
      <c r="M357" s="113">
        <f t="shared" si="5"/>
        <v>375242</v>
      </c>
      <c r="N357" s="43"/>
    </row>
    <row r="358" spans="1:14" x14ac:dyDescent="0.25">
      <c r="A358" t="s">
        <v>343</v>
      </c>
      <c r="B358" t="s">
        <v>714</v>
      </c>
      <c r="C358" s="106">
        <v>124.10381332842201</v>
      </c>
      <c r="D358" s="89">
        <v>1130</v>
      </c>
      <c r="E358" s="109">
        <v>10.98</v>
      </c>
      <c r="F358" s="90">
        <v>96973</v>
      </c>
      <c r="G358" s="90"/>
      <c r="H358" s="90">
        <v>0</v>
      </c>
      <c r="I358" s="90">
        <v>47259</v>
      </c>
      <c r="J358" s="90">
        <v>42882</v>
      </c>
      <c r="K358" s="90">
        <v>187114</v>
      </c>
      <c r="L358" s="62"/>
      <c r="M358" s="113">
        <f t="shared" si="5"/>
        <v>187114</v>
      </c>
      <c r="N358" s="43"/>
    </row>
    <row r="359" spans="1:14" x14ac:dyDescent="0.25">
      <c r="A359" t="s">
        <v>344</v>
      </c>
      <c r="B359" t="s">
        <v>729</v>
      </c>
      <c r="C359" s="106">
        <v>54.358397857341501</v>
      </c>
      <c r="D359" s="89">
        <v>1250</v>
      </c>
      <c r="E359" s="109">
        <v>4.3499999999999996</v>
      </c>
      <c r="F359" s="90">
        <v>47178</v>
      </c>
      <c r="G359" s="90"/>
      <c r="H359" s="90">
        <v>0</v>
      </c>
      <c r="I359" s="90">
        <v>0</v>
      </c>
      <c r="J359" s="90">
        <v>0</v>
      </c>
      <c r="K359" s="90">
        <v>47178</v>
      </c>
      <c r="L359" s="62"/>
      <c r="M359" s="113">
        <f t="shared" si="5"/>
        <v>47178</v>
      </c>
      <c r="N359" s="43"/>
    </row>
    <row r="360" spans="1:14" x14ac:dyDescent="0.25">
      <c r="A360" t="s">
        <v>345</v>
      </c>
      <c r="B360" t="s">
        <v>715</v>
      </c>
      <c r="C360" s="106">
        <v>80.578062686541998</v>
      </c>
      <c r="D360" s="89">
        <v>918</v>
      </c>
      <c r="E360" s="109">
        <v>8.7799999999999994</v>
      </c>
      <c r="F360" s="90">
        <v>76920</v>
      </c>
      <c r="G360" s="90"/>
      <c r="H360" s="90">
        <v>0</v>
      </c>
      <c r="I360" s="90">
        <v>39990</v>
      </c>
      <c r="J360" s="90">
        <v>34579</v>
      </c>
      <c r="K360" s="90">
        <v>151489</v>
      </c>
      <c r="L360" s="62"/>
      <c r="M360" s="113">
        <f t="shared" si="5"/>
        <v>151489</v>
      </c>
      <c r="N360" s="24"/>
    </row>
    <row r="361" spans="1:14" x14ac:dyDescent="0.25">
      <c r="A361" t="s">
        <v>346</v>
      </c>
      <c r="B361" t="s">
        <v>730</v>
      </c>
      <c r="C361" s="106">
        <v>111.211263764827</v>
      </c>
      <c r="D361" s="89">
        <v>1330</v>
      </c>
      <c r="E361" s="109">
        <v>8.36</v>
      </c>
      <c r="F361" s="90">
        <v>99047</v>
      </c>
      <c r="G361" s="90"/>
      <c r="H361" s="90">
        <v>0</v>
      </c>
      <c r="I361" s="90">
        <v>54897</v>
      </c>
      <c r="J361" s="90">
        <v>53348</v>
      </c>
      <c r="K361" s="90">
        <v>207292</v>
      </c>
      <c r="L361" s="62"/>
      <c r="M361" s="113">
        <f t="shared" si="5"/>
        <v>207292</v>
      </c>
      <c r="N361" s="43"/>
    </row>
    <row r="362" spans="1:14" x14ac:dyDescent="0.25">
      <c r="A362" t="s">
        <v>347</v>
      </c>
      <c r="B362" t="s">
        <v>716</v>
      </c>
      <c r="C362" s="106">
        <v>70.587198702675195</v>
      </c>
      <c r="D362" s="89">
        <v>663</v>
      </c>
      <c r="E362" s="109">
        <v>10.65</v>
      </c>
      <c r="F362" s="90">
        <v>65289</v>
      </c>
      <c r="G362" s="90"/>
      <c r="H362" s="90">
        <v>0</v>
      </c>
      <c r="I362" s="90">
        <v>32670</v>
      </c>
      <c r="J362" s="90">
        <v>28919</v>
      </c>
      <c r="K362" s="90">
        <v>126878</v>
      </c>
      <c r="L362" s="62"/>
      <c r="M362" s="113">
        <f t="shared" si="5"/>
        <v>126878</v>
      </c>
      <c r="N362" s="43"/>
    </row>
    <row r="363" spans="1:14" x14ac:dyDescent="0.25">
      <c r="A363" t="s">
        <v>805</v>
      </c>
      <c r="B363" t="s">
        <v>828</v>
      </c>
      <c r="C363" s="106">
        <v>121.28217931833299</v>
      </c>
      <c r="D363" s="89">
        <v>1745</v>
      </c>
      <c r="E363" s="109">
        <v>6.95</v>
      </c>
      <c r="F363" s="90">
        <v>91313</v>
      </c>
      <c r="G363" s="90"/>
      <c r="H363" s="90">
        <v>0</v>
      </c>
      <c r="I363" s="90">
        <v>48755</v>
      </c>
      <c r="J363" s="90">
        <v>46238</v>
      </c>
      <c r="K363" s="90">
        <v>186306</v>
      </c>
      <c r="L363" s="62"/>
      <c r="M363" s="113">
        <f t="shared" si="5"/>
        <v>186306</v>
      </c>
      <c r="N363" s="43"/>
    </row>
    <row r="364" spans="1:14" x14ac:dyDescent="0.25">
      <c r="A364" t="s">
        <v>348</v>
      </c>
      <c r="B364" t="s">
        <v>0</v>
      </c>
      <c r="C364" s="106">
        <v>98.430219580462904</v>
      </c>
      <c r="D364" s="89">
        <v>603</v>
      </c>
      <c r="E364" s="109">
        <v>16.32</v>
      </c>
      <c r="F364" s="90">
        <v>74399</v>
      </c>
      <c r="G364" s="90"/>
      <c r="H364" s="90">
        <v>14991</v>
      </c>
      <c r="I364" s="90">
        <v>43901</v>
      </c>
      <c r="J364" s="90">
        <v>38677</v>
      </c>
      <c r="K364" s="90">
        <v>171968</v>
      </c>
      <c r="L364" s="62"/>
      <c r="M364" s="113">
        <f t="shared" si="5"/>
        <v>171968</v>
      </c>
      <c r="N364" s="43"/>
    </row>
    <row r="365" spans="1:14" x14ac:dyDescent="0.25">
      <c r="A365" t="s">
        <v>349</v>
      </c>
      <c r="B365" t="s">
        <v>731</v>
      </c>
      <c r="C365" s="106">
        <v>263.21027354540399</v>
      </c>
      <c r="D365" s="89">
        <v>1441</v>
      </c>
      <c r="E365" s="109">
        <v>18.27</v>
      </c>
      <c r="F365" s="90">
        <v>185189</v>
      </c>
      <c r="G365" s="90"/>
      <c r="H365" s="90">
        <v>55103</v>
      </c>
      <c r="I365" s="90">
        <v>177771</v>
      </c>
      <c r="J365" s="90">
        <v>209463</v>
      </c>
      <c r="K365" s="90">
        <v>627526</v>
      </c>
      <c r="L365" s="62"/>
      <c r="M365" s="113">
        <f t="shared" si="5"/>
        <v>627526</v>
      </c>
      <c r="N365" s="43"/>
    </row>
    <row r="366" spans="1:14" x14ac:dyDescent="0.25">
      <c r="A366" t="s">
        <v>350</v>
      </c>
      <c r="B366" t="s">
        <v>732</v>
      </c>
      <c r="C366" s="106">
        <v>329.06793070635399</v>
      </c>
      <c r="D366" s="89">
        <v>1774</v>
      </c>
      <c r="E366" s="109">
        <v>18.55</v>
      </c>
      <c r="F366" s="90">
        <v>256048</v>
      </c>
      <c r="G366" s="90"/>
      <c r="H366" s="90">
        <v>61538</v>
      </c>
      <c r="I366" s="90">
        <v>212378</v>
      </c>
      <c r="J366" s="90">
        <v>245967</v>
      </c>
      <c r="K366" s="90">
        <v>775931</v>
      </c>
      <c r="L366" s="62"/>
      <c r="M366" s="113">
        <f t="shared" si="5"/>
        <v>775931</v>
      </c>
      <c r="N366" s="43"/>
    </row>
    <row r="367" spans="1:14" x14ac:dyDescent="0.25">
      <c r="A367" t="s">
        <v>351</v>
      </c>
      <c r="B367" t="s">
        <v>733</v>
      </c>
      <c r="C367" s="106">
        <v>392.16882150209199</v>
      </c>
      <c r="D367" s="89">
        <v>2147</v>
      </c>
      <c r="E367" s="109">
        <v>18.27</v>
      </c>
      <c r="F367" s="90">
        <v>276641</v>
      </c>
      <c r="G367" s="90"/>
      <c r="H367" s="90">
        <v>78558</v>
      </c>
      <c r="I367" s="90">
        <v>262842</v>
      </c>
      <c r="J367" s="90">
        <v>308004</v>
      </c>
      <c r="K367" s="90">
        <v>926045</v>
      </c>
      <c r="L367" s="62"/>
      <c r="M367" s="113">
        <f t="shared" si="5"/>
        <v>926045</v>
      </c>
      <c r="N367" s="43"/>
    </row>
    <row r="368" spans="1:14" x14ac:dyDescent="0.25">
      <c r="A368" t="s">
        <v>352</v>
      </c>
      <c r="B368" t="s">
        <v>717</v>
      </c>
      <c r="C368" s="106">
        <v>326.25545248701201</v>
      </c>
      <c r="D368" s="89">
        <v>2293</v>
      </c>
      <c r="E368" s="109">
        <v>14.23</v>
      </c>
      <c r="F368" s="90">
        <v>232244</v>
      </c>
      <c r="G368" s="90"/>
      <c r="H368" s="90">
        <v>65617</v>
      </c>
      <c r="I368" s="90">
        <v>211963</v>
      </c>
      <c r="J368" s="90">
        <v>244817</v>
      </c>
      <c r="K368" s="90">
        <v>754641</v>
      </c>
      <c r="L368" s="62"/>
      <c r="M368" s="113">
        <f t="shared" si="5"/>
        <v>754641</v>
      </c>
      <c r="N368" s="43"/>
    </row>
    <row r="369" spans="1:14" x14ac:dyDescent="0.25">
      <c r="A369" t="s">
        <v>353</v>
      </c>
      <c r="B369" t="s">
        <v>1</v>
      </c>
      <c r="C369" s="106">
        <v>127.881940292585</v>
      </c>
      <c r="D369" s="89">
        <v>871</v>
      </c>
      <c r="E369" s="109">
        <v>14.68</v>
      </c>
      <c r="F369" s="90">
        <v>97731</v>
      </c>
      <c r="G369" s="90"/>
      <c r="H369" s="90">
        <v>10629</v>
      </c>
      <c r="I369" s="90">
        <v>59411</v>
      </c>
      <c r="J369" s="90">
        <v>61841</v>
      </c>
      <c r="K369" s="90">
        <v>229612</v>
      </c>
      <c r="L369" s="62"/>
      <c r="M369" s="113">
        <f t="shared" si="5"/>
        <v>229612</v>
      </c>
      <c r="N369" s="43"/>
    </row>
    <row r="370" spans="1:14" x14ac:dyDescent="0.25">
      <c r="A370" t="s">
        <v>354</v>
      </c>
      <c r="B370" t="s">
        <v>718</v>
      </c>
      <c r="C370" s="106">
        <v>47.826229860713497</v>
      </c>
      <c r="D370" s="89">
        <v>683</v>
      </c>
      <c r="E370" s="109">
        <v>7</v>
      </c>
      <c r="F370" s="90">
        <v>42854</v>
      </c>
      <c r="G370" s="90"/>
      <c r="H370" s="90">
        <v>0</v>
      </c>
      <c r="I370" s="90">
        <v>5443</v>
      </c>
      <c r="J370" s="90">
        <v>5633</v>
      </c>
      <c r="K370" s="90">
        <v>53930</v>
      </c>
      <c r="L370" s="62"/>
      <c r="M370" s="113">
        <f t="shared" si="5"/>
        <v>53930</v>
      </c>
      <c r="N370" s="43"/>
    </row>
    <row r="371" spans="1:14" x14ac:dyDescent="0.25">
      <c r="A371" t="s">
        <v>355</v>
      </c>
      <c r="B371" t="s">
        <v>719</v>
      </c>
      <c r="C371" s="106">
        <v>145.993807273632</v>
      </c>
      <c r="D371" s="89">
        <v>1428</v>
      </c>
      <c r="E371" s="109">
        <v>10.220000000000001</v>
      </c>
      <c r="F371" s="90">
        <v>130565</v>
      </c>
      <c r="G371" s="90"/>
      <c r="H371" s="90">
        <v>0</v>
      </c>
      <c r="I371" s="90">
        <v>72746</v>
      </c>
      <c r="J371" s="90">
        <v>69420</v>
      </c>
      <c r="K371" s="90">
        <v>272731</v>
      </c>
      <c r="L371" s="62"/>
      <c r="M371" s="113">
        <f t="shared" si="5"/>
        <v>272731</v>
      </c>
      <c r="N371" s="43"/>
    </row>
    <row r="372" spans="1:14" x14ac:dyDescent="0.25">
      <c r="A372" t="s">
        <v>356</v>
      </c>
      <c r="B372" t="s">
        <v>734</v>
      </c>
      <c r="C372" s="106">
        <v>74.827516048128402</v>
      </c>
      <c r="D372" s="89">
        <v>496</v>
      </c>
      <c r="E372" s="109">
        <v>15.09</v>
      </c>
      <c r="F372" s="90">
        <v>52529</v>
      </c>
      <c r="G372" s="90"/>
      <c r="H372" s="90">
        <v>15728</v>
      </c>
      <c r="I372" s="90">
        <v>34264</v>
      </c>
      <c r="J372" s="90">
        <v>31111</v>
      </c>
      <c r="K372" s="90">
        <v>133632</v>
      </c>
      <c r="L372" s="62"/>
      <c r="M372" s="113">
        <f t="shared" si="5"/>
        <v>133632</v>
      </c>
      <c r="N372" s="43"/>
    </row>
    <row r="373" spans="1:14" x14ac:dyDescent="0.25">
      <c r="A373" t="s">
        <v>357</v>
      </c>
      <c r="B373" t="s">
        <v>720</v>
      </c>
      <c r="C373" s="106">
        <v>75.399910717958903</v>
      </c>
      <c r="D373" s="89">
        <v>773</v>
      </c>
      <c r="E373" s="109">
        <v>9.75</v>
      </c>
      <c r="F373" s="90">
        <v>60305</v>
      </c>
      <c r="G373" s="90"/>
      <c r="H373" s="90">
        <v>0</v>
      </c>
      <c r="I373" s="90">
        <v>25388</v>
      </c>
      <c r="J373" s="90">
        <v>22619</v>
      </c>
      <c r="K373" s="90">
        <v>108312</v>
      </c>
      <c r="L373" s="62"/>
      <c r="M373" s="113">
        <f t="shared" si="5"/>
        <v>108312</v>
      </c>
      <c r="N373" s="43"/>
    </row>
    <row r="374" spans="1:14" x14ac:dyDescent="0.25">
      <c r="A374" t="s">
        <v>358</v>
      </c>
      <c r="B374" t="s">
        <v>735</v>
      </c>
      <c r="C374" s="106">
        <v>200.75005075372599</v>
      </c>
      <c r="D374" s="89">
        <v>1343</v>
      </c>
      <c r="E374" s="109">
        <v>14.95</v>
      </c>
      <c r="F374" s="90">
        <v>156980</v>
      </c>
      <c r="G374" s="90"/>
      <c r="H374" s="90">
        <v>31738</v>
      </c>
      <c r="I374" s="90">
        <v>103899</v>
      </c>
      <c r="J374" s="90">
        <v>111378</v>
      </c>
      <c r="K374" s="90">
        <v>403995</v>
      </c>
      <c r="L374" s="62"/>
      <c r="M374" s="113">
        <f t="shared" si="5"/>
        <v>403995</v>
      </c>
      <c r="N374" s="43"/>
    </row>
    <row r="375" spans="1:14" x14ac:dyDescent="0.25">
      <c r="A375" t="s">
        <v>359</v>
      </c>
      <c r="B375" t="s">
        <v>721</v>
      </c>
      <c r="C375" s="106">
        <v>31.142598015011799</v>
      </c>
      <c r="D375" s="89">
        <v>549</v>
      </c>
      <c r="E375" s="109">
        <v>5.67</v>
      </c>
      <c r="F375" s="90">
        <v>27866</v>
      </c>
      <c r="G375" s="90"/>
      <c r="H375" s="90">
        <v>0</v>
      </c>
      <c r="I375" s="90">
        <v>11676</v>
      </c>
      <c r="J375" s="90">
        <v>10199</v>
      </c>
      <c r="K375" s="90">
        <v>49741</v>
      </c>
      <c r="L375" s="62"/>
      <c r="M375" s="113">
        <f t="shared" si="5"/>
        <v>49741</v>
      </c>
      <c r="N375" s="43"/>
    </row>
    <row r="376" spans="1:14" x14ac:dyDescent="0.25">
      <c r="A376" t="s">
        <v>360</v>
      </c>
      <c r="B376" t="s">
        <v>722</v>
      </c>
      <c r="C376" s="106">
        <v>88.729263727843403</v>
      </c>
      <c r="D376" s="89">
        <v>643</v>
      </c>
      <c r="E376" s="109">
        <v>13.8</v>
      </c>
      <c r="F376" s="90">
        <v>75478</v>
      </c>
      <c r="G376" s="90"/>
      <c r="H376" s="90">
        <v>15499</v>
      </c>
      <c r="I376" s="90">
        <v>46224</v>
      </c>
      <c r="J376" s="90">
        <v>41276</v>
      </c>
      <c r="K376" s="90">
        <v>178477</v>
      </c>
      <c r="L376" s="62"/>
      <c r="M376" s="113">
        <f t="shared" si="5"/>
        <v>178477</v>
      </c>
      <c r="N376" s="43"/>
    </row>
    <row r="377" spans="1:14" x14ac:dyDescent="0.25">
      <c r="A377" t="s">
        <v>361</v>
      </c>
      <c r="B377" t="s">
        <v>736</v>
      </c>
      <c r="C377" s="106">
        <v>83.887436899468497</v>
      </c>
      <c r="D377" s="89">
        <v>1306</v>
      </c>
      <c r="E377" s="109">
        <v>6.42</v>
      </c>
      <c r="F377" s="90">
        <v>66821</v>
      </c>
      <c r="G377" s="90"/>
      <c r="H377" s="90">
        <v>0</v>
      </c>
      <c r="I377" s="90">
        <v>23296</v>
      </c>
      <c r="J377" s="90">
        <v>20240</v>
      </c>
      <c r="K377" s="90">
        <v>110357</v>
      </c>
      <c r="L377" s="62"/>
      <c r="M377" s="113">
        <f t="shared" si="5"/>
        <v>110357</v>
      </c>
      <c r="N377" s="43"/>
    </row>
    <row r="378" spans="1:14" x14ac:dyDescent="0.25">
      <c r="A378" t="s">
        <v>362</v>
      </c>
      <c r="B378" t="s">
        <v>723</v>
      </c>
      <c r="C378" s="106">
        <v>174.00762130373599</v>
      </c>
      <c r="D378" s="89">
        <v>1597</v>
      </c>
      <c r="E378" s="109">
        <v>10.9</v>
      </c>
      <c r="F378" s="90">
        <v>128839</v>
      </c>
      <c r="G378" s="90"/>
      <c r="H378" s="90">
        <v>0</v>
      </c>
      <c r="I378" s="90">
        <v>100386</v>
      </c>
      <c r="J378" s="90">
        <v>111598</v>
      </c>
      <c r="K378" s="90">
        <v>340823</v>
      </c>
      <c r="L378" s="62"/>
      <c r="M378" s="113">
        <f t="shared" si="5"/>
        <v>340823</v>
      </c>
      <c r="N378" s="43"/>
    </row>
    <row r="379" spans="1:14" x14ac:dyDescent="0.25">
      <c r="A379" t="s">
        <v>363</v>
      </c>
      <c r="B379" t="s">
        <v>724</v>
      </c>
      <c r="C379" s="106">
        <v>48.1571439676488</v>
      </c>
      <c r="D379" s="89">
        <v>667</v>
      </c>
      <c r="E379" s="109">
        <v>7.22</v>
      </c>
      <c r="F379" s="90">
        <v>37371</v>
      </c>
      <c r="G379" s="90"/>
      <c r="H379" s="90">
        <v>0</v>
      </c>
      <c r="I379" s="90">
        <v>15005</v>
      </c>
      <c r="J379" s="90">
        <v>13009</v>
      </c>
      <c r="K379" s="90">
        <v>65385</v>
      </c>
      <c r="L379" s="62"/>
      <c r="M379" s="113">
        <f t="shared" si="5"/>
        <v>65385</v>
      </c>
      <c r="N379" s="43"/>
    </row>
    <row r="380" spans="1:14" x14ac:dyDescent="0.25">
      <c r="A380" t="s">
        <v>364</v>
      </c>
      <c r="B380" t="s">
        <v>881</v>
      </c>
      <c r="C380" s="106">
        <v>123.73393663218999</v>
      </c>
      <c r="D380" s="89">
        <v>1193</v>
      </c>
      <c r="E380" s="109">
        <v>10.37</v>
      </c>
      <c r="F380" s="90">
        <v>99031</v>
      </c>
      <c r="G380" s="90"/>
      <c r="H380" s="90">
        <v>0</v>
      </c>
      <c r="I380" s="90">
        <v>55277</v>
      </c>
      <c r="J380" s="90">
        <v>50936</v>
      </c>
      <c r="K380" s="90">
        <v>205244</v>
      </c>
      <c r="L380" s="62"/>
      <c r="M380" s="113">
        <f t="shared" si="5"/>
        <v>205244</v>
      </c>
      <c r="N380" s="43"/>
    </row>
    <row r="381" spans="1:14" x14ac:dyDescent="0.25">
      <c r="A381" t="s">
        <v>365</v>
      </c>
      <c r="B381" t="s">
        <v>844</v>
      </c>
      <c r="C381" s="106">
        <v>69.400258104171897</v>
      </c>
      <c r="D381" s="89">
        <v>964</v>
      </c>
      <c r="E381" s="109">
        <v>7.2</v>
      </c>
      <c r="F381" s="90">
        <v>58797</v>
      </c>
      <c r="G381" s="90"/>
      <c r="H381" s="90">
        <v>0</v>
      </c>
      <c r="I381" s="90">
        <v>14436</v>
      </c>
      <c r="J381" s="90">
        <v>13391</v>
      </c>
      <c r="K381" s="90">
        <v>86624</v>
      </c>
      <c r="L381" s="62"/>
      <c r="M381" s="113">
        <f t="shared" si="5"/>
        <v>86624</v>
      </c>
      <c r="N381" s="43"/>
    </row>
    <row r="382" spans="1:14" x14ac:dyDescent="0.25">
      <c r="A382" t="s">
        <v>366</v>
      </c>
      <c r="B382" t="s">
        <v>725</v>
      </c>
      <c r="C382" s="106">
        <v>84.447522729636901</v>
      </c>
      <c r="D382" s="89">
        <v>826</v>
      </c>
      <c r="E382" s="109">
        <v>10.220000000000001</v>
      </c>
      <c r="F382" s="90">
        <v>79280</v>
      </c>
      <c r="G382" s="90"/>
      <c r="H382" s="90">
        <v>0</v>
      </c>
      <c r="I382" s="90">
        <v>36653</v>
      </c>
      <c r="J382" s="90">
        <v>32049</v>
      </c>
      <c r="K382" s="90">
        <v>147982</v>
      </c>
      <c r="L382" s="62"/>
      <c r="M382" s="113">
        <f t="shared" si="5"/>
        <v>147982</v>
      </c>
      <c r="N382" s="43"/>
    </row>
    <row r="383" spans="1:14" x14ac:dyDescent="0.25">
      <c r="A383" t="s">
        <v>367</v>
      </c>
      <c r="B383" t="s">
        <v>726</v>
      </c>
      <c r="C383" s="106">
        <v>151.57243382611401</v>
      </c>
      <c r="D383" s="89">
        <v>1277</v>
      </c>
      <c r="E383" s="109">
        <v>11.87</v>
      </c>
      <c r="F383" s="90">
        <v>115760</v>
      </c>
      <c r="G383" s="90"/>
      <c r="H383" s="90">
        <v>0</v>
      </c>
      <c r="I383" s="90">
        <v>71545</v>
      </c>
      <c r="J383" s="90">
        <v>73623</v>
      </c>
      <c r="K383" s="90">
        <v>260928</v>
      </c>
      <c r="L383" s="62"/>
      <c r="M383" s="113">
        <f t="shared" si="5"/>
        <v>260928</v>
      </c>
      <c r="N383" s="43"/>
    </row>
    <row r="384" spans="1:14" x14ac:dyDescent="0.25">
      <c r="A384" t="s">
        <v>368</v>
      </c>
      <c r="B384" t="s">
        <v>727</v>
      </c>
      <c r="C384" s="106">
        <v>63.245653737381303</v>
      </c>
      <c r="D384" s="89">
        <v>592</v>
      </c>
      <c r="E384" s="109">
        <v>10.68</v>
      </c>
      <c r="F384" s="90">
        <v>47214</v>
      </c>
      <c r="G384" s="90"/>
      <c r="H384" s="90">
        <v>0</v>
      </c>
      <c r="I384" s="90">
        <v>34477</v>
      </c>
      <c r="J384" s="90">
        <v>36346</v>
      </c>
      <c r="K384" s="90">
        <v>118037</v>
      </c>
      <c r="L384" s="62"/>
      <c r="M384" s="113">
        <f t="shared" si="5"/>
        <v>118037</v>
      </c>
      <c r="N384" s="43"/>
    </row>
    <row r="385" spans="1:14" x14ac:dyDescent="0.25">
      <c r="A385" t="s">
        <v>369</v>
      </c>
      <c r="B385" t="s">
        <v>728</v>
      </c>
      <c r="C385" s="106">
        <v>33.626932833225602</v>
      </c>
      <c r="D385" s="89">
        <v>586</v>
      </c>
      <c r="E385" s="109">
        <v>5.74</v>
      </c>
      <c r="F385" s="90">
        <v>25962</v>
      </c>
      <c r="G385" s="90"/>
      <c r="H385" s="90">
        <v>0</v>
      </c>
      <c r="I385" s="90">
        <v>15296</v>
      </c>
      <c r="J385" s="90">
        <v>17310</v>
      </c>
      <c r="K385" s="90">
        <v>58568</v>
      </c>
      <c r="L385" s="62"/>
      <c r="M385" s="113">
        <f t="shared" si="5"/>
        <v>58568</v>
      </c>
      <c r="N385" s="43"/>
    </row>
    <row r="386" spans="1:14" x14ac:dyDescent="0.25">
      <c r="A386" t="s">
        <v>806</v>
      </c>
      <c r="B386" t="s">
        <v>807</v>
      </c>
      <c r="C386" s="106">
        <v>136.32118038206301</v>
      </c>
      <c r="D386" s="89">
        <v>414</v>
      </c>
      <c r="E386" s="109">
        <v>32.93</v>
      </c>
      <c r="F386" s="90">
        <v>127923</v>
      </c>
      <c r="G386" s="90"/>
      <c r="H386" s="90">
        <v>34595</v>
      </c>
      <c r="I386" s="90">
        <v>129560</v>
      </c>
      <c r="J386" s="90">
        <v>174673</v>
      </c>
      <c r="K386" s="90">
        <v>466751</v>
      </c>
      <c r="L386" s="62"/>
      <c r="M386" s="113">
        <f t="shared" si="5"/>
        <v>466751</v>
      </c>
      <c r="N386" s="43"/>
    </row>
    <row r="387" spans="1:14" x14ac:dyDescent="0.25">
      <c r="A387" t="s">
        <v>808</v>
      </c>
      <c r="B387" t="s">
        <v>845</v>
      </c>
      <c r="C387" s="106">
        <v>227.557345318214</v>
      </c>
      <c r="D387" s="89">
        <v>1211</v>
      </c>
      <c r="E387" s="109">
        <v>18.79</v>
      </c>
      <c r="F387" s="90">
        <v>160007</v>
      </c>
      <c r="G387" s="90"/>
      <c r="H387" s="90">
        <v>50713</v>
      </c>
      <c r="I387" s="90">
        <v>153096</v>
      </c>
      <c r="J387" s="90">
        <v>179993</v>
      </c>
      <c r="K387" s="90">
        <v>543809</v>
      </c>
      <c r="L387" s="62"/>
      <c r="M387" s="113">
        <f t="shared" si="5"/>
        <v>543809</v>
      </c>
      <c r="N387" s="43"/>
    </row>
    <row r="388" spans="1:14" x14ac:dyDescent="0.25">
      <c r="A388" t="s">
        <v>809</v>
      </c>
      <c r="B388" t="s">
        <v>810</v>
      </c>
      <c r="C388" s="106">
        <v>246.45386327174899</v>
      </c>
      <c r="D388" s="89">
        <v>691</v>
      </c>
      <c r="E388" s="109">
        <v>72.33</v>
      </c>
      <c r="F388" s="90">
        <v>298844</v>
      </c>
      <c r="G388" s="90"/>
      <c r="H388" s="90">
        <v>89793</v>
      </c>
      <c r="I388" s="90">
        <v>313146</v>
      </c>
      <c r="J388" s="90">
        <v>440789</v>
      </c>
      <c r="K388" s="90">
        <v>1142572</v>
      </c>
      <c r="L388" s="62"/>
      <c r="M388" s="113">
        <f t="shared" ref="M388:M400" si="6">+K388+L388</f>
        <v>1142572</v>
      </c>
      <c r="N388" s="43"/>
    </row>
    <row r="389" spans="1:14" x14ac:dyDescent="0.25">
      <c r="A389" t="s">
        <v>811</v>
      </c>
      <c r="B389" t="s">
        <v>812</v>
      </c>
      <c r="C389" s="106">
        <v>66.900421536960707</v>
      </c>
      <c r="D389" s="89">
        <v>566</v>
      </c>
      <c r="E389" s="109">
        <v>11.82</v>
      </c>
      <c r="F389" s="90">
        <v>50163</v>
      </c>
      <c r="G389" s="90"/>
      <c r="H389" s="90">
        <v>0</v>
      </c>
      <c r="I389" s="90">
        <v>36964</v>
      </c>
      <c r="J389" s="90">
        <v>39121</v>
      </c>
      <c r="K389" s="90">
        <v>126248</v>
      </c>
      <c r="L389" s="62"/>
      <c r="M389" s="113">
        <f t="shared" si="6"/>
        <v>126248</v>
      </c>
      <c r="N389" s="43"/>
    </row>
    <row r="390" spans="1:14" x14ac:dyDescent="0.25">
      <c r="A390" t="s">
        <v>814</v>
      </c>
      <c r="B390" t="s">
        <v>829</v>
      </c>
      <c r="C390" s="106">
        <v>60.845017415620802</v>
      </c>
      <c r="D390" s="89">
        <v>159</v>
      </c>
      <c r="E390" s="109">
        <v>38.270000000000003</v>
      </c>
      <c r="F390" s="90">
        <v>58998</v>
      </c>
      <c r="G390" s="90"/>
      <c r="H390" s="90">
        <v>16625</v>
      </c>
      <c r="I390" s="90">
        <v>57326</v>
      </c>
      <c r="J390" s="90">
        <v>77006</v>
      </c>
      <c r="K390" s="90">
        <v>209955</v>
      </c>
      <c r="L390" s="62"/>
      <c r="M390" s="113">
        <f t="shared" si="6"/>
        <v>209955</v>
      </c>
      <c r="N390" s="43"/>
    </row>
    <row r="391" spans="1:14" x14ac:dyDescent="0.25">
      <c r="A391" t="s">
        <v>817</v>
      </c>
      <c r="B391" t="s">
        <v>830</v>
      </c>
      <c r="C391" s="106">
        <v>175.89806587219701</v>
      </c>
      <c r="D391" s="89">
        <v>574</v>
      </c>
      <c r="E391" s="109">
        <v>30.64</v>
      </c>
      <c r="F391" s="90">
        <v>122541</v>
      </c>
      <c r="G391" s="90"/>
      <c r="H391" s="90">
        <v>40712</v>
      </c>
      <c r="I391" s="90">
        <v>123347</v>
      </c>
      <c r="J391" s="90">
        <v>147550</v>
      </c>
      <c r="K391" s="90">
        <v>434150</v>
      </c>
      <c r="L391" s="62"/>
      <c r="M391" s="113">
        <f t="shared" si="6"/>
        <v>434150</v>
      </c>
      <c r="N391" s="43"/>
    </row>
    <row r="392" spans="1:14" x14ac:dyDescent="0.25">
      <c r="A392" t="s">
        <v>838</v>
      </c>
      <c r="B392" t="s">
        <v>839</v>
      </c>
      <c r="C392" s="106">
        <v>149.02218623336299</v>
      </c>
      <c r="D392" s="89">
        <v>487</v>
      </c>
      <c r="E392" s="109">
        <v>30.6</v>
      </c>
      <c r="F392" s="90">
        <v>114596</v>
      </c>
      <c r="G392" s="90"/>
      <c r="H392" s="90">
        <v>37426</v>
      </c>
      <c r="I392" s="90">
        <v>139218</v>
      </c>
      <c r="J392" s="90">
        <v>187862</v>
      </c>
      <c r="K392" s="90">
        <v>479102</v>
      </c>
      <c r="L392" s="62"/>
      <c r="M392" s="113">
        <f t="shared" si="6"/>
        <v>479102</v>
      </c>
      <c r="N392" s="43"/>
    </row>
    <row r="393" spans="1:14" x14ac:dyDescent="0.25">
      <c r="A393" t="s">
        <v>846</v>
      </c>
      <c r="B393" t="s">
        <v>847</v>
      </c>
      <c r="C393" s="106">
        <v>104.60032289761099</v>
      </c>
      <c r="D393" s="89">
        <v>730</v>
      </c>
      <c r="E393" s="109">
        <v>14.33</v>
      </c>
      <c r="F393" s="90">
        <v>77066</v>
      </c>
      <c r="G393" s="90"/>
      <c r="H393" s="90">
        <v>0</v>
      </c>
      <c r="I393" s="90">
        <v>65378</v>
      </c>
      <c r="J393" s="90">
        <v>73916</v>
      </c>
      <c r="K393" s="90">
        <v>216360</v>
      </c>
      <c r="L393" s="62"/>
      <c r="M393" s="113">
        <f t="shared" si="6"/>
        <v>216360</v>
      </c>
      <c r="N393" s="43"/>
    </row>
    <row r="394" spans="1:14" x14ac:dyDescent="0.25">
      <c r="A394" t="s">
        <v>848</v>
      </c>
      <c r="B394" t="s">
        <v>849</v>
      </c>
      <c r="C394" s="106">
        <v>183.90306253048399</v>
      </c>
      <c r="D394" s="89">
        <v>519</v>
      </c>
      <c r="E394" s="109">
        <v>35.43</v>
      </c>
      <c r="F394" s="90">
        <v>168616</v>
      </c>
      <c r="G394" s="90"/>
      <c r="H394" s="90">
        <v>46617</v>
      </c>
      <c r="I394" s="90">
        <v>172808</v>
      </c>
      <c r="J394" s="90">
        <v>233540</v>
      </c>
      <c r="K394" s="90">
        <v>621581</v>
      </c>
      <c r="L394" s="62"/>
      <c r="M394" s="113">
        <f t="shared" si="6"/>
        <v>621581</v>
      </c>
      <c r="N394" s="43"/>
    </row>
    <row r="395" spans="1:14" x14ac:dyDescent="0.25">
      <c r="A395" t="s">
        <v>850</v>
      </c>
      <c r="B395" t="s">
        <v>851</v>
      </c>
      <c r="C395" s="106">
        <v>49.382716053784897</v>
      </c>
      <c r="D395" s="89">
        <v>348</v>
      </c>
      <c r="E395" s="109">
        <v>14.19</v>
      </c>
      <c r="F395" s="90">
        <v>38543</v>
      </c>
      <c r="G395" s="90"/>
      <c r="H395" s="90">
        <v>0</v>
      </c>
      <c r="I395" s="90">
        <v>26131</v>
      </c>
      <c r="J395" s="90">
        <v>24267</v>
      </c>
      <c r="K395" s="90">
        <v>88941</v>
      </c>
      <c r="L395" s="62"/>
      <c r="M395" s="113">
        <f t="shared" si="6"/>
        <v>88941</v>
      </c>
      <c r="N395" s="43"/>
    </row>
    <row r="396" spans="1:14" x14ac:dyDescent="0.25">
      <c r="A396" t="s">
        <v>859</v>
      </c>
      <c r="B396" t="s">
        <v>864</v>
      </c>
      <c r="C396" s="106">
        <v>51.992933072518802</v>
      </c>
      <c r="D396" s="89">
        <v>277</v>
      </c>
      <c r="E396" s="109">
        <v>18.77</v>
      </c>
      <c r="F396" s="90">
        <v>40739</v>
      </c>
      <c r="G396" s="90"/>
      <c r="H396" s="90">
        <v>2759</v>
      </c>
      <c r="I396" s="90">
        <v>22063</v>
      </c>
      <c r="J396" s="90">
        <v>19984</v>
      </c>
      <c r="K396" s="90">
        <v>85545</v>
      </c>
      <c r="L396" s="62"/>
      <c r="M396" s="113">
        <f t="shared" si="6"/>
        <v>85545</v>
      </c>
      <c r="N396" s="43"/>
    </row>
    <row r="397" spans="1:14" x14ac:dyDescent="0.25">
      <c r="A397" t="s">
        <v>860</v>
      </c>
      <c r="B397" t="s">
        <v>865</v>
      </c>
      <c r="C397" s="106">
        <v>28.920846839212199</v>
      </c>
      <c r="D397" s="89">
        <v>114</v>
      </c>
      <c r="E397" s="109">
        <v>25.37</v>
      </c>
      <c r="F397" s="90">
        <v>25696</v>
      </c>
      <c r="G397" s="90"/>
      <c r="H397" s="90">
        <v>7724</v>
      </c>
      <c r="I397" s="90">
        <v>19803</v>
      </c>
      <c r="J397" s="90">
        <v>23092</v>
      </c>
      <c r="K397" s="90">
        <v>76315</v>
      </c>
      <c r="L397" s="62"/>
      <c r="M397" s="113">
        <f t="shared" si="6"/>
        <v>76315</v>
      </c>
      <c r="N397" s="43"/>
    </row>
    <row r="398" spans="1:14" x14ac:dyDescent="0.25">
      <c r="A398" s="91" t="s">
        <v>886</v>
      </c>
      <c r="B398" s="81" t="s">
        <v>887</v>
      </c>
      <c r="C398" s="106">
        <v>31.685137513761202</v>
      </c>
      <c r="D398" s="89">
        <v>136</v>
      </c>
      <c r="E398" s="109">
        <v>23.3</v>
      </c>
      <c r="F398" s="90">
        <v>21588</v>
      </c>
      <c r="G398" s="90"/>
      <c r="H398" s="90">
        <v>6432</v>
      </c>
      <c r="I398" s="90">
        <v>22834</v>
      </c>
      <c r="J398" s="90">
        <v>27836</v>
      </c>
      <c r="K398" s="90">
        <v>78690</v>
      </c>
      <c r="L398" s="82"/>
      <c r="M398" s="113">
        <f t="shared" si="6"/>
        <v>78690</v>
      </c>
      <c r="N398" s="84"/>
    </row>
    <row r="399" spans="1:14" s="81" customFormat="1" x14ac:dyDescent="0.25">
      <c r="A399" t="s">
        <v>813</v>
      </c>
      <c r="B399" t="s">
        <v>882</v>
      </c>
      <c r="C399" s="106">
        <v>232.49771649988801</v>
      </c>
      <c r="D399" s="89">
        <v>1159</v>
      </c>
      <c r="E399" s="109">
        <v>20.059999999999999</v>
      </c>
      <c r="F399" s="90">
        <v>172055</v>
      </c>
      <c r="G399" s="90"/>
      <c r="H399" s="90">
        <v>36374</v>
      </c>
      <c r="I399" s="90">
        <v>138555</v>
      </c>
      <c r="J399" s="90">
        <v>159082</v>
      </c>
      <c r="K399" s="90">
        <v>506066</v>
      </c>
      <c r="L399" s="83"/>
      <c r="M399" s="113">
        <f t="shared" si="6"/>
        <v>506066</v>
      </c>
      <c r="N399" s="85"/>
    </row>
    <row r="400" spans="1:14" s="81" customFormat="1" x14ac:dyDescent="0.25">
      <c r="A400" t="s">
        <v>815</v>
      </c>
      <c r="B400" t="s">
        <v>816</v>
      </c>
      <c r="C400" s="106">
        <v>545.54508806915203</v>
      </c>
      <c r="D400" s="89">
        <v>2907</v>
      </c>
      <c r="E400" s="109">
        <v>18.77</v>
      </c>
      <c r="F400" s="90">
        <v>400451</v>
      </c>
      <c r="G400" s="90"/>
      <c r="H400" s="90">
        <v>82952</v>
      </c>
      <c r="I400" s="90">
        <v>329479</v>
      </c>
      <c r="J400" s="90">
        <v>389587</v>
      </c>
      <c r="K400" s="90">
        <v>1202469</v>
      </c>
      <c r="L400" s="83"/>
      <c r="M400" s="113">
        <f t="shared" si="6"/>
        <v>1202469</v>
      </c>
      <c r="N400" s="85"/>
    </row>
    <row r="401" spans="3:13" x14ac:dyDescent="0.25">
      <c r="C401" s="23"/>
      <c r="D401" s="23"/>
      <c r="E401" s="23"/>
      <c r="F401" s="23"/>
      <c r="G401" s="23"/>
      <c r="H401" s="23"/>
      <c r="I401" s="23"/>
      <c r="J401" s="23"/>
      <c r="K401" s="23"/>
      <c r="L401" s="23"/>
      <c r="M401" s="23"/>
    </row>
  </sheetData>
  <sheetProtection algorithmName="SHA-512" hashValue="b3Dull57QiyKrdJ22FiWZ/K2hi23cvjasYxrdcqHnJzgTWbm6zof6BQT8ecbXLuACdpATdUOMc5QdEqwXmRB7A==" saltValue="C4imWH+IVOdNg0OmgK2yEw==" spinCount="100000" sheet="1" objects="1" scenarios="1"/>
  <autoFilter ref="A3:N400" xr:uid="{00000000-0009-0000-0000-000002000000}">
    <sortState xmlns:xlrd2="http://schemas.microsoft.com/office/spreadsheetml/2017/richdata2" ref="A4:N400">
      <sortCondition ref="A3:A400"/>
    </sortState>
  </autoFilter>
  <mergeCells count="1">
    <mergeCell ref="C2:E2"/>
  </mergeCells>
  <printOptions horizontalCentered="1"/>
  <pageMargins left="0.25" right="0.25" top="0.25" bottom="0.5" header="0.25" footer="0.25"/>
  <pageSetup scale="42" fitToHeight="8" orientation="portrait" r:id="rId1"/>
  <headerFooter scaleWithDoc="0">
    <oddFooter>&amp;L&amp;8Massachusetts Department of Elementary and Secondary Education&amp;C&amp;8Page &amp;P of &amp;N&amp;R&amp;8July 2017</oddFooter>
  </headerFooter>
  <rowBreaks count="1" manualBreakCount="1">
    <brk id="333" max="2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57"/>
  <sheetViews>
    <sheetView showGridLines="0" zoomScaleNormal="100" workbookViewId="0">
      <pane ySplit="3" topLeftCell="A4" activePane="bottomLeft" state="frozen"/>
      <selection pane="bottomLeft" activeCell="A4" sqref="A4"/>
    </sheetView>
  </sheetViews>
  <sheetFormatPr defaultColWidth="9.140625" defaultRowHeight="15" x14ac:dyDescent="0.25"/>
  <cols>
    <col min="1" max="1" width="15.5703125" style="22" customWidth="1"/>
    <col min="2" max="2" width="30.28515625" style="22" bestFit="1" customWidth="1"/>
    <col min="3" max="3" width="44" style="22" customWidth="1"/>
    <col min="4" max="5" width="11.85546875" style="22" customWidth="1"/>
    <col min="6" max="6" width="13.85546875" style="22" customWidth="1"/>
    <col min="7" max="7" width="13.85546875" style="23" customWidth="1"/>
    <col min="8" max="16384" width="9.140625" style="22"/>
  </cols>
  <sheetData>
    <row r="1" spans="1:7" ht="21.75" customHeight="1" x14ac:dyDescent="0.25">
      <c r="A1" s="28" t="s">
        <v>949</v>
      </c>
      <c r="B1" s="38"/>
      <c r="C1" s="72"/>
      <c r="D1" s="39"/>
      <c r="E1" s="39"/>
      <c r="F1" s="55"/>
      <c r="G1" s="40"/>
    </row>
    <row r="2" spans="1:7" ht="14.25" customHeight="1" x14ac:dyDescent="0.25">
      <c r="A2" s="41" t="s">
        <v>959</v>
      </c>
      <c r="B2" s="38"/>
      <c r="C2" s="38"/>
      <c r="D2" s="39"/>
      <c r="E2" s="39"/>
      <c r="F2" s="55"/>
      <c r="G2" s="40"/>
    </row>
    <row r="3" spans="1:7" s="31" customFormat="1" ht="61.5" customHeight="1" x14ac:dyDescent="0.2">
      <c r="A3" s="30" t="s">
        <v>2</v>
      </c>
      <c r="B3" s="30" t="s">
        <v>407</v>
      </c>
      <c r="C3" s="30" t="s">
        <v>819</v>
      </c>
      <c r="D3" s="35" t="s">
        <v>950</v>
      </c>
      <c r="E3" s="35" t="s">
        <v>951</v>
      </c>
      <c r="F3" s="80" t="s">
        <v>952</v>
      </c>
      <c r="G3" s="80" t="s">
        <v>953</v>
      </c>
    </row>
    <row r="4" spans="1:7" x14ac:dyDescent="0.25">
      <c r="A4" s="114" t="s">
        <v>23</v>
      </c>
      <c r="B4" s="115" t="s">
        <v>889</v>
      </c>
      <c r="C4" s="115" t="s">
        <v>910</v>
      </c>
      <c r="D4" s="115">
        <v>2</v>
      </c>
      <c r="E4" s="116">
        <v>1660</v>
      </c>
      <c r="F4" s="93"/>
      <c r="G4" s="94"/>
    </row>
    <row r="5" spans="1:7" s="27" customFormat="1" x14ac:dyDescent="0.25">
      <c r="A5" s="114" t="s">
        <v>23</v>
      </c>
      <c r="B5" s="115" t="s">
        <v>889</v>
      </c>
      <c r="C5" s="115" t="s">
        <v>840</v>
      </c>
      <c r="D5" s="115">
        <v>12</v>
      </c>
      <c r="E5" s="116">
        <v>9958</v>
      </c>
      <c r="F5" s="70"/>
      <c r="G5" s="71"/>
    </row>
    <row r="6" spans="1:7" s="27" customFormat="1" x14ac:dyDescent="0.25">
      <c r="A6" s="117" t="s">
        <v>23</v>
      </c>
      <c r="B6" s="118" t="s">
        <v>889</v>
      </c>
      <c r="C6" s="118" t="s">
        <v>3</v>
      </c>
      <c r="D6" s="118">
        <v>14</v>
      </c>
      <c r="E6" s="119">
        <v>11618</v>
      </c>
      <c r="F6" s="93"/>
      <c r="G6" s="94"/>
    </row>
    <row r="7" spans="1:7" s="27" customFormat="1" x14ac:dyDescent="0.25">
      <c r="A7" s="114" t="s">
        <v>62</v>
      </c>
      <c r="B7" s="115" t="s">
        <v>890</v>
      </c>
      <c r="C7" s="115" t="s">
        <v>912</v>
      </c>
      <c r="D7" s="115">
        <v>30</v>
      </c>
      <c r="E7" s="116">
        <v>16106</v>
      </c>
      <c r="F7" s="93"/>
      <c r="G7" s="94"/>
    </row>
    <row r="8" spans="1:7" x14ac:dyDescent="0.25">
      <c r="A8" s="114" t="s">
        <v>62</v>
      </c>
      <c r="B8" s="115" t="s">
        <v>890</v>
      </c>
      <c r="C8" s="115" t="s">
        <v>911</v>
      </c>
      <c r="D8" s="115">
        <v>64</v>
      </c>
      <c r="E8" s="116">
        <v>34359</v>
      </c>
      <c r="F8" s="70"/>
      <c r="G8" s="71"/>
    </row>
    <row r="9" spans="1:7" s="27" customFormat="1" x14ac:dyDescent="0.25">
      <c r="A9" s="117" t="s">
        <v>62</v>
      </c>
      <c r="B9" s="118" t="s">
        <v>890</v>
      </c>
      <c r="C9" s="118" t="s">
        <v>3</v>
      </c>
      <c r="D9" s="118">
        <v>94</v>
      </c>
      <c r="E9" s="119">
        <v>50465</v>
      </c>
      <c r="F9" s="93"/>
      <c r="G9" s="94"/>
    </row>
    <row r="10" spans="1:7" s="27" customFormat="1" x14ac:dyDescent="0.25">
      <c r="A10" s="114" t="s">
        <v>64</v>
      </c>
      <c r="B10" s="115" t="s">
        <v>891</v>
      </c>
      <c r="C10" s="115" t="s">
        <v>913</v>
      </c>
      <c r="D10" s="115">
        <v>28</v>
      </c>
      <c r="E10" s="116">
        <v>19269</v>
      </c>
      <c r="F10" s="93"/>
      <c r="G10" s="94"/>
    </row>
    <row r="11" spans="1:7" x14ac:dyDescent="0.25">
      <c r="A11" s="117" t="s">
        <v>64</v>
      </c>
      <c r="B11" s="118" t="s">
        <v>891</v>
      </c>
      <c r="C11" s="118" t="s">
        <v>3</v>
      </c>
      <c r="D11" s="118">
        <v>28</v>
      </c>
      <c r="E11" s="119">
        <v>19269</v>
      </c>
      <c r="F11" s="70"/>
      <c r="G11" s="71"/>
    </row>
    <row r="12" spans="1:7" s="27" customFormat="1" x14ac:dyDescent="0.25">
      <c r="A12" s="114" t="s">
        <v>67</v>
      </c>
      <c r="B12" s="115" t="s">
        <v>892</v>
      </c>
      <c r="C12" s="115" t="s">
        <v>421</v>
      </c>
      <c r="D12" s="115">
        <v>105</v>
      </c>
      <c r="E12" s="116">
        <v>54755</v>
      </c>
      <c r="F12" s="93"/>
      <c r="G12" s="94"/>
    </row>
    <row r="13" spans="1:7" x14ac:dyDescent="0.25">
      <c r="A13" s="117" t="s">
        <v>67</v>
      </c>
      <c r="B13" s="118" t="s">
        <v>892</v>
      </c>
      <c r="C13" s="118" t="s">
        <v>3</v>
      </c>
      <c r="D13" s="118">
        <v>105</v>
      </c>
      <c r="E13" s="119">
        <v>54755</v>
      </c>
      <c r="F13" s="70"/>
      <c r="G13" s="71"/>
    </row>
    <row r="14" spans="1:7" s="27" customFormat="1" x14ac:dyDescent="0.25">
      <c r="A14" s="114" t="s">
        <v>73</v>
      </c>
      <c r="B14" s="115" t="s">
        <v>894</v>
      </c>
      <c r="C14" s="115" t="s">
        <v>914</v>
      </c>
      <c r="D14" s="115">
        <v>10</v>
      </c>
      <c r="E14" s="116">
        <v>8882</v>
      </c>
      <c r="F14" s="93"/>
      <c r="G14" s="94"/>
    </row>
    <row r="15" spans="1:7" x14ac:dyDescent="0.25">
      <c r="A15" s="117" t="s">
        <v>73</v>
      </c>
      <c r="B15" s="118" t="s">
        <v>894</v>
      </c>
      <c r="C15" s="118" t="s">
        <v>3</v>
      </c>
      <c r="D15" s="118">
        <v>10</v>
      </c>
      <c r="E15" s="119">
        <v>8882</v>
      </c>
      <c r="F15" s="70"/>
      <c r="G15" s="71"/>
    </row>
    <row r="16" spans="1:7" x14ac:dyDescent="0.25">
      <c r="A16" s="114" t="s">
        <v>96</v>
      </c>
      <c r="B16" s="115" t="s">
        <v>895</v>
      </c>
      <c r="C16" s="115" t="s">
        <v>915</v>
      </c>
      <c r="D16" s="115">
        <v>6</v>
      </c>
      <c r="E16" s="116">
        <v>5125</v>
      </c>
      <c r="F16" s="93"/>
      <c r="G16" s="94"/>
    </row>
    <row r="17" spans="1:7" s="27" customFormat="1" x14ac:dyDescent="0.25">
      <c r="A17" s="117" t="s">
        <v>96</v>
      </c>
      <c r="B17" s="118" t="s">
        <v>895</v>
      </c>
      <c r="C17" s="118" t="s">
        <v>3</v>
      </c>
      <c r="D17" s="118">
        <v>6</v>
      </c>
      <c r="E17" s="119">
        <v>5125</v>
      </c>
      <c r="F17" s="70"/>
      <c r="G17" s="71"/>
    </row>
    <row r="18" spans="1:7" x14ac:dyDescent="0.25">
      <c r="A18" s="114" t="s">
        <v>97</v>
      </c>
      <c r="B18" s="115" t="s">
        <v>896</v>
      </c>
      <c r="C18" s="115" t="s">
        <v>916</v>
      </c>
      <c r="D18" s="115">
        <v>19</v>
      </c>
      <c r="E18" s="116">
        <v>11661</v>
      </c>
      <c r="F18" s="93"/>
      <c r="G18" s="94"/>
    </row>
    <row r="19" spans="1:7" s="27" customFormat="1" x14ac:dyDescent="0.25">
      <c r="A19" s="114" t="s">
        <v>97</v>
      </c>
      <c r="B19" s="115" t="s">
        <v>896</v>
      </c>
      <c r="C19" s="115" t="s">
        <v>803</v>
      </c>
      <c r="D19" s="115">
        <v>33</v>
      </c>
      <c r="E19" s="116">
        <v>20253</v>
      </c>
      <c r="F19" s="70"/>
      <c r="G19" s="71"/>
    </row>
    <row r="20" spans="1:7" x14ac:dyDescent="0.25">
      <c r="A20" s="117" t="s">
        <v>97</v>
      </c>
      <c r="B20" s="118" t="s">
        <v>896</v>
      </c>
      <c r="C20" s="118" t="s">
        <v>3</v>
      </c>
      <c r="D20" s="118">
        <v>52</v>
      </c>
      <c r="E20" s="119">
        <v>31914</v>
      </c>
      <c r="F20" s="93"/>
      <c r="G20" s="94"/>
    </row>
    <row r="21" spans="1:7" s="27" customFormat="1" x14ac:dyDescent="0.25">
      <c r="A21" s="114" t="s">
        <v>122</v>
      </c>
      <c r="B21" s="115" t="s">
        <v>897</v>
      </c>
      <c r="C21" s="115" t="s">
        <v>917</v>
      </c>
      <c r="D21" s="115">
        <v>74</v>
      </c>
      <c r="E21" s="116">
        <v>50372</v>
      </c>
      <c r="F21" s="70"/>
      <c r="G21" s="71"/>
    </row>
    <row r="22" spans="1:7" x14ac:dyDescent="0.25">
      <c r="A22" s="117" t="s">
        <v>122</v>
      </c>
      <c r="B22" s="118" t="s">
        <v>897</v>
      </c>
      <c r="C22" s="118" t="s">
        <v>3</v>
      </c>
      <c r="D22" s="118">
        <v>74</v>
      </c>
      <c r="E22" s="119">
        <v>50372</v>
      </c>
      <c r="F22" s="93"/>
      <c r="G22" s="94"/>
    </row>
    <row r="23" spans="1:7" x14ac:dyDescent="0.25">
      <c r="A23" s="114" t="s">
        <v>123</v>
      </c>
      <c r="B23" s="115" t="s">
        <v>898</v>
      </c>
      <c r="C23" s="115" t="s">
        <v>918</v>
      </c>
      <c r="D23" s="115"/>
      <c r="E23" s="116"/>
      <c r="F23" s="93">
        <v>34</v>
      </c>
      <c r="G23" s="94">
        <v>75127</v>
      </c>
    </row>
    <row r="24" spans="1:7" s="27" customFormat="1" x14ac:dyDescent="0.25">
      <c r="A24" s="117" t="s">
        <v>123</v>
      </c>
      <c r="B24" s="118" t="s">
        <v>898</v>
      </c>
      <c r="C24" s="118" t="s">
        <v>3</v>
      </c>
      <c r="D24" s="115"/>
      <c r="E24" s="119"/>
      <c r="F24" s="70">
        <v>34</v>
      </c>
      <c r="G24" s="71">
        <v>75127</v>
      </c>
    </row>
    <row r="25" spans="1:7" s="27" customFormat="1" x14ac:dyDescent="0.25">
      <c r="A25" s="114" t="s">
        <v>132</v>
      </c>
      <c r="B25" s="115" t="s">
        <v>900</v>
      </c>
      <c r="C25" s="115" t="s">
        <v>920</v>
      </c>
      <c r="D25" s="115">
        <v>45</v>
      </c>
      <c r="E25" s="116">
        <v>35423</v>
      </c>
      <c r="F25" s="93"/>
      <c r="G25" s="94"/>
    </row>
    <row r="26" spans="1:7" x14ac:dyDescent="0.25">
      <c r="A26" s="117" t="s">
        <v>132</v>
      </c>
      <c r="B26" s="118" t="s">
        <v>900</v>
      </c>
      <c r="C26" s="118" t="s">
        <v>3</v>
      </c>
      <c r="D26" s="118">
        <v>45</v>
      </c>
      <c r="E26" s="119">
        <v>35423</v>
      </c>
      <c r="F26" s="70"/>
      <c r="G26" s="71"/>
    </row>
    <row r="27" spans="1:7" s="27" customFormat="1" x14ac:dyDescent="0.25">
      <c r="A27" s="114" t="s">
        <v>133</v>
      </c>
      <c r="B27" s="115" t="s">
        <v>901</v>
      </c>
      <c r="C27" s="115" t="s">
        <v>921</v>
      </c>
      <c r="D27" s="115">
        <v>33</v>
      </c>
      <c r="E27" s="116">
        <v>29059</v>
      </c>
      <c r="F27" s="93"/>
      <c r="G27" s="94"/>
    </row>
    <row r="28" spans="1:7" x14ac:dyDescent="0.25">
      <c r="A28" s="117" t="s">
        <v>133</v>
      </c>
      <c r="B28" s="118" t="s">
        <v>901</v>
      </c>
      <c r="C28" s="118" t="s">
        <v>3</v>
      </c>
      <c r="D28" s="118">
        <v>33</v>
      </c>
      <c r="E28" s="119">
        <v>29059</v>
      </c>
      <c r="F28" s="70"/>
      <c r="G28" s="71"/>
    </row>
    <row r="29" spans="1:7" s="27" customFormat="1" x14ac:dyDescent="0.25">
      <c r="A29" s="114" t="s">
        <v>136</v>
      </c>
      <c r="B29" s="115" t="s">
        <v>902</v>
      </c>
      <c r="C29" s="115" t="s">
        <v>922</v>
      </c>
      <c r="D29" s="115">
        <v>4</v>
      </c>
      <c r="E29" s="116">
        <v>2951</v>
      </c>
      <c r="F29" s="93"/>
      <c r="G29" s="94"/>
    </row>
    <row r="30" spans="1:7" x14ac:dyDescent="0.25">
      <c r="A30" s="117" t="s">
        <v>136</v>
      </c>
      <c r="B30" s="118" t="s">
        <v>902</v>
      </c>
      <c r="C30" s="118" t="s">
        <v>3</v>
      </c>
      <c r="D30" s="118">
        <v>4</v>
      </c>
      <c r="E30" s="119">
        <v>2951</v>
      </c>
      <c r="F30" s="70"/>
      <c r="G30" s="71"/>
    </row>
    <row r="31" spans="1:7" s="27" customFormat="1" x14ac:dyDescent="0.25">
      <c r="A31" s="114" t="s">
        <v>152</v>
      </c>
      <c r="B31" s="115" t="s">
        <v>903</v>
      </c>
      <c r="C31" s="115" t="s">
        <v>923</v>
      </c>
      <c r="D31" s="115">
        <v>9</v>
      </c>
      <c r="E31" s="116">
        <v>9013</v>
      </c>
      <c r="F31" s="93"/>
      <c r="G31" s="94"/>
    </row>
    <row r="32" spans="1:7" x14ac:dyDescent="0.25">
      <c r="A32" s="117" t="s">
        <v>152</v>
      </c>
      <c r="B32" s="118" t="s">
        <v>903</v>
      </c>
      <c r="C32" s="118" t="s">
        <v>3</v>
      </c>
      <c r="D32" s="118">
        <v>9</v>
      </c>
      <c r="E32" s="119">
        <v>9013</v>
      </c>
      <c r="F32" s="70"/>
      <c r="G32" s="71"/>
    </row>
    <row r="33" spans="1:7" x14ac:dyDescent="0.25">
      <c r="A33" s="114" t="s">
        <v>160</v>
      </c>
      <c r="B33" s="115" t="s">
        <v>904</v>
      </c>
      <c r="C33" s="115" t="s">
        <v>878</v>
      </c>
      <c r="D33" s="115">
        <v>19</v>
      </c>
      <c r="E33" s="116">
        <v>13988</v>
      </c>
      <c r="F33" s="93"/>
      <c r="G33" s="94"/>
    </row>
    <row r="34" spans="1:7" x14ac:dyDescent="0.25">
      <c r="A34" s="117" t="s">
        <v>197</v>
      </c>
      <c r="B34" s="118" t="s">
        <v>904</v>
      </c>
      <c r="C34" s="118" t="s">
        <v>3</v>
      </c>
      <c r="D34" s="118">
        <v>19</v>
      </c>
      <c r="E34" s="119">
        <v>13988</v>
      </c>
      <c r="F34" s="70"/>
      <c r="G34" s="71"/>
    </row>
    <row r="35" spans="1:7" s="27" customFormat="1" x14ac:dyDescent="0.25">
      <c r="A35" s="114" t="s">
        <v>207</v>
      </c>
      <c r="B35" s="115" t="s">
        <v>907</v>
      </c>
      <c r="C35" s="115" t="s">
        <v>841</v>
      </c>
      <c r="D35" s="115">
        <v>8</v>
      </c>
      <c r="E35" s="116">
        <v>4018</v>
      </c>
      <c r="F35" s="93"/>
      <c r="G35" s="94"/>
    </row>
    <row r="36" spans="1:7" s="27" customFormat="1" x14ac:dyDescent="0.25">
      <c r="A36" s="117" t="s">
        <v>207</v>
      </c>
      <c r="B36" s="118" t="s">
        <v>907</v>
      </c>
      <c r="C36" s="118" t="s">
        <v>3</v>
      </c>
      <c r="D36" s="118">
        <v>8</v>
      </c>
      <c r="E36" s="119">
        <v>4018</v>
      </c>
      <c r="F36" s="70"/>
      <c r="G36" s="71"/>
    </row>
    <row r="37" spans="1:7" s="27" customFormat="1" x14ac:dyDescent="0.25">
      <c r="A37" s="114" t="s">
        <v>225</v>
      </c>
      <c r="B37" s="115" t="s">
        <v>908</v>
      </c>
      <c r="C37" s="115" t="s">
        <v>926</v>
      </c>
      <c r="D37" s="115">
        <v>8</v>
      </c>
      <c r="E37" s="116">
        <v>6455</v>
      </c>
      <c r="F37" s="93"/>
      <c r="G37" s="94"/>
    </row>
    <row r="38" spans="1:7" s="27" customFormat="1" x14ac:dyDescent="0.25">
      <c r="A38" s="117" t="s">
        <v>225</v>
      </c>
      <c r="B38" s="118" t="s">
        <v>908</v>
      </c>
      <c r="C38" s="118" t="s">
        <v>3</v>
      </c>
      <c r="D38" s="118">
        <v>8</v>
      </c>
      <c r="E38" s="119">
        <v>6455</v>
      </c>
      <c r="F38" s="70"/>
      <c r="G38" s="71"/>
    </row>
    <row r="39" spans="1:7" s="27" customFormat="1" x14ac:dyDescent="0.25">
      <c r="A39" s="114" t="s">
        <v>233</v>
      </c>
      <c r="B39" s="115" t="s">
        <v>909</v>
      </c>
      <c r="C39" s="115" t="s">
        <v>954</v>
      </c>
      <c r="D39" s="115">
        <v>7</v>
      </c>
      <c r="E39" s="116">
        <v>4217</v>
      </c>
      <c r="F39" s="93"/>
      <c r="G39" s="94"/>
    </row>
    <row r="40" spans="1:7" x14ac:dyDescent="0.25">
      <c r="A40" s="114" t="s">
        <v>233</v>
      </c>
      <c r="B40" s="115" t="s">
        <v>909</v>
      </c>
      <c r="C40" s="115" t="s">
        <v>927</v>
      </c>
      <c r="D40" s="115">
        <v>15</v>
      </c>
      <c r="E40" s="116">
        <v>9036</v>
      </c>
      <c r="F40" s="70"/>
      <c r="G40" s="71"/>
    </row>
    <row r="41" spans="1:7" x14ac:dyDescent="0.25">
      <c r="A41" s="117" t="s">
        <v>233</v>
      </c>
      <c r="B41" s="118" t="s">
        <v>909</v>
      </c>
      <c r="C41" s="118" t="s">
        <v>3</v>
      </c>
      <c r="D41" s="118">
        <v>22</v>
      </c>
      <c r="E41" s="119">
        <v>13252</v>
      </c>
      <c r="F41" s="93"/>
      <c r="G41" s="94"/>
    </row>
    <row r="42" spans="1:7" s="27" customFormat="1" x14ac:dyDescent="0.25">
      <c r="A42" s="114" t="s">
        <v>293</v>
      </c>
      <c r="B42" s="115" t="s">
        <v>888</v>
      </c>
      <c r="C42" s="115" t="s">
        <v>804</v>
      </c>
      <c r="D42" s="115">
        <v>18</v>
      </c>
      <c r="E42" s="116">
        <v>11917</v>
      </c>
      <c r="F42" s="70"/>
      <c r="G42" s="71"/>
    </row>
    <row r="43" spans="1:7" s="27" customFormat="1" x14ac:dyDescent="0.25">
      <c r="A43" s="117" t="s">
        <v>293</v>
      </c>
      <c r="B43" s="118" t="s">
        <v>888</v>
      </c>
      <c r="C43" s="118" t="s">
        <v>3</v>
      </c>
      <c r="D43" s="118">
        <v>18</v>
      </c>
      <c r="E43" s="119">
        <v>11917</v>
      </c>
      <c r="F43" s="93"/>
      <c r="G43" s="94"/>
    </row>
    <row r="44" spans="1:7" s="27" customFormat="1" x14ac:dyDescent="0.25">
      <c r="A44" s="114" t="s">
        <v>306</v>
      </c>
      <c r="B44" s="115" t="s">
        <v>893</v>
      </c>
      <c r="C44" s="115" t="s">
        <v>832</v>
      </c>
      <c r="D44" s="115">
        <v>25</v>
      </c>
      <c r="E44" s="116">
        <v>20917</v>
      </c>
      <c r="F44" s="70"/>
      <c r="G44" s="71"/>
    </row>
    <row r="45" spans="1:7" s="27" customFormat="1" x14ac:dyDescent="0.25">
      <c r="A45" s="117" t="s">
        <v>306</v>
      </c>
      <c r="B45" s="118" t="s">
        <v>893</v>
      </c>
      <c r="C45" s="118" t="s">
        <v>3</v>
      </c>
      <c r="D45" s="118">
        <v>25</v>
      </c>
      <c r="E45" s="119">
        <v>20917</v>
      </c>
      <c r="F45" s="93"/>
      <c r="G45" s="94"/>
    </row>
    <row r="46" spans="1:7" s="27" customFormat="1" x14ac:dyDescent="0.25">
      <c r="A46" s="114" t="s">
        <v>324</v>
      </c>
      <c r="B46" s="115" t="s">
        <v>899</v>
      </c>
      <c r="C46" s="115" t="s">
        <v>919</v>
      </c>
      <c r="D46" s="115">
        <v>28</v>
      </c>
      <c r="E46" s="116">
        <v>17517</v>
      </c>
      <c r="F46" s="70"/>
      <c r="G46" s="71"/>
    </row>
    <row r="47" spans="1:7" s="27" customFormat="1" x14ac:dyDescent="0.25">
      <c r="A47" s="117" t="s">
        <v>324</v>
      </c>
      <c r="B47" s="118" t="s">
        <v>899</v>
      </c>
      <c r="C47" s="118" t="s">
        <v>3</v>
      </c>
      <c r="D47" s="118">
        <v>28</v>
      </c>
      <c r="E47" s="119">
        <v>17517</v>
      </c>
      <c r="F47" s="93"/>
      <c r="G47" s="94"/>
    </row>
    <row r="48" spans="1:7" x14ac:dyDescent="0.25">
      <c r="A48" s="114" t="s">
        <v>331</v>
      </c>
      <c r="B48" s="115" t="s">
        <v>905</v>
      </c>
      <c r="C48" s="115" t="s">
        <v>924</v>
      </c>
      <c r="D48" s="115">
        <v>47</v>
      </c>
      <c r="E48" s="116">
        <v>39987</v>
      </c>
      <c r="F48" s="70"/>
      <c r="G48" s="71"/>
    </row>
    <row r="49" spans="1:7" s="27" customFormat="1" x14ac:dyDescent="0.25">
      <c r="A49" s="117" t="s">
        <v>331</v>
      </c>
      <c r="B49" s="118" t="s">
        <v>905</v>
      </c>
      <c r="C49" s="118" t="s">
        <v>3</v>
      </c>
      <c r="D49" s="118">
        <v>47</v>
      </c>
      <c r="E49" s="119">
        <v>39987</v>
      </c>
      <c r="F49" s="93"/>
      <c r="G49" s="94"/>
    </row>
    <row r="50" spans="1:7" s="27" customFormat="1" x14ac:dyDescent="0.25">
      <c r="A50" s="114" t="s">
        <v>340</v>
      </c>
      <c r="B50" s="115" t="s">
        <v>906</v>
      </c>
      <c r="C50" s="115" t="s">
        <v>925</v>
      </c>
      <c r="D50" s="115">
        <v>54</v>
      </c>
      <c r="E50" s="116">
        <v>41060</v>
      </c>
      <c r="F50" s="93"/>
      <c r="G50" s="94"/>
    </row>
    <row r="51" spans="1:7" s="27" customFormat="1" x14ac:dyDescent="0.25">
      <c r="A51" s="117" t="s">
        <v>340</v>
      </c>
      <c r="B51" s="118" t="s">
        <v>906</v>
      </c>
      <c r="C51" s="118" t="s">
        <v>3</v>
      </c>
      <c r="D51" s="118">
        <v>54</v>
      </c>
      <c r="E51" s="119">
        <v>41060</v>
      </c>
      <c r="F51" s="70"/>
      <c r="G51" s="71"/>
    </row>
    <row r="52" spans="1:7" x14ac:dyDescent="0.25">
      <c r="E52" s="23"/>
    </row>
    <row r="53" spans="1:7" x14ac:dyDescent="0.25">
      <c r="D53" s="23"/>
      <c r="E53" s="23"/>
    </row>
    <row r="56" spans="1:7" x14ac:dyDescent="0.25">
      <c r="E56" s="57"/>
      <c r="F56" s="57"/>
      <c r="G56" s="57"/>
    </row>
    <row r="57" spans="1:7" x14ac:dyDescent="0.25">
      <c r="E57" s="69"/>
    </row>
  </sheetData>
  <sheetProtection algorithmName="SHA-512" hashValue="ditBAuSK9/M8HK+FbI5b6zA4frZ0Olz1IuSQe9H7L1cu1apkTI/7ojfSmCo3PmpOr4IyqJyALoG3J8ponOJyhQ==" saltValue="up/IcNCG3tA02/f7ApJ11Q==" spinCount="100000" sheet="1" objects="1" scenarios="1"/>
  <autoFilter ref="A3:G55" xr:uid="{00000000-0009-0000-0000-000003000000}"/>
  <printOptions horizontalCentered="1"/>
  <pageMargins left="0.5" right="0.5" top="0.5" bottom="0.5" header="0.25" footer="0.25"/>
  <pageSetup scale="86" fitToHeight="2" orientation="portrait" r:id="rId1"/>
  <headerFooter scaleWithDoc="0">
    <oddFooter>&amp;L&amp;7Massachusetts Department of Elementary and Secondary Education&amp;C&amp;8Page &amp;P of &amp;N&amp;R&amp;7July 2017</oddFooter>
  </headerFooter>
  <colBreaks count="1" manualBreakCount="1">
    <brk id="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E20"/>
  <sheetViews>
    <sheetView topLeftCell="A2" zoomScaleNormal="100" workbookViewId="0">
      <selection activeCell="C27" sqref="C27"/>
    </sheetView>
  </sheetViews>
  <sheetFormatPr defaultColWidth="9.140625" defaultRowHeight="15" x14ac:dyDescent="0.25"/>
  <cols>
    <col min="1" max="1" width="2.7109375" style="25" customWidth="1"/>
    <col min="2" max="2" width="36.42578125" style="25" customWidth="1"/>
    <col min="3" max="3" width="23.42578125" style="25" customWidth="1"/>
    <col min="4" max="4" width="19.85546875" style="25" customWidth="1"/>
    <col min="5" max="5" width="24.85546875" style="25" customWidth="1"/>
    <col min="6" max="16384" width="9.140625" style="25"/>
  </cols>
  <sheetData>
    <row r="1" spans="2:5" ht="23.25" customHeight="1" x14ac:dyDescent="0.25">
      <c r="B1" s="26" t="s">
        <v>866</v>
      </c>
    </row>
    <row r="2" spans="2:5" ht="11.1" customHeight="1" x14ac:dyDescent="0.25">
      <c r="B2" s="26"/>
    </row>
    <row r="3" spans="2:5" ht="14.25" customHeight="1" x14ac:dyDescent="0.25">
      <c r="B3" s="37" t="s">
        <v>871</v>
      </c>
    </row>
    <row r="4" spans="2:5" ht="34.5" customHeight="1" x14ac:dyDescent="0.25">
      <c r="B4" s="63" t="s">
        <v>408</v>
      </c>
      <c r="C4" s="64" t="s">
        <v>872</v>
      </c>
      <c r="D4" s="65" t="s">
        <v>873</v>
      </c>
    </row>
    <row r="5" spans="2:5" ht="15" customHeight="1" x14ac:dyDescent="0.25">
      <c r="B5" s="66" t="s">
        <v>852</v>
      </c>
      <c r="C5" s="67">
        <v>0</v>
      </c>
      <c r="D5" s="68">
        <v>0</v>
      </c>
      <c r="E5" s="32"/>
    </row>
    <row r="6" spans="2:5" ht="15" customHeight="1" x14ac:dyDescent="0.25">
      <c r="B6" s="66" t="s">
        <v>411</v>
      </c>
      <c r="C6" s="67">
        <v>0</v>
      </c>
      <c r="D6" s="68">
        <v>0</v>
      </c>
      <c r="E6" s="32"/>
    </row>
    <row r="7" spans="2:5" ht="15" customHeight="1" x14ac:dyDescent="0.25">
      <c r="B7" s="66" t="s">
        <v>853</v>
      </c>
      <c r="C7" s="67">
        <v>58</v>
      </c>
      <c r="D7" s="68">
        <v>131190</v>
      </c>
      <c r="E7" s="32"/>
    </row>
    <row r="8" spans="2:5" ht="15" customHeight="1" x14ac:dyDescent="0.25">
      <c r="B8" s="66" t="s">
        <v>413</v>
      </c>
      <c r="C8" s="67">
        <v>315</v>
      </c>
      <c r="D8" s="68">
        <v>708466</v>
      </c>
      <c r="E8" s="32"/>
    </row>
    <row r="9" spans="2:5" ht="15" customHeight="1" x14ac:dyDescent="0.25">
      <c r="B9" s="66" t="s">
        <v>414</v>
      </c>
      <c r="C9" s="67">
        <v>0</v>
      </c>
      <c r="D9" s="68">
        <v>0</v>
      </c>
      <c r="E9" s="32"/>
    </row>
    <row r="10" spans="2:5" ht="15" customHeight="1" x14ac:dyDescent="0.25">
      <c r="B10" s="66" t="s">
        <v>820</v>
      </c>
      <c r="C10" s="67">
        <v>0</v>
      </c>
      <c r="D10" s="68">
        <v>0</v>
      </c>
      <c r="E10" s="32"/>
    </row>
    <row r="11" spans="2:5" ht="15" customHeight="1" x14ac:dyDescent="0.25">
      <c r="B11" s="66" t="s">
        <v>854</v>
      </c>
      <c r="C11" s="67">
        <v>50</v>
      </c>
      <c r="D11" s="68">
        <v>112455</v>
      </c>
      <c r="E11" s="32"/>
    </row>
    <row r="12" spans="2:5" ht="15" customHeight="1" x14ac:dyDescent="0.25">
      <c r="B12" s="66" t="s">
        <v>422</v>
      </c>
      <c r="C12" s="67">
        <v>0</v>
      </c>
      <c r="D12" s="68">
        <v>0</v>
      </c>
      <c r="E12" s="32"/>
    </row>
    <row r="13" spans="2:5" ht="15" customHeight="1" x14ac:dyDescent="0.25">
      <c r="B13" s="66" t="s">
        <v>409</v>
      </c>
      <c r="C13" s="67">
        <v>43</v>
      </c>
      <c r="D13" s="68">
        <v>96037</v>
      </c>
      <c r="E13" s="32"/>
    </row>
    <row r="14" spans="2:5" ht="15" customHeight="1" x14ac:dyDescent="0.25">
      <c r="B14" s="66" t="s">
        <v>412</v>
      </c>
      <c r="C14" s="67">
        <v>0</v>
      </c>
      <c r="D14" s="68">
        <v>0</v>
      </c>
      <c r="E14" s="32"/>
    </row>
    <row r="15" spans="2:5" ht="15" customHeight="1" x14ac:dyDescent="0.25">
      <c r="B15" s="66" t="s">
        <v>410</v>
      </c>
      <c r="C15" s="67">
        <v>0</v>
      </c>
      <c r="D15" s="68">
        <v>0</v>
      </c>
      <c r="E15" s="32"/>
    </row>
    <row r="16" spans="2:5" ht="15" customHeight="1" x14ac:dyDescent="0.25">
      <c r="B16" s="66" t="s">
        <v>420</v>
      </c>
      <c r="C16" s="67">
        <v>0</v>
      </c>
      <c r="D16" s="68">
        <v>0</v>
      </c>
      <c r="E16" s="32"/>
    </row>
    <row r="17" spans="2:5" ht="15" customHeight="1" x14ac:dyDescent="0.25">
      <c r="B17" s="66" t="s">
        <v>855</v>
      </c>
      <c r="C17" s="67">
        <v>0</v>
      </c>
      <c r="D17" s="68">
        <v>0</v>
      </c>
      <c r="E17" s="32"/>
    </row>
    <row r="18" spans="2:5" ht="15" customHeight="1" x14ac:dyDescent="0.25">
      <c r="B18" s="66" t="s">
        <v>856</v>
      </c>
      <c r="C18" s="67">
        <v>0</v>
      </c>
      <c r="D18" s="68">
        <v>0</v>
      </c>
      <c r="E18" s="32"/>
    </row>
    <row r="19" spans="2:5" ht="15" customHeight="1" x14ac:dyDescent="0.25">
      <c r="B19" s="66" t="s">
        <v>857</v>
      </c>
      <c r="C19" s="67">
        <v>0</v>
      </c>
      <c r="D19" s="68">
        <v>0</v>
      </c>
      <c r="E19" s="32"/>
    </row>
    <row r="20" spans="2:5" x14ac:dyDescent="0.25">
      <c r="D20" s="32"/>
    </row>
  </sheetData>
  <sortState xmlns:xlrd2="http://schemas.microsoft.com/office/spreadsheetml/2017/richdata2" ref="B5:D19">
    <sortCondition ref="B5"/>
  </sortState>
  <pageMargins left="0.5" right="0.5" top="0.5" bottom="0.5" header="0.25" footer="0.25"/>
  <pageSetup orientation="portrait" r:id="rId1"/>
  <headerFooter scaleWithDoc="0">
    <oddFooter>&amp;L&amp;7Massachusetts Department of Elementary and Secondary Education &amp;C&amp;8Page &amp;P of &amp;N&amp;R&amp;7July 2017</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J403"/>
  <sheetViews>
    <sheetView showGridLines="0" showRowColHeaders="0" zoomScaleNormal="100" workbookViewId="0">
      <pane ySplit="4" topLeftCell="A5" activePane="bottomLeft" state="frozen"/>
      <selection pane="bottomLeft" activeCell="A5" sqref="A5"/>
    </sheetView>
  </sheetViews>
  <sheetFormatPr defaultColWidth="9.140625" defaultRowHeight="15" x14ac:dyDescent="0.25"/>
  <cols>
    <col min="1" max="1" width="2.140625" style="47" customWidth="1"/>
    <col min="2" max="2" width="6.140625" style="47" customWidth="1"/>
    <col min="3" max="3" width="61.42578125" style="47" customWidth="1"/>
    <col min="4" max="4" width="13.5703125" style="47" customWidth="1"/>
    <col min="5" max="5" width="14.140625" style="47" customWidth="1"/>
    <col min="6" max="6" width="15.140625" style="47" customWidth="1"/>
    <col min="7" max="7" width="16.28515625" style="47" customWidth="1"/>
    <col min="8" max="8" width="12.5703125" style="74" customWidth="1"/>
    <col min="9" max="9" width="12" style="74" customWidth="1"/>
    <col min="10" max="10" width="13" style="74" customWidth="1"/>
    <col min="11" max="16384" width="9.140625" style="47"/>
  </cols>
  <sheetData>
    <row r="1" spans="2:10" customFormat="1" ht="12.75" x14ac:dyDescent="0.2">
      <c r="J1" t="s">
        <v>874</v>
      </c>
    </row>
    <row r="2" spans="2:10" s="45" customFormat="1" x14ac:dyDescent="0.25">
      <c r="B2" s="45" t="s">
        <v>955</v>
      </c>
      <c r="H2" s="73"/>
      <c r="I2" s="73"/>
      <c r="J2" s="73"/>
    </row>
    <row r="3" spans="2:10" s="45" customFormat="1" x14ac:dyDescent="0.25">
      <c r="B3" s="47" t="s">
        <v>958</v>
      </c>
      <c r="H3" s="73"/>
      <c r="I3" s="73"/>
      <c r="J3" s="73"/>
    </row>
    <row r="4" spans="2:10" s="46" customFormat="1" ht="63" customHeight="1" x14ac:dyDescent="0.2">
      <c r="B4" s="76" t="s">
        <v>2</v>
      </c>
      <c r="C4" s="77" t="s">
        <v>454</v>
      </c>
      <c r="D4" s="75" t="s">
        <v>956</v>
      </c>
      <c r="E4" s="75" t="s">
        <v>957</v>
      </c>
      <c r="F4" s="75" t="s">
        <v>928</v>
      </c>
      <c r="G4" s="75" t="s">
        <v>929</v>
      </c>
      <c r="H4" s="75" t="s">
        <v>875</v>
      </c>
      <c r="I4" s="75" t="s">
        <v>876</v>
      </c>
      <c r="J4" s="75" t="s">
        <v>877</v>
      </c>
    </row>
    <row r="5" spans="2:10" x14ac:dyDescent="0.25">
      <c r="B5" s="78" t="s">
        <v>4</v>
      </c>
      <c r="C5" s="79" t="s">
        <v>461</v>
      </c>
      <c r="D5" s="95">
        <v>262893</v>
      </c>
      <c r="E5" s="111">
        <f>IFERROR(D5/F5,"")</f>
        <v>1.1465574013581115</v>
      </c>
      <c r="F5" s="95">
        <v>229289</v>
      </c>
      <c r="G5" s="96">
        <f t="shared" ref="G5:G68" si="0">IFERROR(F5/H5,"")</f>
        <v>0.91859635909105475</v>
      </c>
      <c r="H5" s="102">
        <v>249608</v>
      </c>
      <c r="I5" s="103">
        <f t="shared" ref="I5:I68" si="1">IFERROR(H5/J5,"")</f>
        <v>0.91884191345640609</v>
      </c>
      <c r="J5" s="102">
        <v>271655</v>
      </c>
    </row>
    <row r="6" spans="2:10" x14ac:dyDescent="0.25">
      <c r="B6" s="78" t="s">
        <v>5</v>
      </c>
      <c r="C6" s="79" t="s">
        <v>462</v>
      </c>
      <c r="D6" s="95">
        <v>109268</v>
      </c>
      <c r="E6" s="111">
        <f t="shared" ref="E6:E69" si="2">IFERROR(D6/F6,"")</f>
        <v>0.9889759788570498</v>
      </c>
      <c r="F6" s="95">
        <v>110486</v>
      </c>
      <c r="G6" s="96">
        <f t="shared" si="0"/>
        <v>0.96756283387336894</v>
      </c>
      <c r="H6" s="102">
        <v>114190</v>
      </c>
      <c r="I6" s="103">
        <f t="shared" si="1"/>
        <v>0.98697459743986449</v>
      </c>
      <c r="J6" s="102">
        <v>115697</v>
      </c>
    </row>
    <row r="7" spans="2:10" x14ac:dyDescent="0.25">
      <c r="B7" s="78" t="s">
        <v>6</v>
      </c>
      <c r="C7" s="79" t="s">
        <v>463</v>
      </c>
      <c r="D7" s="95">
        <v>744077</v>
      </c>
      <c r="E7" s="111">
        <f t="shared" si="2"/>
        <v>0.98961938176469177</v>
      </c>
      <c r="F7" s="95">
        <v>751882</v>
      </c>
      <c r="G7" s="96">
        <f t="shared" si="0"/>
        <v>1.0456806056998538</v>
      </c>
      <c r="H7" s="102">
        <v>719036</v>
      </c>
      <c r="I7" s="103">
        <f t="shared" si="1"/>
        <v>1.1904017694543962</v>
      </c>
      <c r="J7" s="102">
        <v>604028</v>
      </c>
    </row>
    <row r="8" spans="2:10" x14ac:dyDescent="0.25">
      <c r="B8" s="78" t="s">
        <v>7</v>
      </c>
      <c r="C8" s="79" t="s">
        <v>464</v>
      </c>
      <c r="D8" s="95">
        <v>315238</v>
      </c>
      <c r="E8" s="111">
        <f t="shared" si="2"/>
        <v>0.98947864025863963</v>
      </c>
      <c r="F8" s="95">
        <v>318590</v>
      </c>
      <c r="G8" s="96">
        <f t="shared" si="0"/>
        <v>0.95506611627230731</v>
      </c>
      <c r="H8" s="102">
        <v>333579</v>
      </c>
      <c r="I8" s="103">
        <f t="shared" si="1"/>
        <v>1.2939800537640664</v>
      </c>
      <c r="J8" s="102">
        <v>257793</v>
      </c>
    </row>
    <row r="9" spans="2:10" x14ac:dyDescent="0.25">
      <c r="B9" s="78" t="s">
        <v>8</v>
      </c>
      <c r="C9" s="79" t="s">
        <v>465</v>
      </c>
      <c r="D9" s="95">
        <v>225326</v>
      </c>
      <c r="E9" s="111">
        <f t="shared" si="2"/>
        <v>0.98977395521273515</v>
      </c>
      <c r="F9" s="95">
        <v>227654</v>
      </c>
      <c r="G9" s="96">
        <f t="shared" si="0"/>
        <v>1.0498805559911086</v>
      </c>
      <c r="H9" s="102">
        <v>216838</v>
      </c>
      <c r="I9" s="103">
        <f t="shared" si="1"/>
        <v>1.0428513716286407</v>
      </c>
      <c r="J9" s="102">
        <v>207928</v>
      </c>
    </row>
    <row r="10" spans="2:10" x14ac:dyDescent="0.25">
      <c r="B10" s="78" t="s">
        <v>9</v>
      </c>
      <c r="C10" s="79" t="s">
        <v>466</v>
      </c>
      <c r="D10" s="95">
        <v>169284</v>
      </c>
      <c r="E10" s="111">
        <f t="shared" si="2"/>
        <v>1.1333502939089217</v>
      </c>
      <c r="F10" s="95">
        <v>149366</v>
      </c>
      <c r="G10" s="96">
        <f t="shared" si="0"/>
        <v>0.99710946000974643</v>
      </c>
      <c r="H10" s="102">
        <v>149799</v>
      </c>
      <c r="I10" s="103">
        <f t="shared" si="1"/>
        <v>0.99253276440109728</v>
      </c>
      <c r="J10" s="102">
        <v>150926</v>
      </c>
    </row>
    <row r="11" spans="2:10" x14ac:dyDescent="0.25">
      <c r="B11" s="78" t="s">
        <v>10</v>
      </c>
      <c r="C11" s="79" t="s">
        <v>378</v>
      </c>
      <c r="D11" s="95">
        <v>160527</v>
      </c>
      <c r="E11" s="111">
        <f t="shared" si="2"/>
        <v>1.0730486166351378</v>
      </c>
      <c r="F11" s="95">
        <v>149599</v>
      </c>
      <c r="G11" s="96">
        <f t="shared" si="0"/>
        <v>0.94717681174101886</v>
      </c>
      <c r="H11" s="102">
        <v>157942</v>
      </c>
      <c r="I11" s="103">
        <f t="shared" si="1"/>
        <v>1.1458108137518772</v>
      </c>
      <c r="J11" s="102">
        <v>137843</v>
      </c>
    </row>
    <row r="12" spans="2:10" x14ac:dyDescent="0.25">
      <c r="B12" s="78" t="s">
        <v>11</v>
      </c>
      <c r="C12" s="79" t="s">
        <v>467</v>
      </c>
      <c r="D12" s="95">
        <v>237362</v>
      </c>
      <c r="E12" s="111">
        <f t="shared" si="2"/>
        <v>0.98956496362537261</v>
      </c>
      <c r="F12" s="95">
        <v>239865</v>
      </c>
      <c r="G12" s="96">
        <f t="shared" si="0"/>
        <v>0.96690127219078026</v>
      </c>
      <c r="H12" s="102">
        <v>248076</v>
      </c>
      <c r="I12" s="103">
        <f t="shared" si="1"/>
        <v>2.4649841017488074</v>
      </c>
      <c r="J12" s="102">
        <v>100640</v>
      </c>
    </row>
    <row r="13" spans="2:10" x14ac:dyDescent="0.25">
      <c r="B13" s="78" t="s">
        <v>12</v>
      </c>
      <c r="C13" s="79" t="s">
        <v>468</v>
      </c>
      <c r="D13" s="95">
        <v>1219431</v>
      </c>
      <c r="E13" s="111">
        <f t="shared" si="2"/>
        <v>1.1797261371287933</v>
      </c>
      <c r="F13" s="95">
        <v>1033656</v>
      </c>
      <c r="G13" s="96">
        <f t="shared" si="0"/>
        <v>0.96351859119140415</v>
      </c>
      <c r="H13" s="102">
        <v>1072793</v>
      </c>
      <c r="I13" s="103">
        <f t="shared" si="1"/>
        <v>1.0664221938141543</v>
      </c>
      <c r="J13" s="102">
        <v>1005974</v>
      </c>
    </row>
    <row r="14" spans="2:10" x14ac:dyDescent="0.25">
      <c r="B14" s="78" t="s">
        <v>13</v>
      </c>
      <c r="C14" s="79" t="s">
        <v>469</v>
      </c>
      <c r="D14" s="95">
        <v>240336</v>
      </c>
      <c r="E14" s="111">
        <f t="shared" si="2"/>
        <v>0.98957458372449236</v>
      </c>
      <c r="F14" s="95">
        <v>242868</v>
      </c>
      <c r="G14" s="96">
        <f t="shared" si="0"/>
        <v>1.0499403413512252</v>
      </c>
      <c r="H14" s="102">
        <v>231316</v>
      </c>
      <c r="I14" s="103">
        <f t="shared" si="1"/>
        <v>0.98570338899991905</v>
      </c>
      <c r="J14" s="102">
        <v>234671</v>
      </c>
    </row>
    <row r="15" spans="2:10" x14ac:dyDescent="0.25">
      <c r="B15" s="78" t="s">
        <v>14</v>
      </c>
      <c r="C15" s="79" t="s">
        <v>470</v>
      </c>
      <c r="D15" s="95">
        <v>81195</v>
      </c>
      <c r="E15" s="111">
        <f t="shared" si="2"/>
        <v>1.1830142494973337</v>
      </c>
      <c r="F15" s="95">
        <v>68634</v>
      </c>
      <c r="G15" s="96">
        <f t="shared" si="0"/>
        <v>0.96760277448824228</v>
      </c>
      <c r="H15" s="102">
        <v>70932</v>
      </c>
      <c r="I15" s="103">
        <f t="shared" si="1"/>
        <v>0.98701732414944687</v>
      </c>
      <c r="J15" s="102">
        <v>71865</v>
      </c>
    </row>
    <row r="16" spans="2:10" x14ac:dyDescent="0.25">
      <c r="B16" s="78" t="s">
        <v>15</v>
      </c>
      <c r="C16" s="79" t="s">
        <v>471</v>
      </c>
      <c r="D16" s="95">
        <v>1017628</v>
      </c>
      <c r="E16" s="111">
        <f t="shared" si="2"/>
        <v>0.97529343774768618</v>
      </c>
      <c r="F16" s="95">
        <v>1043407</v>
      </c>
      <c r="G16" s="96">
        <f t="shared" si="0"/>
        <v>1.1442459640761378</v>
      </c>
      <c r="H16" s="102">
        <v>911873</v>
      </c>
      <c r="I16" s="103">
        <f t="shared" si="1"/>
        <v>1.0722947245629673</v>
      </c>
      <c r="J16" s="102">
        <v>850394</v>
      </c>
    </row>
    <row r="17" spans="2:10" x14ac:dyDescent="0.25">
      <c r="B17" s="78" t="s">
        <v>16</v>
      </c>
      <c r="C17" s="79" t="s">
        <v>472</v>
      </c>
      <c r="D17" s="95">
        <v>60958</v>
      </c>
      <c r="E17" s="111">
        <f t="shared" si="2"/>
        <v>0.99062322255626878</v>
      </c>
      <c r="F17" s="95">
        <v>61535</v>
      </c>
      <c r="G17" s="96">
        <f t="shared" si="0"/>
        <v>1.1436882016206973</v>
      </c>
      <c r="H17" s="102">
        <v>53804</v>
      </c>
      <c r="I17" s="103">
        <f t="shared" si="1"/>
        <v>1.007565543071161</v>
      </c>
      <c r="J17" s="102">
        <v>53400</v>
      </c>
    </row>
    <row r="18" spans="2:10" x14ac:dyDescent="0.25">
      <c r="B18" s="78" t="s">
        <v>17</v>
      </c>
      <c r="C18" s="79" t="s">
        <v>473</v>
      </c>
      <c r="D18" s="95">
        <v>238486</v>
      </c>
      <c r="E18" s="111">
        <f t="shared" si="2"/>
        <v>0.98960131456645861</v>
      </c>
      <c r="F18" s="95">
        <v>240992</v>
      </c>
      <c r="G18" s="96">
        <f t="shared" si="0"/>
        <v>0.96080119924728091</v>
      </c>
      <c r="H18" s="102">
        <v>250824</v>
      </c>
      <c r="I18" s="103">
        <f t="shared" si="1"/>
        <v>1.0556521226762514</v>
      </c>
      <c r="J18" s="102">
        <v>237601</v>
      </c>
    </row>
    <row r="19" spans="2:10" x14ac:dyDescent="0.25">
      <c r="B19" s="78" t="s">
        <v>18</v>
      </c>
      <c r="C19" s="79" t="s">
        <v>474</v>
      </c>
      <c r="D19" s="95">
        <v>228607</v>
      </c>
      <c r="E19" s="111">
        <f t="shared" si="2"/>
        <v>0.9419130219814178</v>
      </c>
      <c r="F19" s="95">
        <v>242705</v>
      </c>
      <c r="G19" s="96">
        <f t="shared" si="0"/>
        <v>0.935001945472827</v>
      </c>
      <c r="H19" s="102">
        <v>259577</v>
      </c>
      <c r="I19" s="103">
        <f t="shared" si="1"/>
        <v>1.1620526640940469</v>
      </c>
      <c r="J19" s="102">
        <v>223378</v>
      </c>
    </row>
    <row r="20" spans="2:10" x14ac:dyDescent="0.25">
      <c r="B20" s="78" t="s">
        <v>19</v>
      </c>
      <c r="C20" s="79" t="s">
        <v>475</v>
      </c>
      <c r="D20" s="95">
        <v>147822</v>
      </c>
      <c r="E20" s="111">
        <f t="shared" si="2"/>
        <v>1.1585522603298013</v>
      </c>
      <c r="F20" s="95">
        <v>127592</v>
      </c>
      <c r="G20" s="96">
        <f t="shared" si="0"/>
        <v>0.99745929000836475</v>
      </c>
      <c r="H20" s="102">
        <v>127917</v>
      </c>
      <c r="I20" s="103">
        <f t="shared" si="1"/>
        <v>1.0620101620616365</v>
      </c>
      <c r="J20" s="102">
        <v>120448</v>
      </c>
    </row>
    <row r="21" spans="2:10" x14ac:dyDescent="0.25">
      <c r="B21" s="78" t="s">
        <v>20</v>
      </c>
      <c r="C21" s="79" t="s">
        <v>379</v>
      </c>
      <c r="D21" s="95">
        <v>79098</v>
      </c>
      <c r="E21" s="111">
        <f t="shared" si="2"/>
        <v>0.96951645523074093</v>
      </c>
      <c r="F21" s="95">
        <v>81585</v>
      </c>
      <c r="G21" s="96">
        <f t="shared" si="0"/>
        <v>0.92925645815299107</v>
      </c>
      <c r="H21" s="102">
        <v>87796</v>
      </c>
      <c r="I21" s="103">
        <f t="shared" si="1"/>
        <v>0.89176451468736029</v>
      </c>
      <c r="J21" s="102">
        <v>98452</v>
      </c>
    </row>
    <row r="22" spans="2:10" x14ac:dyDescent="0.25">
      <c r="B22" s="78" t="s">
        <v>21</v>
      </c>
      <c r="C22" s="79" t="s">
        <v>476</v>
      </c>
      <c r="D22" s="95">
        <v>720965</v>
      </c>
      <c r="E22" s="111">
        <f t="shared" si="2"/>
        <v>1.0982217388390274</v>
      </c>
      <c r="F22" s="95">
        <v>656484</v>
      </c>
      <c r="G22" s="96">
        <f t="shared" si="0"/>
        <v>0.99072932434084338</v>
      </c>
      <c r="H22" s="102">
        <v>662627</v>
      </c>
      <c r="I22" s="103">
        <f t="shared" si="1"/>
        <v>1.0111132473937352</v>
      </c>
      <c r="J22" s="102">
        <v>655344</v>
      </c>
    </row>
    <row r="23" spans="2:10" x14ac:dyDescent="0.25">
      <c r="B23" s="78" t="s">
        <v>22</v>
      </c>
      <c r="C23" s="79" t="s">
        <v>477</v>
      </c>
      <c r="D23" s="95">
        <v>470812</v>
      </c>
      <c r="E23" s="111">
        <f t="shared" si="2"/>
        <v>0.98954364032644859</v>
      </c>
      <c r="F23" s="95">
        <v>475787</v>
      </c>
      <c r="G23" s="96">
        <f t="shared" si="0"/>
        <v>1.9219446183676354</v>
      </c>
      <c r="H23" s="102">
        <v>247555</v>
      </c>
      <c r="I23" s="103">
        <f t="shared" si="1"/>
        <v>1.0618707936739429</v>
      </c>
      <c r="J23" s="102">
        <v>233131</v>
      </c>
    </row>
    <row r="24" spans="2:10" x14ac:dyDescent="0.25">
      <c r="B24" s="78" t="s">
        <v>23</v>
      </c>
      <c r="C24" s="79" t="s">
        <v>380</v>
      </c>
      <c r="D24" s="95">
        <v>42925206</v>
      </c>
      <c r="E24" s="111">
        <f t="shared" si="2"/>
        <v>0.98516589414042199</v>
      </c>
      <c r="F24" s="95">
        <v>43571551</v>
      </c>
      <c r="G24" s="96">
        <f t="shared" si="0"/>
        <v>1.031259152187936</v>
      </c>
      <c r="H24" s="102">
        <v>42250826</v>
      </c>
      <c r="I24" s="103">
        <f t="shared" si="1"/>
        <v>0.98221356434358753</v>
      </c>
      <c r="J24" s="102">
        <v>43015926</v>
      </c>
    </row>
    <row r="25" spans="2:10" x14ac:dyDescent="0.25">
      <c r="B25" s="78" t="s">
        <v>24</v>
      </c>
      <c r="C25" s="79" t="s">
        <v>478</v>
      </c>
      <c r="D25" s="95">
        <v>250043</v>
      </c>
      <c r="E25" s="111">
        <f t="shared" si="2"/>
        <v>0.96979040615594647</v>
      </c>
      <c r="F25" s="95">
        <v>257832</v>
      </c>
      <c r="G25" s="96">
        <f t="shared" si="0"/>
        <v>0.98381373199935895</v>
      </c>
      <c r="H25" s="102">
        <v>262074</v>
      </c>
      <c r="I25" s="103">
        <f t="shared" si="1"/>
        <v>1.1022442421897343</v>
      </c>
      <c r="J25" s="102">
        <v>237764</v>
      </c>
    </row>
    <row r="26" spans="2:10" x14ac:dyDescent="0.25">
      <c r="B26" s="78" t="s">
        <v>25</v>
      </c>
      <c r="C26" s="79" t="s">
        <v>479</v>
      </c>
      <c r="D26" s="95">
        <v>29531</v>
      </c>
      <c r="E26" s="111">
        <f t="shared" si="2"/>
        <v>0.85086581957530183</v>
      </c>
      <c r="F26" s="95">
        <v>34707</v>
      </c>
      <c r="G26" s="96">
        <f t="shared" si="0"/>
        <v>0.84999510188087779</v>
      </c>
      <c r="H26" s="102">
        <v>40832</v>
      </c>
      <c r="I26" s="103">
        <f t="shared" si="1"/>
        <v>0.85110995310057325</v>
      </c>
      <c r="J26" s="102">
        <v>47975</v>
      </c>
    </row>
    <row r="27" spans="2:10" x14ac:dyDescent="0.25">
      <c r="B27" s="78" t="s">
        <v>26</v>
      </c>
      <c r="C27" s="79" t="s">
        <v>480</v>
      </c>
      <c r="D27" s="95">
        <v>574408</v>
      </c>
      <c r="E27" s="111">
        <f t="shared" si="2"/>
        <v>0.96303499336078435</v>
      </c>
      <c r="F27" s="95">
        <v>596456</v>
      </c>
      <c r="G27" s="96">
        <f t="shared" si="0"/>
        <v>1.1762446138221403</v>
      </c>
      <c r="H27" s="102">
        <v>507085</v>
      </c>
      <c r="I27" s="103">
        <f t="shared" si="1"/>
        <v>1.0554727600461249</v>
      </c>
      <c r="J27" s="102">
        <v>480434</v>
      </c>
    </row>
    <row r="28" spans="2:10" x14ac:dyDescent="0.25">
      <c r="B28" s="78" t="s">
        <v>27</v>
      </c>
      <c r="C28" s="79" t="s">
        <v>481</v>
      </c>
      <c r="D28" s="95">
        <v>118139</v>
      </c>
      <c r="E28" s="111">
        <f t="shared" si="2"/>
        <v>0.93384608088026055</v>
      </c>
      <c r="F28" s="95">
        <v>126508</v>
      </c>
      <c r="G28" s="96">
        <f t="shared" si="0"/>
        <v>1.1814123755626529</v>
      </c>
      <c r="H28" s="102">
        <v>107082</v>
      </c>
      <c r="I28" s="103">
        <f t="shared" si="1"/>
        <v>0.94379467472831591</v>
      </c>
      <c r="J28" s="102">
        <v>113459</v>
      </c>
    </row>
    <row r="29" spans="2:10" x14ac:dyDescent="0.25">
      <c r="B29" s="78" t="s">
        <v>28</v>
      </c>
      <c r="C29" s="79" t="s">
        <v>482</v>
      </c>
      <c r="D29" s="95">
        <v>42867</v>
      </c>
      <c r="E29" s="111">
        <f t="shared" si="2"/>
        <v>0.94777686882310019</v>
      </c>
      <c r="F29" s="95">
        <v>45229</v>
      </c>
      <c r="G29" s="96">
        <f t="shared" si="0"/>
        <v>0.91310843276199705</v>
      </c>
      <c r="H29" s="102">
        <v>49533</v>
      </c>
      <c r="I29" s="103">
        <f t="shared" si="1"/>
        <v>0.98724413529189003</v>
      </c>
      <c r="J29" s="102">
        <v>50173</v>
      </c>
    </row>
    <row r="30" spans="2:10" x14ac:dyDescent="0.25">
      <c r="B30" s="78" t="s">
        <v>29</v>
      </c>
      <c r="C30" s="79" t="s">
        <v>381</v>
      </c>
      <c r="D30" s="95">
        <v>6125532</v>
      </c>
      <c r="E30" s="111">
        <f t="shared" si="2"/>
        <v>1.0637475915807133</v>
      </c>
      <c r="F30" s="95">
        <v>5758445</v>
      </c>
      <c r="G30" s="96">
        <f t="shared" si="0"/>
        <v>1.1273751261297842</v>
      </c>
      <c r="H30" s="102">
        <v>5107834</v>
      </c>
      <c r="I30" s="103">
        <f t="shared" si="1"/>
        <v>0.91385377935904344</v>
      </c>
      <c r="J30" s="102">
        <v>5589334</v>
      </c>
    </row>
    <row r="31" spans="2:10" x14ac:dyDescent="0.25">
      <c r="B31" s="78" t="s">
        <v>30</v>
      </c>
      <c r="C31" s="79" t="s">
        <v>483</v>
      </c>
      <c r="D31" s="95">
        <v>45476</v>
      </c>
      <c r="E31" s="111">
        <f t="shared" si="2"/>
        <v>0.98841531004803407</v>
      </c>
      <c r="F31" s="95">
        <v>46009</v>
      </c>
      <c r="G31" s="96">
        <f t="shared" si="0"/>
        <v>0.85008222012822643</v>
      </c>
      <c r="H31" s="102">
        <v>54123</v>
      </c>
      <c r="I31" s="103">
        <f t="shared" si="1"/>
        <v>0.85109762234243302</v>
      </c>
      <c r="J31" s="102">
        <v>63592</v>
      </c>
    </row>
    <row r="32" spans="2:10" x14ac:dyDescent="0.25">
      <c r="B32" s="78" t="s">
        <v>31</v>
      </c>
      <c r="C32" s="79" t="s">
        <v>484</v>
      </c>
      <c r="D32" s="95">
        <v>348626</v>
      </c>
      <c r="E32" s="111">
        <f t="shared" si="2"/>
        <v>0.51683134557368304</v>
      </c>
      <c r="F32" s="95">
        <v>674545</v>
      </c>
      <c r="G32" s="96">
        <f t="shared" si="0"/>
        <v>2.6267840105921065</v>
      </c>
      <c r="H32" s="102">
        <v>256795</v>
      </c>
      <c r="I32" s="103">
        <f t="shared" si="1"/>
        <v>0.8767147139355288</v>
      </c>
      <c r="J32" s="102">
        <v>292906</v>
      </c>
    </row>
    <row r="33" spans="2:10" x14ac:dyDescent="0.25">
      <c r="B33" s="78" t="s">
        <v>32</v>
      </c>
      <c r="C33" s="79" t="s">
        <v>485</v>
      </c>
      <c r="D33" s="95">
        <v>141652</v>
      </c>
      <c r="E33" s="111">
        <f t="shared" si="2"/>
        <v>1.0460275146028253</v>
      </c>
      <c r="F33" s="95">
        <v>135419</v>
      </c>
      <c r="G33" s="96">
        <f t="shared" si="0"/>
        <v>0.97281667780148418</v>
      </c>
      <c r="H33" s="102">
        <v>139203</v>
      </c>
      <c r="I33" s="103">
        <f t="shared" si="1"/>
        <v>1.1012198595025631</v>
      </c>
      <c r="J33" s="102">
        <v>126408</v>
      </c>
    </row>
    <row r="34" spans="2:10" x14ac:dyDescent="0.25">
      <c r="B34" s="78" t="s">
        <v>33</v>
      </c>
      <c r="C34" s="79" t="s">
        <v>486</v>
      </c>
      <c r="D34" s="95">
        <v>1450924</v>
      </c>
      <c r="E34" s="111">
        <f t="shared" si="2"/>
        <v>0.98997419518592156</v>
      </c>
      <c r="F34" s="95">
        <v>1465618</v>
      </c>
      <c r="G34" s="96">
        <f t="shared" si="0"/>
        <v>1.1635120866907473</v>
      </c>
      <c r="H34" s="102">
        <v>1259650</v>
      </c>
      <c r="I34" s="103">
        <f t="shared" si="1"/>
        <v>1.1395329692448677</v>
      </c>
      <c r="J34" s="102">
        <v>1105409</v>
      </c>
    </row>
    <row r="35" spans="2:10" x14ac:dyDescent="0.25">
      <c r="B35" s="78" t="s">
        <v>34</v>
      </c>
      <c r="C35" s="79" t="s">
        <v>487</v>
      </c>
      <c r="D35" s="95">
        <v>156211</v>
      </c>
      <c r="E35" s="111">
        <f t="shared" si="2"/>
        <v>0.50785130952690583</v>
      </c>
      <c r="F35" s="95">
        <v>307592</v>
      </c>
      <c r="G35" s="96">
        <f t="shared" si="0"/>
        <v>2.3259429539336378</v>
      </c>
      <c r="H35" s="102">
        <v>132244</v>
      </c>
      <c r="I35" s="103">
        <f t="shared" si="1"/>
        <v>0.95587246745549304</v>
      </c>
      <c r="J35" s="102">
        <v>138349</v>
      </c>
    </row>
    <row r="36" spans="2:10" x14ac:dyDescent="0.25">
      <c r="B36" s="78" t="s">
        <v>35</v>
      </c>
      <c r="C36" s="79" t="s">
        <v>488</v>
      </c>
      <c r="D36" s="95">
        <v>24123</v>
      </c>
      <c r="E36" s="111">
        <f t="shared" si="2"/>
        <v>1.534151615365047</v>
      </c>
      <c r="F36" s="95">
        <v>15724</v>
      </c>
      <c r="G36" s="96">
        <f t="shared" si="0"/>
        <v>0.90685737355095453</v>
      </c>
      <c r="H36" s="102">
        <v>17339</v>
      </c>
      <c r="I36" s="103">
        <f t="shared" si="1"/>
        <v>1.141249259527414</v>
      </c>
      <c r="J36" s="102">
        <v>15193</v>
      </c>
    </row>
    <row r="37" spans="2:10" x14ac:dyDescent="0.25">
      <c r="B37" s="78" t="s">
        <v>36</v>
      </c>
      <c r="C37" s="79" t="s">
        <v>489</v>
      </c>
      <c r="D37" s="95">
        <v>208115</v>
      </c>
      <c r="E37" s="111">
        <f t="shared" si="2"/>
        <v>0.99251731176436919</v>
      </c>
      <c r="F37" s="95">
        <v>209684</v>
      </c>
      <c r="G37" s="96">
        <f t="shared" si="0"/>
        <v>0.89554584630628553</v>
      </c>
      <c r="H37" s="102">
        <v>234141</v>
      </c>
      <c r="I37" s="103">
        <f t="shared" si="1"/>
        <v>1.3192528735632183</v>
      </c>
      <c r="J37" s="102">
        <v>177480</v>
      </c>
    </row>
    <row r="38" spans="2:10" x14ac:dyDescent="0.25">
      <c r="B38" s="78" t="s">
        <v>37</v>
      </c>
      <c r="C38" s="79" t="s">
        <v>490</v>
      </c>
      <c r="D38" s="95">
        <v>418558</v>
      </c>
      <c r="E38" s="111">
        <f t="shared" si="2"/>
        <v>1.9650794843144066</v>
      </c>
      <c r="F38" s="95">
        <v>212998</v>
      </c>
      <c r="G38" s="96">
        <f t="shared" si="0"/>
        <v>0.92605812917110497</v>
      </c>
      <c r="H38" s="102">
        <v>230005</v>
      </c>
      <c r="I38" s="103">
        <f t="shared" si="1"/>
        <v>1.1593695183176402</v>
      </c>
      <c r="J38" s="102">
        <v>198388</v>
      </c>
    </row>
    <row r="39" spans="2:10" x14ac:dyDescent="0.25">
      <c r="B39" s="78" t="s">
        <v>38</v>
      </c>
      <c r="C39" s="79" t="s">
        <v>491</v>
      </c>
      <c r="D39" s="95">
        <v>4118363</v>
      </c>
      <c r="E39" s="111">
        <f t="shared" si="2"/>
        <v>0.97296607062194407</v>
      </c>
      <c r="F39" s="95">
        <v>4232792</v>
      </c>
      <c r="G39" s="96">
        <f t="shared" si="0"/>
        <v>1.4388207684421492</v>
      </c>
      <c r="H39" s="102">
        <v>2941848</v>
      </c>
      <c r="I39" s="103">
        <f t="shared" si="1"/>
        <v>0.9468333033476567</v>
      </c>
      <c r="J39" s="102">
        <v>3107039</v>
      </c>
    </row>
    <row r="40" spans="2:10" x14ac:dyDescent="0.25">
      <c r="B40" s="78" t="s">
        <v>39</v>
      </c>
      <c r="C40" s="79" t="s">
        <v>492</v>
      </c>
      <c r="D40" s="95">
        <v>3641199</v>
      </c>
      <c r="E40" s="111">
        <f t="shared" si="2"/>
        <v>0.99029584865429388</v>
      </c>
      <c r="F40" s="95">
        <v>3676880</v>
      </c>
      <c r="G40" s="96">
        <f t="shared" si="0"/>
        <v>1.1721160525209287</v>
      </c>
      <c r="H40" s="102">
        <v>3136959</v>
      </c>
      <c r="I40" s="103">
        <f t="shared" si="1"/>
        <v>1.0225601825442099</v>
      </c>
      <c r="J40" s="102">
        <v>3067750</v>
      </c>
    </row>
    <row r="41" spans="2:10" x14ac:dyDescent="0.25">
      <c r="B41" s="78" t="s">
        <v>40</v>
      </c>
      <c r="C41" s="79" t="s">
        <v>493</v>
      </c>
      <c r="D41" s="95">
        <v>34043</v>
      </c>
      <c r="E41" s="111">
        <f t="shared" si="2"/>
        <v>1.1758021621248229</v>
      </c>
      <c r="F41" s="95">
        <v>28953</v>
      </c>
      <c r="G41" s="96">
        <f t="shared" si="0"/>
        <v>1.1732787615998703</v>
      </c>
      <c r="H41" s="102">
        <v>24677</v>
      </c>
      <c r="I41" s="103">
        <f t="shared" si="1"/>
        <v>1.2686099115772158</v>
      </c>
      <c r="J41" s="102">
        <v>19452</v>
      </c>
    </row>
    <row r="42" spans="2:10" x14ac:dyDescent="0.25">
      <c r="B42" s="78" t="s">
        <v>41</v>
      </c>
      <c r="C42" s="79" t="s">
        <v>494</v>
      </c>
      <c r="D42" s="95">
        <v>360247</v>
      </c>
      <c r="E42" s="111">
        <f t="shared" si="2"/>
        <v>0.96120463089701613</v>
      </c>
      <c r="F42" s="95">
        <v>374787</v>
      </c>
      <c r="G42" s="96">
        <f t="shared" si="0"/>
        <v>1.14775921944766</v>
      </c>
      <c r="H42" s="102">
        <v>326538</v>
      </c>
      <c r="I42" s="103">
        <f t="shared" si="1"/>
        <v>0.88941972457073126</v>
      </c>
      <c r="J42" s="102">
        <v>367136</v>
      </c>
    </row>
    <row r="43" spans="2:10" x14ac:dyDescent="0.25">
      <c r="B43" s="78" t="s">
        <v>42</v>
      </c>
      <c r="C43" s="79" t="s">
        <v>495</v>
      </c>
      <c r="D43" s="95">
        <v>0</v>
      </c>
      <c r="E43" s="111">
        <f t="shared" si="2"/>
        <v>0</v>
      </c>
      <c r="F43" s="95">
        <v>41415</v>
      </c>
      <c r="G43" s="96">
        <f t="shared" si="0"/>
        <v>0.8877052342778754</v>
      </c>
      <c r="H43" s="102">
        <v>46654</v>
      </c>
      <c r="I43" s="103">
        <f t="shared" si="1"/>
        <v>0.8789540119444601</v>
      </c>
      <c r="J43" s="102">
        <v>53079</v>
      </c>
    </row>
    <row r="44" spans="2:10" x14ac:dyDescent="0.25">
      <c r="B44" s="78" t="s">
        <v>43</v>
      </c>
      <c r="C44" s="79" t="s">
        <v>382</v>
      </c>
      <c r="D44" s="95">
        <v>70466</v>
      </c>
      <c r="E44" s="111">
        <f t="shared" si="2"/>
        <v>0.87432222842608098</v>
      </c>
      <c r="F44" s="95">
        <v>80595</v>
      </c>
      <c r="G44" s="96">
        <f t="shared" si="0"/>
        <v>0.36727411923933995</v>
      </c>
      <c r="H44" s="102">
        <v>219441</v>
      </c>
      <c r="I44" s="103">
        <f t="shared" si="1"/>
        <v>2.6801954198473283</v>
      </c>
      <c r="J44" s="102">
        <v>81875</v>
      </c>
    </row>
    <row r="45" spans="2:10" x14ac:dyDescent="0.25">
      <c r="B45" s="78" t="s">
        <v>44</v>
      </c>
      <c r="C45" s="79" t="s">
        <v>496</v>
      </c>
      <c r="D45" s="95">
        <v>0</v>
      </c>
      <c r="E45" s="111">
        <f t="shared" si="2"/>
        <v>0</v>
      </c>
      <c r="F45" s="95">
        <v>14055</v>
      </c>
      <c r="G45" s="96" t="str">
        <f t="shared" si="0"/>
        <v/>
      </c>
      <c r="H45" s="102">
        <v>0</v>
      </c>
      <c r="I45" s="103" t="str">
        <f t="shared" si="1"/>
        <v/>
      </c>
      <c r="J45" s="102">
        <v>0</v>
      </c>
    </row>
    <row r="46" spans="2:10" x14ac:dyDescent="0.25">
      <c r="B46" s="78" t="s">
        <v>45</v>
      </c>
      <c r="C46" s="79" t="s">
        <v>497</v>
      </c>
      <c r="D46" s="95">
        <v>386946</v>
      </c>
      <c r="E46" s="111">
        <f t="shared" si="2"/>
        <v>1.0773638489809556</v>
      </c>
      <c r="F46" s="95">
        <v>359160</v>
      </c>
      <c r="G46" s="96">
        <f t="shared" si="0"/>
        <v>0.96461519867860934</v>
      </c>
      <c r="H46" s="102">
        <v>372335</v>
      </c>
      <c r="I46" s="103">
        <f t="shared" si="1"/>
        <v>1.1565533415130382</v>
      </c>
      <c r="J46" s="102">
        <v>321935</v>
      </c>
    </row>
    <row r="47" spans="2:10" x14ac:dyDescent="0.25">
      <c r="B47" s="78" t="s">
        <v>46</v>
      </c>
      <c r="C47" s="79" t="s">
        <v>498</v>
      </c>
      <c r="D47" s="95">
        <v>494236</v>
      </c>
      <c r="E47" s="111">
        <f t="shared" si="2"/>
        <v>1.0319178033569336</v>
      </c>
      <c r="F47" s="95">
        <v>478949</v>
      </c>
      <c r="G47" s="96">
        <f t="shared" si="0"/>
        <v>0.95103344062556472</v>
      </c>
      <c r="H47" s="102">
        <v>503609</v>
      </c>
      <c r="I47" s="103">
        <f t="shared" si="1"/>
        <v>1.1246745067912511</v>
      </c>
      <c r="J47" s="102">
        <v>447782</v>
      </c>
    </row>
    <row r="48" spans="2:10" x14ac:dyDescent="0.25">
      <c r="B48" s="78" t="s">
        <v>47</v>
      </c>
      <c r="C48" s="79" t="s">
        <v>499</v>
      </c>
      <c r="D48" s="95">
        <v>352037</v>
      </c>
      <c r="E48" s="111">
        <f t="shared" si="2"/>
        <v>0.95315672906660021</v>
      </c>
      <c r="F48" s="95">
        <v>369338</v>
      </c>
      <c r="G48" s="96">
        <f t="shared" si="0"/>
        <v>1.0522630016467518</v>
      </c>
      <c r="H48" s="102">
        <v>350994</v>
      </c>
      <c r="I48" s="103">
        <f t="shared" si="1"/>
        <v>0.98604622416500687</v>
      </c>
      <c r="J48" s="102">
        <v>355961</v>
      </c>
    </row>
    <row r="49" spans="2:10" x14ac:dyDescent="0.25">
      <c r="B49" s="78" t="s">
        <v>48</v>
      </c>
      <c r="C49" s="79" t="s">
        <v>500</v>
      </c>
      <c r="D49" s="95">
        <v>44200</v>
      </c>
      <c r="E49" s="111">
        <f t="shared" si="2"/>
        <v>0.98987727313446205</v>
      </c>
      <c r="F49" s="95">
        <v>44652</v>
      </c>
      <c r="G49" s="96">
        <f t="shared" si="0"/>
        <v>1.095002207072441</v>
      </c>
      <c r="H49" s="102">
        <v>40778</v>
      </c>
      <c r="I49" s="103">
        <f t="shared" si="1"/>
        <v>1.0439568879444971</v>
      </c>
      <c r="J49" s="102">
        <v>39061</v>
      </c>
    </row>
    <row r="50" spans="2:10" x14ac:dyDescent="0.25">
      <c r="B50" s="78" t="s">
        <v>49</v>
      </c>
      <c r="C50" s="79" t="s">
        <v>501</v>
      </c>
      <c r="D50" s="95">
        <v>117583</v>
      </c>
      <c r="E50" s="111">
        <f t="shared" si="2"/>
        <v>0.90541092040318172</v>
      </c>
      <c r="F50" s="95">
        <v>129867</v>
      </c>
      <c r="G50" s="96">
        <f t="shared" si="0"/>
        <v>0.9156589978072186</v>
      </c>
      <c r="H50" s="102">
        <v>141829</v>
      </c>
      <c r="I50" s="103">
        <f t="shared" si="1"/>
        <v>2.4517528695892685</v>
      </c>
      <c r="J50" s="102">
        <v>57848</v>
      </c>
    </row>
    <row r="51" spans="2:10" x14ac:dyDescent="0.25">
      <c r="B51" s="78" t="s">
        <v>50</v>
      </c>
      <c r="C51" s="79" t="s">
        <v>502</v>
      </c>
      <c r="D51" s="95">
        <v>13062</v>
      </c>
      <c r="E51" s="111">
        <f t="shared" si="2"/>
        <v>0.87605633802816907</v>
      </c>
      <c r="F51" s="95">
        <v>14910</v>
      </c>
      <c r="G51" s="96">
        <f t="shared" si="0"/>
        <v>0.91209396219489813</v>
      </c>
      <c r="H51" s="102">
        <v>16347</v>
      </c>
      <c r="I51" s="103">
        <f t="shared" si="1"/>
        <v>1.2779080675422139</v>
      </c>
      <c r="J51" s="102">
        <v>12792</v>
      </c>
    </row>
    <row r="52" spans="2:10" x14ac:dyDescent="0.25">
      <c r="B52" s="78" t="s">
        <v>51</v>
      </c>
      <c r="C52" s="79" t="s">
        <v>503</v>
      </c>
      <c r="D52" s="95">
        <v>606886</v>
      </c>
      <c r="E52" s="111">
        <f t="shared" si="2"/>
        <v>1.0770224584505355</v>
      </c>
      <c r="F52" s="95">
        <v>563485</v>
      </c>
      <c r="G52" s="96">
        <f t="shared" si="0"/>
        <v>0.96773334844651904</v>
      </c>
      <c r="H52" s="102">
        <v>582273</v>
      </c>
      <c r="I52" s="103">
        <f t="shared" si="1"/>
        <v>1.1909542188487523</v>
      </c>
      <c r="J52" s="102">
        <v>488913</v>
      </c>
    </row>
    <row r="53" spans="2:10" x14ac:dyDescent="0.25">
      <c r="B53" s="78" t="s">
        <v>52</v>
      </c>
      <c r="C53" s="79" t="s">
        <v>504</v>
      </c>
      <c r="D53" s="95">
        <v>75060</v>
      </c>
      <c r="E53" s="111">
        <f t="shared" si="2"/>
        <v>0.8964421779269327</v>
      </c>
      <c r="F53" s="95">
        <v>83731</v>
      </c>
      <c r="G53" s="96">
        <f t="shared" si="0"/>
        <v>0.94349041083541796</v>
      </c>
      <c r="H53" s="102">
        <v>88746</v>
      </c>
      <c r="I53" s="103">
        <f t="shared" si="1"/>
        <v>0.91422861381242793</v>
      </c>
      <c r="J53" s="102">
        <v>97072</v>
      </c>
    </row>
    <row r="54" spans="2:10" x14ac:dyDescent="0.25">
      <c r="B54" s="78" t="s">
        <v>53</v>
      </c>
      <c r="C54" s="79" t="s">
        <v>505</v>
      </c>
      <c r="D54" s="95">
        <v>189319</v>
      </c>
      <c r="E54" s="111">
        <f t="shared" si="2"/>
        <v>0.94216212719156367</v>
      </c>
      <c r="F54" s="95">
        <v>200941</v>
      </c>
      <c r="G54" s="96">
        <f t="shared" si="0"/>
        <v>1.8421264931564618</v>
      </c>
      <c r="H54" s="102">
        <v>109081</v>
      </c>
      <c r="I54" s="103">
        <f t="shared" si="1"/>
        <v>0.49197636658848998</v>
      </c>
      <c r="J54" s="102">
        <v>221720</v>
      </c>
    </row>
    <row r="55" spans="2:10" x14ac:dyDescent="0.25">
      <c r="B55" s="78" t="s">
        <v>54</v>
      </c>
      <c r="C55" s="79" t="s">
        <v>506</v>
      </c>
      <c r="D55" s="95">
        <v>72371</v>
      </c>
      <c r="E55" s="111">
        <f t="shared" si="2"/>
        <v>0.85038306072570036</v>
      </c>
      <c r="F55" s="95">
        <v>85104</v>
      </c>
      <c r="G55" s="96">
        <f t="shared" si="0"/>
        <v>0.90367932041412269</v>
      </c>
      <c r="H55" s="102">
        <v>94175</v>
      </c>
      <c r="I55" s="103">
        <f t="shared" si="1"/>
        <v>0.97073618240666293</v>
      </c>
      <c r="J55" s="102">
        <v>97014</v>
      </c>
    </row>
    <row r="56" spans="2:10" x14ac:dyDescent="0.25">
      <c r="B56" s="78" t="s">
        <v>55</v>
      </c>
      <c r="C56" s="79" t="s">
        <v>507</v>
      </c>
      <c r="D56" s="95">
        <v>257505</v>
      </c>
      <c r="E56" s="111">
        <f t="shared" si="2"/>
        <v>0.98818044016347828</v>
      </c>
      <c r="F56" s="95">
        <v>260585</v>
      </c>
      <c r="G56" s="96">
        <f t="shared" si="0"/>
        <v>1.009878466570556</v>
      </c>
      <c r="H56" s="102">
        <v>258036</v>
      </c>
      <c r="I56" s="103">
        <f t="shared" si="1"/>
        <v>0.98663261092332866</v>
      </c>
      <c r="J56" s="102">
        <v>261532</v>
      </c>
    </row>
    <row r="57" spans="2:10" x14ac:dyDescent="0.25">
      <c r="B57" s="78" t="s">
        <v>56</v>
      </c>
      <c r="C57" s="79" t="s">
        <v>508</v>
      </c>
      <c r="D57" s="95">
        <v>279631</v>
      </c>
      <c r="E57" s="111">
        <f t="shared" si="2"/>
        <v>0.92136634420222996</v>
      </c>
      <c r="F57" s="95">
        <v>303496</v>
      </c>
      <c r="G57" s="96">
        <f t="shared" si="0"/>
        <v>0.96380675340512489</v>
      </c>
      <c r="H57" s="102">
        <v>314893</v>
      </c>
      <c r="I57" s="103">
        <f t="shared" si="1"/>
        <v>1.1096025568291936</v>
      </c>
      <c r="J57" s="102">
        <v>283789</v>
      </c>
    </row>
    <row r="58" spans="2:10" x14ac:dyDescent="0.25">
      <c r="B58" s="78" t="s">
        <v>57</v>
      </c>
      <c r="C58" s="79" t="s">
        <v>509</v>
      </c>
      <c r="D58" s="95">
        <v>138482</v>
      </c>
      <c r="E58" s="111">
        <f t="shared" si="2"/>
        <v>0.47701093995425609</v>
      </c>
      <c r="F58" s="95">
        <v>290312</v>
      </c>
      <c r="G58" s="96">
        <f t="shared" si="0"/>
        <v>1.8874715558156168</v>
      </c>
      <c r="H58" s="102">
        <v>153810</v>
      </c>
      <c r="I58" s="103">
        <f t="shared" si="1"/>
        <v>1.09804677460807</v>
      </c>
      <c r="J58" s="102">
        <v>140076</v>
      </c>
    </row>
    <row r="59" spans="2:10" x14ac:dyDescent="0.25">
      <c r="B59" s="78" t="s">
        <v>58</v>
      </c>
      <c r="C59" s="79" t="s">
        <v>510</v>
      </c>
      <c r="D59" s="95">
        <v>86135</v>
      </c>
      <c r="E59" s="111">
        <f t="shared" si="2"/>
        <v>0.97517208586178783</v>
      </c>
      <c r="F59" s="95">
        <v>88328</v>
      </c>
      <c r="G59" s="96">
        <f t="shared" si="0"/>
        <v>1.4789364409617574</v>
      </c>
      <c r="H59" s="102">
        <v>59724</v>
      </c>
      <c r="I59" s="103">
        <f t="shared" si="1"/>
        <v>1.9675825261909468</v>
      </c>
      <c r="J59" s="102">
        <v>30354</v>
      </c>
    </row>
    <row r="60" spans="2:10" x14ac:dyDescent="0.25">
      <c r="B60" s="78" t="s">
        <v>59</v>
      </c>
      <c r="C60" s="79" t="s">
        <v>511</v>
      </c>
      <c r="D60" s="95">
        <v>39707</v>
      </c>
      <c r="E60" s="111">
        <f t="shared" si="2"/>
        <v>0.99039708670058868</v>
      </c>
      <c r="F60" s="95">
        <v>40092</v>
      </c>
      <c r="G60" s="96">
        <f t="shared" si="0"/>
        <v>1.3107957889230366</v>
      </c>
      <c r="H60" s="102">
        <v>30586</v>
      </c>
      <c r="I60" s="103">
        <f t="shared" si="1"/>
        <v>1.2798025021967447</v>
      </c>
      <c r="J60" s="102">
        <v>23899</v>
      </c>
    </row>
    <row r="61" spans="2:10" x14ac:dyDescent="0.25">
      <c r="B61" s="78" t="s">
        <v>60</v>
      </c>
      <c r="C61" s="79" t="s">
        <v>512</v>
      </c>
      <c r="D61" s="95">
        <v>2560001</v>
      </c>
      <c r="E61" s="111">
        <f t="shared" si="2"/>
        <v>1.0268076922305585</v>
      </c>
      <c r="F61" s="95">
        <v>2493165</v>
      </c>
      <c r="G61" s="96">
        <f t="shared" si="0"/>
        <v>1.216681339402836</v>
      </c>
      <c r="H61" s="102">
        <v>2049152</v>
      </c>
      <c r="I61" s="103">
        <f t="shared" si="1"/>
        <v>1.1056398557648988</v>
      </c>
      <c r="J61" s="102">
        <v>1853363</v>
      </c>
    </row>
    <row r="62" spans="2:10" x14ac:dyDescent="0.25">
      <c r="B62" s="78" t="s">
        <v>61</v>
      </c>
      <c r="C62" s="79" t="s">
        <v>513</v>
      </c>
      <c r="D62" s="95">
        <v>430952</v>
      </c>
      <c r="E62" s="111">
        <f t="shared" si="2"/>
        <v>1.1139682884336017</v>
      </c>
      <c r="F62" s="95">
        <v>386862</v>
      </c>
      <c r="G62" s="96">
        <f t="shared" si="0"/>
        <v>0.96584386695061453</v>
      </c>
      <c r="H62" s="102">
        <v>400543</v>
      </c>
      <c r="I62" s="103">
        <f t="shared" si="1"/>
        <v>1.0923234675706117</v>
      </c>
      <c r="J62" s="102">
        <v>366689</v>
      </c>
    </row>
    <row r="63" spans="2:10" x14ac:dyDescent="0.25">
      <c r="B63" s="78" t="s">
        <v>62</v>
      </c>
      <c r="C63" s="79" t="s">
        <v>383</v>
      </c>
      <c r="D63" s="95">
        <v>8087754</v>
      </c>
      <c r="E63" s="111">
        <f t="shared" si="2"/>
        <v>1.1268204806687565</v>
      </c>
      <c r="F63" s="95">
        <v>7177500</v>
      </c>
      <c r="G63" s="96">
        <f t="shared" si="0"/>
        <v>1.1309737751171902</v>
      </c>
      <c r="H63" s="102">
        <v>6346301</v>
      </c>
      <c r="I63" s="103">
        <f t="shared" si="1"/>
        <v>1.0182882048956705</v>
      </c>
      <c r="J63" s="102">
        <v>6232323</v>
      </c>
    </row>
    <row r="64" spans="2:10" x14ac:dyDescent="0.25">
      <c r="B64" s="78" t="s">
        <v>63</v>
      </c>
      <c r="C64" s="79" t="s">
        <v>514</v>
      </c>
      <c r="D64" s="95">
        <v>458582</v>
      </c>
      <c r="E64" s="111">
        <f t="shared" si="2"/>
        <v>0.94610536305587933</v>
      </c>
      <c r="F64" s="95">
        <v>484705</v>
      </c>
      <c r="G64" s="96">
        <f t="shared" si="0"/>
        <v>1.0003281422197274</v>
      </c>
      <c r="H64" s="102">
        <v>484546</v>
      </c>
      <c r="I64" s="103">
        <f t="shared" si="1"/>
        <v>1.1433175950373637</v>
      </c>
      <c r="J64" s="102">
        <v>423807</v>
      </c>
    </row>
    <row r="65" spans="2:10" x14ac:dyDescent="0.25">
      <c r="B65" s="78" t="s">
        <v>64</v>
      </c>
      <c r="C65" s="79" t="s">
        <v>384</v>
      </c>
      <c r="D65" s="95">
        <v>2852858</v>
      </c>
      <c r="E65" s="111">
        <f t="shared" si="2"/>
        <v>0.99004560752541526</v>
      </c>
      <c r="F65" s="95">
        <v>2881542</v>
      </c>
      <c r="G65" s="96">
        <f t="shared" si="0"/>
        <v>1.0798921135483541</v>
      </c>
      <c r="H65" s="102">
        <v>2668361</v>
      </c>
      <c r="I65" s="103">
        <f t="shared" si="1"/>
        <v>0.98617436071802111</v>
      </c>
      <c r="J65" s="102">
        <v>2705770</v>
      </c>
    </row>
    <row r="66" spans="2:10" x14ac:dyDescent="0.25">
      <c r="B66" s="78" t="s">
        <v>65</v>
      </c>
      <c r="C66" s="79" t="s">
        <v>515</v>
      </c>
      <c r="D66" s="95">
        <v>2299</v>
      </c>
      <c r="E66" s="111">
        <f t="shared" si="2"/>
        <v>0.19262672811059908</v>
      </c>
      <c r="F66" s="95">
        <v>11935</v>
      </c>
      <c r="G66" s="96">
        <f t="shared" si="0"/>
        <v>0.50083927822073016</v>
      </c>
      <c r="H66" s="102">
        <v>23830</v>
      </c>
      <c r="I66" s="103">
        <f t="shared" si="1"/>
        <v>1.0994740241764327</v>
      </c>
      <c r="J66" s="102">
        <v>21674</v>
      </c>
    </row>
    <row r="67" spans="2:10" x14ac:dyDescent="0.25">
      <c r="B67" s="78" t="s">
        <v>66</v>
      </c>
      <c r="C67" s="79" t="s">
        <v>516</v>
      </c>
      <c r="D67" s="95">
        <v>114674</v>
      </c>
      <c r="E67" s="111">
        <f t="shared" si="2"/>
        <v>0.4951317556335626</v>
      </c>
      <c r="F67" s="95">
        <v>231603</v>
      </c>
      <c r="G67" s="96">
        <f t="shared" si="0"/>
        <v>2.3622594167865119</v>
      </c>
      <c r="H67" s="102">
        <v>98043</v>
      </c>
      <c r="I67" s="103">
        <f t="shared" si="1"/>
        <v>0.90369708086385048</v>
      </c>
      <c r="J67" s="102">
        <v>108491</v>
      </c>
    </row>
    <row r="68" spans="2:10" x14ac:dyDescent="0.25">
      <c r="B68" s="78" t="s">
        <v>67</v>
      </c>
      <c r="C68" s="79" t="s">
        <v>385</v>
      </c>
      <c r="D68" s="95">
        <v>2500167</v>
      </c>
      <c r="E68" s="111">
        <f t="shared" si="2"/>
        <v>1.1140759891665575</v>
      </c>
      <c r="F68" s="95">
        <v>2244162</v>
      </c>
      <c r="G68" s="96">
        <f t="shared" si="0"/>
        <v>1.0471481271679861</v>
      </c>
      <c r="H68" s="102">
        <v>2143118</v>
      </c>
      <c r="I68" s="103">
        <f t="shared" si="1"/>
        <v>1.0859868786766587</v>
      </c>
      <c r="J68" s="102">
        <v>1973429</v>
      </c>
    </row>
    <row r="69" spans="2:10" x14ac:dyDescent="0.25">
      <c r="B69" s="78" t="s">
        <v>68</v>
      </c>
      <c r="C69" s="79" t="s">
        <v>517</v>
      </c>
      <c r="D69" s="95">
        <v>149344</v>
      </c>
      <c r="E69" s="111">
        <f t="shared" si="2"/>
        <v>0.99048275953547904</v>
      </c>
      <c r="F69" s="95">
        <v>150779</v>
      </c>
      <c r="G69" s="96">
        <f t="shared" ref="G69:G132" si="3">IFERROR(F69/H69,"")</f>
        <v>1.0307983647127992</v>
      </c>
      <c r="H69" s="102">
        <v>146274</v>
      </c>
      <c r="I69" s="103">
        <f t="shared" ref="I69:I132" si="4">IFERROR(H69/J69,"")</f>
        <v>0.98054646860084738</v>
      </c>
      <c r="J69" s="102">
        <v>149176</v>
      </c>
    </row>
    <row r="70" spans="2:10" x14ac:dyDescent="0.25">
      <c r="B70" s="78" t="s">
        <v>69</v>
      </c>
      <c r="C70" s="79" t="s">
        <v>518</v>
      </c>
      <c r="D70" s="95">
        <v>880715</v>
      </c>
      <c r="E70" s="111">
        <f t="shared" ref="E70:E133" si="5">IFERROR(D70/F70,"")</f>
        <v>0.98977871680471108</v>
      </c>
      <c r="F70" s="95">
        <v>889810</v>
      </c>
      <c r="G70" s="96">
        <f t="shared" si="3"/>
        <v>1.0561505418971802</v>
      </c>
      <c r="H70" s="102">
        <v>842503</v>
      </c>
      <c r="I70" s="103">
        <f t="shared" si="4"/>
        <v>0.98755509189797452</v>
      </c>
      <c r="J70" s="102">
        <v>853120</v>
      </c>
    </row>
    <row r="71" spans="2:10" x14ac:dyDescent="0.25">
      <c r="B71" s="78" t="s">
        <v>70</v>
      </c>
      <c r="C71" s="79" t="s">
        <v>519</v>
      </c>
      <c r="D71" s="95">
        <v>48233</v>
      </c>
      <c r="E71" s="111">
        <f t="shared" si="5"/>
        <v>0.99049203219977</v>
      </c>
      <c r="F71" s="95">
        <v>48696</v>
      </c>
      <c r="G71" s="96">
        <f t="shared" si="3"/>
        <v>1.0077397458714457</v>
      </c>
      <c r="H71" s="102">
        <v>48322</v>
      </c>
      <c r="I71" s="103">
        <f t="shared" si="4"/>
        <v>0.98056006493506498</v>
      </c>
      <c r="J71" s="102">
        <v>49280</v>
      </c>
    </row>
    <row r="72" spans="2:10" x14ac:dyDescent="0.25">
      <c r="B72" s="78" t="s">
        <v>71</v>
      </c>
      <c r="C72" s="79" t="s">
        <v>520</v>
      </c>
      <c r="D72" s="95">
        <v>693696</v>
      </c>
      <c r="E72" s="111">
        <f t="shared" si="5"/>
        <v>0.92236996064248489</v>
      </c>
      <c r="F72" s="95">
        <v>752080</v>
      </c>
      <c r="G72" s="96">
        <f t="shared" si="3"/>
        <v>0.9136886864085042</v>
      </c>
      <c r="H72" s="102">
        <v>823125</v>
      </c>
      <c r="I72" s="103">
        <f t="shared" si="4"/>
        <v>1.316100839906176</v>
      </c>
      <c r="J72" s="102">
        <v>625427</v>
      </c>
    </row>
    <row r="73" spans="2:10" x14ac:dyDescent="0.25">
      <c r="B73" s="78" t="s">
        <v>72</v>
      </c>
      <c r="C73" s="79" t="s">
        <v>521</v>
      </c>
      <c r="D73" s="95">
        <v>0</v>
      </c>
      <c r="E73" s="111" t="str">
        <f t="shared" si="5"/>
        <v/>
      </c>
      <c r="F73" s="95">
        <v>0</v>
      </c>
      <c r="G73" s="96" t="str">
        <f t="shared" si="3"/>
        <v/>
      </c>
      <c r="H73" s="102">
        <v>0</v>
      </c>
      <c r="I73" s="103" t="str">
        <f t="shared" si="4"/>
        <v/>
      </c>
      <c r="J73" s="102">
        <v>0</v>
      </c>
    </row>
    <row r="74" spans="2:10" x14ac:dyDescent="0.25">
      <c r="B74" s="78" t="s">
        <v>73</v>
      </c>
      <c r="C74" s="79" t="s">
        <v>386</v>
      </c>
      <c r="D74" s="95">
        <v>88020</v>
      </c>
      <c r="E74" s="111">
        <f t="shared" si="5"/>
        <v>0.91440800340747364</v>
      </c>
      <c r="F74" s="95">
        <v>96259</v>
      </c>
      <c r="G74" s="96">
        <f t="shared" si="3"/>
        <v>0.94717939130349216</v>
      </c>
      <c r="H74" s="102">
        <v>101627</v>
      </c>
      <c r="I74" s="103">
        <f t="shared" si="4"/>
        <v>0.96818969952174994</v>
      </c>
      <c r="J74" s="102">
        <v>104966</v>
      </c>
    </row>
    <row r="75" spans="2:10" x14ac:dyDescent="0.25">
      <c r="B75" s="78" t="s">
        <v>74</v>
      </c>
      <c r="C75" s="79" t="s">
        <v>522</v>
      </c>
      <c r="D75" s="95">
        <v>100244</v>
      </c>
      <c r="E75" s="111">
        <f t="shared" si="5"/>
        <v>0.95455930524872401</v>
      </c>
      <c r="F75" s="95">
        <v>105016</v>
      </c>
      <c r="G75" s="96">
        <f t="shared" si="3"/>
        <v>0.97406596668274403</v>
      </c>
      <c r="H75" s="102">
        <v>107812</v>
      </c>
      <c r="I75" s="103">
        <f t="shared" si="4"/>
        <v>0.98526831408100601</v>
      </c>
      <c r="J75" s="102">
        <v>109424</v>
      </c>
    </row>
    <row r="76" spans="2:10" x14ac:dyDescent="0.25">
      <c r="B76" s="78" t="s">
        <v>75</v>
      </c>
      <c r="C76" s="79" t="s">
        <v>415</v>
      </c>
      <c r="D76" s="95">
        <v>727733</v>
      </c>
      <c r="E76" s="111">
        <f t="shared" si="5"/>
        <v>0.98959456611162855</v>
      </c>
      <c r="F76" s="95">
        <v>735385</v>
      </c>
      <c r="G76" s="96">
        <f t="shared" si="3"/>
        <v>1.0490977489732072</v>
      </c>
      <c r="H76" s="102">
        <v>700969</v>
      </c>
      <c r="I76" s="103">
        <f t="shared" si="4"/>
        <v>1.2418025889451652</v>
      </c>
      <c r="J76" s="102">
        <v>564477</v>
      </c>
    </row>
    <row r="77" spans="2:10" x14ac:dyDescent="0.25">
      <c r="B77" s="78" t="s">
        <v>76</v>
      </c>
      <c r="C77" s="79" t="s">
        <v>523</v>
      </c>
      <c r="D77" s="95">
        <v>62177</v>
      </c>
      <c r="E77" s="111">
        <f t="shared" si="5"/>
        <v>0.98970138800458418</v>
      </c>
      <c r="F77" s="95">
        <v>62824</v>
      </c>
      <c r="G77" s="96">
        <f t="shared" si="3"/>
        <v>1.0471539294941246</v>
      </c>
      <c r="H77" s="102">
        <v>59995</v>
      </c>
      <c r="I77" s="103">
        <f t="shared" si="4"/>
        <v>0.92506360342302063</v>
      </c>
      <c r="J77" s="102">
        <v>64855</v>
      </c>
    </row>
    <row r="78" spans="2:10" x14ac:dyDescent="0.25">
      <c r="B78" s="78" t="s">
        <v>77</v>
      </c>
      <c r="C78" s="79" t="s">
        <v>524</v>
      </c>
      <c r="D78" s="95">
        <v>56401</v>
      </c>
      <c r="E78" s="111">
        <f t="shared" si="5"/>
        <v>1.0615459900999415</v>
      </c>
      <c r="F78" s="95">
        <v>53131</v>
      </c>
      <c r="G78" s="96">
        <f t="shared" si="3"/>
        <v>1.8807433628318584</v>
      </c>
      <c r="H78" s="102">
        <v>28250</v>
      </c>
      <c r="I78" s="103">
        <f t="shared" si="4"/>
        <v>0.50457240837322281</v>
      </c>
      <c r="J78" s="102">
        <v>55988</v>
      </c>
    </row>
    <row r="79" spans="2:10" x14ac:dyDescent="0.25">
      <c r="B79" s="78" t="s">
        <v>78</v>
      </c>
      <c r="C79" s="79" t="s">
        <v>525</v>
      </c>
      <c r="D79" s="95">
        <v>0</v>
      </c>
      <c r="E79" s="111" t="str">
        <f t="shared" si="5"/>
        <v/>
      </c>
      <c r="F79" s="95">
        <v>0</v>
      </c>
      <c r="G79" s="96" t="str">
        <f t="shared" si="3"/>
        <v/>
      </c>
      <c r="H79" s="102">
        <v>0</v>
      </c>
      <c r="I79" s="103" t="str">
        <f t="shared" si="4"/>
        <v/>
      </c>
      <c r="J79" s="102">
        <v>0</v>
      </c>
    </row>
    <row r="80" spans="2:10" x14ac:dyDescent="0.25">
      <c r="B80" s="78" t="s">
        <v>79</v>
      </c>
      <c r="C80" s="79" t="s">
        <v>526</v>
      </c>
      <c r="D80" s="95">
        <v>64510</v>
      </c>
      <c r="E80" s="111">
        <f t="shared" si="5"/>
        <v>0.990465369793186</v>
      </c>
      <c r="F80" s="95">
        <v>65131</v>
      </c>
      <c r="G80" s="96">
        <f t="shared" si="3"/>
        <v>0.99073623364770302</v>
      </c>
      <c r="H80" s="102">
        <v>65740</v>
      </c>
      <c r="I80" s="103">
        <f t="shared" si="4"/>
        <v>0.91441447707009027</v>
      </c>
      <c r="J80" s="102">
        <v>71893</v>
      </c>
    </row>
    <row r="81" spans="2:10" x14ac:dyDescent="0.25">
      <c r="B81" s="78" t="s">
        <v>80</v>
      </c>
      <c r="C81" s="79" t="s">
        <v>527</v>
      </c>
      <c r="D81" s="95">
        <v>38746</v>
      </c>
      <c r="E81" s="111">
        <f t="shared" si="5"/>
        <v>0.86384411299132724</v>
      </c>
      <c r="F81" s="95">
        <v>44853</v>
      </c>
      <c r="G81" s="96">
        <f t="shared" si="3"/>
        <v>0.85000379017586414</v>
      </c>
      <c r="H81" s="102">
        <v>52768</v>
      </c>
      <c r="I81" s="103">
        <f t="shared" si="4"/>
        <v>0.89141158186363945</v>
      </c>
      <c r="J81" s="102">
        <v>59196</v>
      </c>
    </row>
    <row r="82" spans="2:10" x14ac:dyDescent="0.25">
      <c r="B82" s="78" t="s">
        <v>81</v>
      </c>
      <c r="C82" s="79" t="s">
        <v>528</v>
      </c>
      <c r="D82" s="95">
        <v>14237</v>
      </c>
      <c r="E82" s="111">
        <f t="shared" si="5"/>
        <v>0.89355425845728986</v>
      </c>
      <c r="F82" s="95">
        <v>15933</v>
      </c>
      <c r="G82" s="96">
        <f t="shared" si="3"/>
        <v>0.43208135593220337</v>
      </c>
      <c r="H82" s="102">
        <v>36875</v>
      </c>
      <c r="I82" s="103">
        <f t="shared" si="4"/>
        <v>2.3712301459713201</v>
      </c>
      <c r="J82" s="102">
        <v>15551</v>
      </c>
    </row>
    <row r="83" spans="2:10" x14ac:dyDescent="0.25">
      <c r="B83" s="78" t="s">
        <v>82</v>
      </c>
      <c r="C83" s="79" t="s">
        <v>529</v>
      </c>
      <c r="D83" s="95">
        <v>2938956</v>
      </c>
      <c r="E83" s="111">
        <f t="shared" si="5"/>
        <v>1.1010311410285036</v>
      </c>
      <c r="F83" s="95">
        <v>2669276</v>
      </c>
      <c r="G83" s="96">
        <f t="shared" si="3"/>
        <v>0.98648773503809173</v>
      </c>
      <c r="H83" s="102">
        <v>2705838</v>
      </c>
      <c r="I83" s="103">
        <f t="shared" si="4"/>
        <v>1.1428543673081846</v>
      </c>
      <c r="J83" s="102">
        <v>2367614</v>
      </c>
    </row>
    <row r="84" spans="2:10" x14ac:dyDescent="0.25">
      <c r="B84" s="78" t="s">
        <v>83</v>
      </c>
      <c r="C84" s="79" t="s">
        <v>530</v>
      </c>
      <c r="D84" s="95">
        <v>76408</v>
      </c>
      <c r="E84" s="111">
        <f t="shared" si="5"/>
        <v>1.2469685842513261</v>
      </c>
      <c r="F84" s="95">
        <v>61275</v>
      </c>
      <c r="G84" s="96" t="str">
        <f t="shared" si="3"/>
        <v/>
      </c>
      <c r="H84" s="102">
        <v>0</v>
      </c>
      <c r="I84" s="103">
        <f t="shared" si="4"/>
        <v>0</v>
      </c>
      <c r="J84" s="102">
        <v>112840</v>
      </c>
    </row>
    <row r="85" spans="2:10" x14ac:dyDescent="0.25">
      <c r="B85" s="78" t="s">
        <v>84</v>
      </c>
      <c r="C85" s="79" t="s">
        <v>531</v>
      </c>
      <c r="D85" s="95">
        <v>220655</v>
      </c>
      <c r="E85" s="111">
        <f t="shared" si="5"/>
        <v>0.95118933691988028</v>
      </c>
      <c r="F85" s="95">
        <v>231978</v>
      </c>
      <c r="G85" s="96">
        <f t="shared" si="3"/>
        <v>1.0806462131869974</v>
      </c>
      <c r="H85" s="102">
        <v>214666</v>
      </c>
      <c r="I85" s="103">
        <f t="shared" si="4"/>
        <v>1.0203920599307905</v>
      </c>
      <c r="J85" s="102">
        <v>210376</v>
      </c>
    </row>
    <row r="86" spans="2:10" x14ac:dyDescent="0.25">
      <c r="B86" s="78" t="s">
        <v>85</v>
      </c>
      <c r="C86" s="79" t="s">
        <v>532</v>
      </c>
      <c r="D86" s="95">
        <v>34330</v>
      </c>
      <c r="E86" s="111">
        <f t="shared" si="5"/>
        <v>0.97697714789834655</v>
      </c>
      <c r="F86" s="95">
        <v>35139</v>
      </c>
      <c r="G86" s="96">
        <f t="shared" si="3"/>
        <v>1.0889398493910565</v>
      </c>
      <c r="H86" s="102">
        <v>32269</v>
      </c>
      <c r="I86" s="103">
        <f t="shared" si="4"/>
        <v>1.2095280932568686</v>
      </c>
      <c r="J86" s="102">
        <v>26679</v>
      </c>
    </row>
    <row r="87" spans="2:10" x14ac:dyDescent="0.25">
      <c r="B87" s="78" t="s">
        <v>86</v>
      </c>
      <c r="C87" s="79" t="s">
        <v>533</v>
      </c>
      <c r="D87" s="95">
        <v>55680</v>
      </c>
      <c r="E87" s="111">
        <f t="shared" si="5"/>
        <v>0.94219574928929195</v>
      </c>
      <c r="F87" s="95">
        <v>59096</v>
      </c>
      <c r="G87" s="96">
        <f t="shared" si="3"/>
        <v>1.000338546956463</v>
      </c>
      <c r="H87" s="102">
        <v>59076</v>
      </c>
      <c r="I87" s="103">
        <f t="shared" si="4"/>
        <v>1.0530293577654588</v>
      </c>
      <c r="J87" s="102">
        <v>56101</v>
      </c>
    </row>
    <row r="88" spans="2:10" x14ac:dyDescent="0.25">
      <c r="B88" s="78" t="s">
        <v>87</v>
      </c>
      <c r="C88" s="79" t="s">
        <v>387</v>
      </c>
      <c r="D88" s="95">
        <v>5203878</v>
      </c>
      <c r="E88" s="111">
        <f t="shared" si="5"/>
        <v>0.97198238063191922</v>
      </c>
      <c r="F88" s="95">
        <v>5353881</v>
      </c>
      <c r="G88" s="96">
        <f t="shared" si="3"/>
        <v>1.1955617635039626</v>
      </c>
      <c r="H88" s="102">
        <v>4478130</v>
      </c>
      <c r="I88" s="103">
        <f t="shared" si="4"/>
        <v>0.93083540780133001</v>
      </c>
      <c r="J88" s="102">
        <v>4810872</v>
      </c>
    </row>
    <row r="89" spans="2:10" x14ac:dyDescent="0.25">
      <c r="B89" s="78" t="s">
        <v>88</v>
      </c>
      <c r="C89" s="79" t="s">
        <v>534</v>
      </c>
      <c r="D89" s="95">
        <v>91432</v>
      </c>
      <c r="E89" s="111">
        <f t="shared" si="5"/>
        <v>0.87302587606225535</v>
      </c>
      <c r="F89" s="95">
        <v>104730</v>
      </c>
      <c r="G89" s="96">
        <f t="shared" si="3"/>
        <v>0.93579949068489476</v>
      </c>
      <c r="H89" s="102">
        <v>111915</v>
      </c>
      <c r="I89" s="103">
        <f t="shared" si="4"/>
        <v>1.2509640857114115</v>
      </c>
      <c r="J89" s="102">
        <v>89463</v>
      </c>
    </row>
    <row r="90" spans="2:10" x14ac:dyDescent="0.25">
      <c r="B90" s="78" t="s">
        <v>89</v>
      </c>
      <c r="C90" s="79" t="s">
        <v>535</v>
      </c>
      <c r="D90" s="95">
        <v>107218</v>
      </c>
      <c r="E90" s="111">
        <f t="shared" si="5"/>
        <v>1.1712565954053376</v>
      </c>
      <c r="F90" s="95">
        <v>91541</v>
      </c>
      <c r="G90" s="96">
        <f t="shared" si="3"/>
        <v>1.0351101361436519</v>
      </c>
      <c r="H90" s="102">
        <v>88436</v>
      </c>
      <c r="I90" s="103">
        <f t="shared" si="4"/>
        <v>0.98087843833185451</v>
      </c>
      <c r="J90" s="102">
        <v>90160</v>
      </c>
    </row>
    <row r="91" spans="2:10" x14ac:dyDescent="0.25">
      <c r="B91" s="78" t="s">
        <v>90</v>
      </c>
      <c r="C91" s="79" t="s">
        <v>536</v>
      </c>
      <c r="D91" s="95">
        <v>320530</v>
      </c>
      <c r="E91" s="111">
        <f t="shared" si="5"/>
        <v>0.99013051200864932</v>
      </c>
      <c r="F91" s="95">
        <v>323725</v>
      </c>
      <c r="G91" s="96">
        <f t="shared" si="3"/>
        <v>0.93357615397481819</v>
      </c>
      <c r="H91" s="102">
        <v>346758</v>
      </c>
      <c r="I91" s="103">
        <f t="shared" si="4"/>
        <v>1.246685170271514</v>
      </c>
      <c r="J91" s="102">
        <v>278144</v>
      </c>
    </row>
    <row r="92" spans="2:10" x14ac:dyDescent="0.25">
      <c r="B92" s="78" t="s">
        <v>91</v>
      </c>
      <c r="C92" s="79" t="s">
        <v>537</v>
      </c>
      <c r="D92" s="95">
        <v>139973</v>
      </c>
      <c r="E92" s="111">
        <f t="shared" si="5"/>
        <v>1.0432977549864346</v>
      </c>
      <c r="F92" s="95">
        <v>134164</v>
      </c>
      <c r="G92" s="96">
        <f t="shared" si="3"/>
        <v>0.88455503250392287</v>
      </c>
      <c r="H92" s="102">
        <v>151674</v>
      </c>
      <c r="I92" s="103">
        <f t="shared" si="4"/>
        <v>0.98690195006734471</v>
      </c>
      <c r="J92" s="102">
        <v>153687</v>
      </c>
    </row>
    <row r="93" spans="2:10" x14ac:dyDescent="0.25">
      <c r="B93" s="78" t="s">
        <v>92</v>
      </c>
      <c r="C93" s="79" t="s">
        <v>538</v>
      </c>
      <c r="D93" s="95">
        <v>77468</v>
      </c>
      <c r="E93" s="111">
        <f t="shared" si="5"/>
        <v>0.48264862372746192</v>
      </c>
      <c r="F93" s="95">
        <v>160506</v>
      </c>
      <c r="G93" s="96">
        <f t="shared" si="3"/>
        <v>0.91839467179346335</v>
      </c>
      <c r="H93" s="102">
        <v>174768</v>
      </c>
      <c r="I93" s="103">
        <f t="shared" si="4"/>
        <v>1.0712827711338184</v>
      </c>
      <c r="J93" s="102">
        <v>163139</v>
      </c>
    </row>
    <row r="94" spans="2:10" x14ac:dyDescent="0.25">
      <c r="B94" s="78" t="s">
        <v>93</v>
      </c>
      <c r="C94" s="79" t="s">
        <v>539</v>
      </c>
      <c r="D94" s="95">
        <v>114779</v>
      </c>
      <c r="E94" s="111">
        <f t="shared" si="5"/>
        <v>1.1247660391780259</v>
      </c>
      <c r="F94" s="95">
        <v>102047</v>
      </c>
      <c r="G94" s="96">
        <f t="shared" si="3"/>
        <v>1.8238963360142986</v>
      </c>
      <c r="H94" s="102">
        <v>55950</v>
      </c>
      <c r="I94" s="103">
        <f t="shared" si="4"/>
        <v>0.50234788151952381</v>
      </c>
      <c r="J94" s="102">
        <v>111377</v>
      </c>
    </row>
    <row r="95" spans="2:10" x14ac:dyDescent="0.25">
      <c r="B95" s="78" t="s">
        <v>94</v>
      </c>
      <c r="C95" s="79" t="s">
        <v>540</v>
      </c>
      <c r="D95" s="95">
        <v>7806939</v>
      </c>
      <c r="E95" s="111">
        <f t="shared" si="5"/>
        <v>0.99009956114163034</v>
      </c>
      <c r="F95" s="95">
        <v>7885004</v>
      </c>
      <c r="G95" s="96">
        <f t="shared" si="3"/>
        <v>1.0957025137918097</v>
      </c>
      <c r="H95" s="102">
        <v>7196300</v>
      </c>
      <c r="I95" s="103">
        <f t="shared" si="4"/>
        <v>1.0489546675443546</v>
      </c>
      <c r="J95" s="102">
        <v>6860449</v>
      </c>
    </row>
    <row r="96" spans="2:10" x14ac:dyDescent="0.25">
      <c r="B96" s="78" t="s">
        <v>95</v>
      </c>
      <c r="C96" s="79" t="s">
        <v>541</v>
      </c>
      <c r="D96" s="95">
        <v>96899</v>
      </c>
      <c r="E96" s="111">
        <f t="shared" si="5"/>
        <v>0.85044629143664596</v>
      </c>
      <c r="F96" s="95">
        <v>113939</v>
      </c>
      <c r="G96" s="96">
        <f t="shared" si="3"/>
        <v>0.9698834665508993</v>
      </c>
      <c r="H96" s="102">
        <v>117477</v>
      </c>
      <c r="I96" s="103">
        <f t="shared" si="4"/>
        <v>0.96977826941174528</v>
      </c>
      <c r="J96" s="102">
        <v>121138</v>
      </c>
    </row>
    <row r="97" spans="2:10" x14ac:dyDescent="0.25">
      <c r="B97" s="78" t="s">
        <v>96</v>
      </c>
      <c r="C97" s="79" t="s">
        <v>388</v>
      </c>
      <c r="D97" s="95">
        <v>241625</v>
      </c>
      <c r="E97" s="111">
        <f t="shared" si="5"/>
        <v>0.91084036686180858</v>
      </c>
      <c r="F97" s="95">
        <v>265277</v>
      </c>
      <c r="G97" s="96">
        <f t="shared" si="3"/>
        <v>0.88655876425785618</v>
      </c>
      <c r="H97" s="102">
        <v>299221</v>
      </c>
      <c r="I97" s="103">
        <f t="shared" si="4"/>
        <v>0.98525838168180235</v>
      </c>
      <c r="J97" s="102">
        <v>303698</v>
      </c>
    </row>
    <row r="98" spans="2:10" x14ac:dyDescent="0.25">
      <c r="B98" s="78" t="s">
        <v>97</v>
      </c>
      <c r="C98" s="79" t="s">
        <v>542</v>
      </c>
      <c r="D98" s="95">
        <v>190344</v>
      </c>
      <c r="E98" s="111">
        <f t="shared" si="5"/>
        <v>1.1059567248471889</v>
      </c>
      <c r="F98" s="95">
        <v>172108</v>
      </c>
      <c r="G98" s="96">
        <f t="shared" si="3"/>
        <v>0.99943671786533494</v>
      </c>
      <c r="H98" s="102">
        <v>172205</v>
      </c>
      <c r="I98" s="103">
        <f t="shared" si="4"/>
        <v>0.9850361226626092</v>
      </c>
      <c r="J98" s="102">
        <v>174821</v>
      </c>
    </row>
    <row r="99" spans="2:10" x14ac:dyDescent="0.25">
      <c r="B99" s="78" t="s">
        <v>98</v>
      </c>
      <c r="C99" s="79" t="s">
        <v>543</v>
      </c>
      <c r="D99" s="95">
        <v>1737828</v>
      </c>
      <c r="E99" s="111">
        <f t="shared" si="5"/>
        <v>0.97118785012048836</v>
      </c>
      <c r="F99" s="95">
        <v>1789384</v>
      </c>
      <c r="G99" s="96">
        <f t="shared" si="3"/>
        <v>0.98329309968694134</v>
      </c>
      <c r="H99" s="102">
        <v>1819787</v>
      </c>
      <c r="I99" s="103">
        <f t="shared" si="4"/>
        <v>0.91615311616620565</v>
      </c>
      <c r="J99" s="102">
        <v>1986335</v>
      </c>
    </row>
    <row r="100" spans="2:10" x14ac:dyDescent="0.25">
      <c r="B100" s="78" t="s">
        <v>99</v>
      </c>
      <c r="C100" s="79" t="s">
        <v>544</v>
      </c>
      <c r="D100" s="95">
        <v>0</v>
      </c>
      <c r="E100" s="111">
        <f t="shared" si="5"/>
        <v>0</v>
      </c>
      <c r="F100" s="95">
        <v>14055</v>
      </c>
      <c r="G100" s="96" t="str">
        <f t="shared" si="3"/>
        <v/>
      </c>
      <c r="H100" s="102">
        <v>0</v>
      </c>
      <c r="I100" s="103" t="str">
        <f t="shared" si="4"/>
        <v/>
      </c>
      <c r="J100" s="102">
        <v>0</v>
      </c>
    </row>
    <row r="101" spans="2:10" x14ac:dyDescent="0.25">
      <c r="B101" s="78" t="s">
        <v>100</v>
      </c>
      <c r="C101" s="79" t="s">
        <v>389</v>
      </c>
      <c r="D101" s="95">
        <v>220252</v>
      </c>
      <c r="E101" s="111">
        <f t="shared" si="5"/>
        <v>1.0688264610397489</v>
      </c>
      <c r="F101" s="95">
        <v>206069</v>
      </c>
      <c r="G101" s="96">
        <f t="shared" si="3"/>
        <v>0.98011414982164091</v>
      </c>
      <c r="H101" s="102">
        <v>210250</v>
      </c>
      <c r="I101" s="103">
        <f t="shared" si="4"/>
        <v>1.0412333353142766</v>
      </c>
      <c r="J101" s="102">
        <v>201924</v>
      </c>
    </row>
    <row r="102" spans="2:10" x14ac:dyDescent="0.25">
      <c r="B102" s="78" t="s">
        <v>101</v>
      </c>
      <c r="C102" s="79" t="s">
        <v>545</v>
      </c>
      <c r="D102" s="95">
        <v>25171</v>
      </c>
      <c r="E102" s="111">
        <f t="shared" si="5"/>
        <v>0.97084120800709683</v>
      </c>
      <c r="F102" s="95">
        <v>25927</v>
      </c>
      <c r="G102" s="96">
        <f t="shared" si="3"/>
        <v>0.90828516377649327</v>
      </c>
      <c r="H102" s="102">
        <v>28545</v>
      </c>
      <c r="I102" s="103">
        <f t="shared" si="4"/>
        <v>1.1870997255260751</v>
      </c>
      <c r="J102" s="102">
        <v>24046</v>
      </c>
    </row>
    <row r="103" spans="2:10" x14ac:dyDescent="0.25">
      <c r="B103" s="78" t="s">
        <v>102</v>
      </c>
      <c r="C103" s="79" t="s">
        <v>546</v>
      </c>
      <c r="D103" s="95">
        <v>50647</v>
      </c>
      <c r="E103" s="111">
        <f t="shared" si="5"/>
        <v>0.92186021113942485</v>
      </c>
      <c r="F103" s="95">
        <v>54940</v>
      </c>
      <c r="G103" s="96">
        <f t="shared" si="3"/>
        <v>0.85988856194828778</v>
      </c>
      <c r="H103" s="102">
        <v>63892</v>
      </c>
      <c r="I103" s="103">
        <f t="shared" si="4"/>
        <v>0.99616452025320401</v>
      </c>
      <c r="J103" s="102">
        <v>64138</v>
      </c>
    </row>
    <row r="104" spans="2:10" x14ac:dyDescent="0.25">
      <c r="B104" s="78" t="s">
        <v>103</v>
      </c>
      <c r="C104" s="79" t="s">
        <v>547</v>
      </c>
      <c r="D104" s="95">
        <v>117021</v>
      </c>
      <c r="E104" s="111">
        <f t="shared" si="5"/>
        <v>0.49310410214272171</v>
      </c>
      <c r="F104" s="95">
        <v>237315</v>
      </c>
      <c r="G104" s="96">
        <f t="shared" si="3"/>
        <v>2.1056857908466577</v>
      </c>
      <c r="H104" s="102">
        <v>112702</v>
      </c>
      <c r="I104" s="103">
        <f t="shared" si="4"/>
        <v>0.85173821039903264</v>
      </c>
      <c r="J104" s="102">
        <v>132320</v>
      </c>
    </row>
    <row r="105" spans="2:10" x14ac:dyDescent="0.25">
      <c r="B105" s="78" t="s">
        <v>104</v>
      </c>
      <c r="C105" s="79" t="s">
        <v>390</v>
      </c>
      <c r="D105" s="95">
        <v>7049281</v>
      </c>
      <c r="E105" s="111">
        <f t="shared" si="5"/>
        <v>1.106815444115349</v>
      </c>
      <c r="F105" s="95">
        <v>6368976</v>
      </c>
      <c r="G105" s="96">
        <f t="shared" si="3"/>
        <v>0.98092253270254648</v>
      </c>
      <c r="H105" s="102">
        <v>6492843</v>
      </c>
      <c r="I105" s="103">
        <f t="shared" si="4"/>
        <v>1.1630737631943904</v>
      </c>
      <c r="J105" s="102">
        <v>5582486</v>
      </c>
    </row>
    <row r="106" spans="2:10" x14ac:dyDescent="0.25">
      <c r="B106" s="78" t="s">
        <v>105</v>
      </c>
      <c r="C106" s="79" t="s">
        <v>548</v>
      </c>
      <c r="D106" s="95">
        <v>450872</v>
      </c>
      <c r="E106" s="111">
        <f t="shared" si="5"/>
        <v>0.93793711748969222</v>
      </c>
      <c r="F106" s="95">
        <v>480706</v>
      </c>
      <c r="G106" s="96">
        <f t="shared" si="3"/>
        <v>0.97244339790584389</v>
      </c>
      <c r="H106" s="102">
        <v>494328</v>
      </c>
      <c r="I106" s="103">
        <f t="shared" si="4"/>
        <v>1.1573678221739394</v>
      </c>
      <c r="J106" s="102">
        <v>427114</v>
      </c>
    </row>
    <row r="107" spans="2:10" x14ac:dyDescent="0.25">
      <c r="B107" s="78" t="s">
        <v>106</v>
      </c>
      <c r="C107" s="79" t="s">
        <v>549</v>
      </c>
      <c r="D107" s="95">
        <v>208197</v>
      </c>
      <c r="E107" s="111">
        <f t="shared" si="5"/>
        <v>0.98995763376745649</v>
      </c>
      <c r="F107" s="95">
        <v>210309</v>
      </c>
      <c r="G107" s="96">
        <f t="shared" si="3"/>
        <v>1.0972338161025084</v>
      </c>
      <c r="H107" s="102">
        <v>191672</v>
      </c>
      <c r="I107" s="103">
        <f t="shared" si="4"/>
        <v>1.0628250767985272</v>
      </c>
      <c r="J107" s="102">
        <v>180342</v>
      </c>
    </row>
    <row r="108" spans="2:10" x14ac:dyDescent="0.25">
      <c r="B108" s="78" t="s">
        <v>107</v>
      </c>
      <c r="C108" s="79" t="s">
        <v>550</v>
      </c>
      <c r="D108" s="95">
        <v>7664640</v>
      </c>
      <c r="E108" s="111">
        <f t="shared" si="5"/>
        <v>1.080961394256067</v>
      </c>
      <c r="F108" s="95">
        <v>7090577</v>
      </c>
      <c r="G108" s="96">
        <f t="shared" si="3"/>
        <v>1.1346776809459593</v>
      </c>
      <c r="H108" s="102">
        <v>6248979</v>
      </c>
      <c r="I108" s="103">
        <f t="shared" si="4"/>
        <v>1.0734788338088046</v>
      </c>
      <c r="J108" s="102">
        <v>5821241</v>
      </c>
    </row>
    <row r="109" spans="2:10" x14ac:dyDescent="0.25">
      <c r="B109" s="78" t="s">
        <v>108</v>
      </c>
      <c r="C109" s="79" t="s">
        <v>551</v>
      </c>
      <c r="D109" s="95">
        <v>67747</v>
      </c>
      <c r="E109" s="111">
        <f t="shared" si="5"/>
        <v>1.1205815703723307</v>
      </c>
      <c r="F109" s="95">
        <v>60457</v>
      </c>
      <c r="G109" s="96">
        <f t="shared" si="3"/>
        <v>1.0342839546302158</v>
      </c>
      <c r="H109" s="102">
        <v>58453</v>
      </c>
      <c r="I109" s="103">
        <f t="shared" si="4"/>
        <v>0.99227609153255925</v>
      </c>
      <c r="J109" s="102">
        <v>58908</v>
      </c>
    </row>
    <row r="110" spans="2:10" x14ac:dyDescent="0.25">
      <c r="B110" s="78" t="s">
        <v>109</v>
      </c>
      <c r="C110" s="79" t="s">
        <v>552</v>
      </c>
      <c r="D110" s="95">
        <v>2188546</v>
      </c>
      <c r="E110" s="111">
        <f t="shared" si="5"/>
        <v>1.0146084787683092</v>
      </c>
      <c r="F110" s="95">
        <v>2157035</v>
      </c>
      <c r="G110" s="96">
        <f t="shared" si="3"/>
        <v>0.95807246232619947</v>
      </c>
      <c r="H110" s="102">
        <v>2251432</v>
      </c>
      <c r="I110" s="103">
        <f t="shared" si="4"/>
        <v>1.1023441003836656</v>
      </c>
      <c r="J110" s="102">
        <v>2042404</v>
      </c>
    </row>
    <row r="111" spans="2:10" x14ac:dyDescent="0.25">
      <c r="B111" s="78" t="s">
        <v>110</v>
      </c>
      <c r="C111" s="79" t="s">
        <v>553</v>
      </c>
      <c r="D111" s="95">
        <v>353487</v>
      </c>
      <c r="E111" s="111">
        <f t="shared" si="5"/>
        <v>2.1567499298344091</v>
      </c>
      <c r="F111" s="95">
        <v>163898</v>
      </c>
      <c r="G111" s="96">
        <f t="shared" si="3"/>
        <v>0.85000077792356643</v>
      </c>
      <c r="H111" s="102">
        <v>192821</v>
      </c>
      <c r="I111" s="103">
        <f t="shared" si="4"/>
        <v>1.1349421701639248</v>
      </c>
      <c r="J111" s="102">
        <v>169895</v>
      </c>
    </row>
    <row r="112" spans="2:10" x14ac:dyDescent="0.25">
      <c r="B112" s="78" t="s">
        <v>111</v>
      </c>
      <c r="C112" s="79" t="s">
        <v>554</v>
      </c>
      <c r="D112" s="95">
        <v>101459</v>
      </c>
      <c r="E112" s="111">
        <f t="shared" si="5"/>
        <v>0.95654674359844627</v>
      </c>
      <c r="F112" s="95">
        <v>106068</v>
      </c>
      <c r="G112" s="96">
        <f t="shared" si="3"/>
        <v>0.97746813745818473</v>
      </c>
      <c r="H112" s="102">
        <v>108513</v>
      </c>
      <c r="I112" s="103">
        <f t="shared" si="4"/>
        <v>0.98054506352447901</v>
      </c>
      <c r="J112" s="102">
        <v>110666</v>
      </c>
    </row>
    <row r="113" spans="2:10" x14ac:dyDescent="0.25">
      <c r="B113" s="78" t="s">
        <v>112</v>
      </c>
      <c r="C113" s="79" t="s">
        <v>555</v>
      </c>
      <c r="D113" s="95">
        <v>46510</v>
      </c>
      <c r="E113" s="111">
        <f t="shared" si="5"/>
        <v>0.93292413848437439</v>
      </c>
      <c r="F113" s="95">
        <v>49854</v>
      </c>
      <c r="G113" s="96">
        <f t="shared" si="3"/>
        <v>1.0449162666890235</v>
      </c>
      <c r="H113" s="102">
        <v>47711</v>
      </c>
      <c r="I113" s="103">
        <f t="shared" si="4"/>
        <v>0.96304145977150701</v>
      </c>
      <c r="J113" s="102">
        <v>49542</v>
      </c>
    </row>
    <row r="114" spans="2:10" x14ac:dyDescent="0.25">
      <c r="B114" s="78" t="s">
        <v>113</v>
      </c>
      <c r="C114" s="79" t="s">
        <v>556</v>
      </c>
      <c r="D114" s="95">
        <v>1262580</v>
      </c>
      <c r="E114" s="111">
        <f t="shared" si="5"/>
        <v>1.2325549611464719</v>
      </c>
      <c r="F114" s="95">
        <v>1024360</v>
      </c>
      <c r="G114" s="96">
        <f t="shared" si="3"/>
        <v>0.96304757606953317</v>
      </c>
      <c r="H114" s="102">
        <v>1063665</v>
      </c>
      <c r="I114" s="103">
        <f t="shared" si="4"/>
        <v>1.181595300568544</v>
      </c>
      <c r="J114" s="102">
        <v>900194</v>
      </c>
    </row>
    <row r="115" spans="2:10" x14ac:dyDescent="0.25">
      <c r="B115" s="78" t="s">
        <v>114</v>
      </c>
      <c r="C115" s="79" t="s">
        <v>557</v>
      </c>
      <c r="D115" s="95">
        <v>184112</v>
      </c>
      <c r="E115" s="111">
        <f t="shared" si="5"/>
        <v>0.86064612033301702</v>
      </c>
      <c r="F115" s="95">
        <v>213923</v>
      </c>
      <c r="G115" s="96">
        <f t="shared" si="3"/>
        <v>0.84999701996622623</v>
      </c>
      <c r="H115" s="102">
        <v>251675</v>
      </c>
      <c r="I115" s="103">
        <f t="shared" si="4"/>
        <v>0.50029519752391893</v>
      </c>
      <c r="J115" s="102">
        <v>503053</v>
      </c>
    </row>
    <row r="116" spans="2:10" x14ac:dyDescent="0.25">
      <c r="B116" s="78" t="s">
        <v>115</v>
      </c>
      <c r="C116" s="79" t="s">
        <v>558</v>
      </c>
      <c r="D116" s="95">
        <v>243583</v>
      </c>
      <c r="E116" s="111">
        <f t="shared" si="5"/>
        <v>1.000550423291942</v>
      </c>
      <c r="F116" s="95">
        <v>243449</v>
      </c>
      <c r="G116" s="96">
        <f t="shared" si="3"/>
        <v>0.99993838924851308</v>
      </c>
      <c r="H116" s="102">
        <v>243464</v>
      </c>
      <c r="I116" s="103">
        <f t="shared" si="4"/>
        <v>1.2520326039443572</v>
      </c>
      <c r="J116" s="102">
        <v>194455</v>
      </c>
    </row>
    <row r="117" spans="2:10" x14ac:dyDescent="0.25">
      <c r="B117" s="78" t="s">
        <v>116</v>
      </c>
      <c r="C117" s="79" t="s">
        <v>559</v>
      </c>
      <c r="D117" s="95">
        <v>40535</v>
      </c>
      <c r="E117" s="111">
        <f t="shared" si="5"/>
        <v>1.0155330076412377</v>
      </c>
      <c r="F117" s="95">
        <v>39915</v>
      </c>
      <c r="G117" s="96">
        <f t="shared" si="3"/>
        <v>1.9429976147592853</v>
      </c>
      <c r="H117" s="102">
        <v>20543</v>
      </c>
      <c r="I117" s="103">
        <f t="shared" si="4"/>
        <v>0.56942096072289827</v>
      </c>
      <c r="J117" s="102">
        <v>36077</v>
      </c>
    </row>
    <row r="118" spans="2:10" x14ac:dyDescent="0.25">
      <c r="B118" s="78" t="s">
        <v>117</v>
      </c>
      <c r="C118" s="79" t="s">
        <v>560</v>
      </c>
      <c r="D118" s="95">
        <v>178695</v>
      </c>
      <c r="E118" s="111">
        <f t="shared" si="5"/>
        <v>1.0813942933220371</v>
      </c>
      <c r="F118" s="95">
        <v>165245</v>
      </c>
      <c r="G118" s="96">
        <f t="shared" si="3"/>
        <v>0.94604110608576175</v>
      </c>
      <c r="H118" s="102">
        <v>174670</v>
      </c>
      <c r="I118" s="103">
        <f t="shared" si="4"/>
        <v>1.3141778018538581</v>
      </c>
      <c r="J118" s="102">
        <v>132912</v>
      </c>
    </row>
    <row r="119" spans="2:10" x14ac:dyDescent="0.25">
      <c r="B119" s="78" t="s">
        <v>118</v>
      </c>
      <c r="C119" s="79" t="s">
        <v>561</v>
      </c>
      <c r="D119" s="95">
        <v>0</v>
      </c>
      <c r="E119" s="111">
        <f t="shared" si="5"/>
        <v>0</v>
      </c>
      <c r="F119" s="95">
        <v>36467</v>
      </c>
      <c r="G119" s="96" t="str">
        <f t="shared" si="3"/>
        <v/>
      </c>
      <c r="H119" s="102">
        <v>0</v>
      </c>
      <c r="I119" s="103">
        <f t="shared" si="4"/>
        <v>0</v>
      </c>
      <c r="J119" s="102">
        <v>51898</v>
      </c>
    </row>
    <row r="120" spans="2:10" x14ac:dyDescent="0.25">
      <c r="B120" s="78" t="s">
        <v>119</v>
      </c>
      <c r="C120" s="79" t="s">
        <v>562</v>
      </c>
      <c r="D120" s="95">
        <v>793890</v>
      </c>
      <c r="E120" s="111">
        <f t="shared" si="5"/>
        <v>0.99720643023486588</v>
      </c>
      <c r="F120" s="95">
        <v>796114</v>
      </c>
      <c r="G120" s="96">
        <f t="shared" si="3"/>
        <v>0.89849072915173633</v>
      </c>
      <c r="H120" s="102">
        <v>886057</v>
      </c>
      <c r="I120" s="103">
        <f t="shared" si="4"/>
        <v>1.2441720048415679</v>
      </c>
      <c r="J120" s="102">
        <v>712166</v>
      </c>
    </row>
    <row r="121" spans="2:10" x14ac:dyDescent="0.25">
      <c r="B121" s="78" t="s">
        <v>120</v>
      </c>
      <c r="C121" s="79" t="s">
        <v>563</v>
      </c>
      <c r="D121" s="95">
        <v>48490</v>
      </c>
      <c r="E121" s="111">
        <f t="shared" si="5"/>
        <v>0.88569445459194851</v>
      </c>
      <c r="F121" s="95">
        <v>54748</v>
      </c>
      <c r="G121" s="96">
        <f t="shared" si="3"/>
        <v>0.90579398431554214</v>
      </c>
      <c r="H121" s="102">
        <v>60442</v>
      </c>
      <c r="I121" s="103">
        <f t="shared" si="4"/>
        <v>0.85124781702439301</v>
      </c>
      <c r="J121" s="102">
        <v>71004</v>
      </c>
    </row>
    <row r="122" spans="2:10" x14ac:dyDescent="0.25">
      <c r="B122" s="78" t="s">
        <v>121</v>
      </c>
      <c r="C122" s="79" t="s">
        <v>564</v>
      </c>
      <c r="D122" s="95">
        <v>129634</v>
      </c>
      <c r="E122" s="111">
        <f t="shared" si="5"/>
        <v>1.0354484168823286</v>
      </c>
      <c r="F122" s="95">
        <v>125196</v>
      </c>
      <c r="G122" s="96">
        <f t="shared" si="3"/>
        <v>0.94717729122849492</v>
      </c>
      <c r="H122" s="102">
        <v>132178</v>
      </c>
      <c r="I122" s="103">
        <f t="shared" si="4"/>
        <v>1.1224068680315549</v>
      </c>
      <c r="J122" s="102">
        <v>117763</v>
      </c>
    </row>
    <row r="123" spans="2:10" x14ac:dyDescent="0.25">
      <c r="B123" s="78" t="s">
        <v>122</v>
      </c>
      <c r="C123" s="79" t="s">
        <v>391</v>
      </c>
      <c r="D123" s="95">
        <v>1772398</v>
      </c>
      <c r="E123" s="111">
        <f t="shared" si="5"/>
        <v>0.99854927370726199</v>
      </c>
      <c r="F123" s="95">
        <v>1774973</v>
      </c>
      <c r="G123" s="96">
        <f t="shared" si="3"/>
        <v>1.0619430323212513</v>
      </c>
      <c r="H123" s="102">
        <v>1671439</v>
      </c>
      <c r="I123" s="103">
        <f t="shared" si="4"/>
        <v>1.0023604155434802</v>
      </c>
      <c r="J123" s="102">
        <v>1667503</v>
      </c>
    </row>
    <row r="124" spans="2:10" x14ac:dyDescent="0.25">
      <c r="B124" s="78" t="s">
        <v>123</v>
      </c>
      <c r="C124" s="79" t="s">
        <v>565</v>
      </c>
      <c r="D124" s="95">
        <v>512539</v>
      </c>
      <c r="E124" s="111">
        <f t="shared" si="5"/>
        <v>1.0350099555332974</v>
      </c>
      <c r="F124" s="95">
        <v>495202</v>
      </c>
      <c r="G124" s="96">
        <f t="shared" si="3"/>
        <v>0.98466732814622016</v>
      </c>
      <c r="H124" s="102">
        <v>502913</v>
      </c>
      <c r="I124" s="103">
        <f t="shared" si="4"/>
        <v>0.98558407428238826</v>
      </c>
      <c r="J124" s="102">
        <v>510269</v>
      </c>
    </row>
    <row r="125" spans="2:10" x14ac:dyDescent="0.25">
      <c r="B125" s="78" t="s">
        <v>124</v>
      </c>
      <c r="C125" s="79" t="s">
        <v>566</v>
      </c>
      <c r="D125" s="95">
        <v>24526</v>
      </c>
      <c r="E125" s="111">
        <f t="shared" si="5"/>
        <v>0.92926154662221039</v>
      </c>
      <c r="F125" s="95">
        <v>26393</v>
      </c>
      <c r="G125" s="96">
        <f t="shared" si="3"/>
        <v>0.94717387403552844</v>
      </c>
      <c r="H125" s="102">
        <v>27865</v>
      </c>
      <c r="I125" s="103">
        <f t="shared" si="4"/>
        <v>1.0595459903418381</v>
      </c>
      <c r="J125" s="102">
        <v>26299</v>
      </c>
    </row>
    <row r="126" spans="2:10" x14ac:dyDescent="0.25">
      <c r="B126" s="78" t="s">
        <v>125</v>
      </c>
      <c r="C126" s="79" t="s">
        <v>567</v>
      </c>
      <c r="D126" s="95">
        <v>833663</v>
      </c>
      <c r="E126" s="111">
        <f t="shared" si="5"/>
        <v>1.0692702935653673</v>
      </c>
      <c r="F126" s="95">
        <v>779656</v>
      </c>
      <c r="G126" s="96">
        <f t="shared" si="3"/>
        <v>0.98219428312274026</v>
      </c>
      <c r="H126" s="102">
        <v>793790</v>
      </c>
      <c r="I126" s="103">
        <f t="shared" si="4"/>
        <v>0.98227599358010576</v>
      </c>
      <c r="J126" s="102">
        <v>808113</v>
      </c>
    </row>
    <row r="127" spans="2:10" x14ac:dyDescent="0.25">
      <c r="B127" s="78" t="s">
        <v>126</v>
      </c>
      <c r="C127" s="79" t="s">
        <v>568</v>
      </c>
      <c r="D127" s="95">
        <v>236889</v>
      </c>
      <c r="E127" s="111">
        <f t="shared" si="5"/>
        <v>0.98990409728171158</v>
      </c>
      <c r="F127" s="95">
        <v>239305</v>
      </c>
      <c r="G127" s="96">
        <f t="shared" si="3"/>
        <v>0.9679252533015148</v>
      </c>
      <c r="H127" s="102">
        <v>247235</v>
      </c>
      <c r="I127" s="103">
        <f t="shared" si="4"/>
        <v>1.0861313804480097</v>
      </c>
      <c r="J127" s="102">
        <v>227629</v>
      </c>
    </row>
    <row r="128" spans="2:10" x14ac:dyDescent="0.25">
      <c r="B128" s="78" t="s">
        <v>127</v>
      </c>
      <c r="C128" s="79" t="s">
        <v>569</v>
      </c>
      <c r="D128" s="95">
        <v>37223</v>
      </c>
      <c r="E128" s="111">
        <f t="shared" si="5"/>
        <v>0.99042120107495413</v>
      </c>
      <c r="F128" s="95">
        <v>37583</v>
      </c>
      <c r="G128" s="96">
        <f t="shared" si="3"/>
        <v>0.98061368261754422</v>
      </c>
      <c r="H128" s="102">
        <v>38326</v>
      </c>
      <c r="I128" s="103">
        <f t="shared" si="4"/>
        <v>0.97059791830222608</v>
      </c>
      <c r="J128" s="102">
        <v>39487</v>
      </c>
    </row>
    <row r="129" spans="2:10" x14ac:dyDescent="0.25">
      <c r="B129" s="78" t="s">
        <v>128</v>
      </c>
      <c r="C129" s="79" t="s">
        <v>570</v>
      </c>
      <c r="D129" s="95">
        <v>125831</v>
      </c>
      <c r="E129" s="111">
        <f t="shared" si="5"/>
        <v>0.99052229700476246</v>
      </c>
      <c r="F129" s="95">
        <v>127035</v>
      </c>
      <c r="G129" s="96">
        <f t="shared" si="3"/>
        <v>1.0622721343278589</v>
      </c>
      <c r="H129" s="102">
        <v>119588</v>
      </c>
      <c r="I129" s="103">
        <f t="shared" si="4"/>
        <v>0.90456488029953486</v>
      </c>
      <c r="J129" s="102">
        <v>132205</v>
      </c>
    </row>
    <row r="130" spans="2:10" x14ac:dyDescent="0.25">
      <c r="B130" s="78" t="s">
        <v>129</v>
      </c>
      <c r="C130" s="79" t="s">
        <v>571</v>
      </c>
      <c r="D130" s="95">
        <v>166199</v>
      </c>
      <c r="E130" s="111">
        <f t="shared" si="5"/>
        <v>0.93942853912896018</v>
      </c>
      <c r="F130" s="95">
        <v>176915</v>
      </c>
      <c r="G130" s="96">
        <f t="shared" si="3"/>
        <v>0.98839060745392282</v>
      </c>
      <c r="H130" s="102">
        <v>178993</v>
      </c>
      <c r="I130" s="103">
        <f t="shared" si="4"/>
        <v>1.1640382651899928</v>
      </c>
      <c r="J130" s="102">
        <v>153769</v>
      </c>
    </row>
    <row r="131" spans="2:10" x14ac:dyDescent="0.25">
      <c r="B131" s="78" t="s">
        <v>130</v>
      </c>
      <c r="C131" s="79" t="s">
        <v>572</v>
      </c>
      <c r="D131" s="95">
        <v>19408</v>
      </c>
      <c r="E131" s="111">
        <f t="shared" si="5"/>
        <v>1.080804143231052</v>
      </c>
      <c r="F131" s="95">
        <v>17957</v>
      </c>
      <c r="G131" s="96">
        <f t="shared" si="3"/>
        <v>0.96751077586206902</v>
      </c>
      <c r="H131" s="102">
        <v>18560</v>
      </c>
      <c r="I131" s="103">
        <f t="shared" si="4"/>
        <v>1.9617376598668217</v>
      </c>
      <c r="J131" s="102">
        <v>9461</v>
      </c>
    </row>
    <row r="132" spans="2:10" x14ac:dyDescent="0.25">
      <c r="B132" s="78" t="s">
        <v>131</v>
      </c>
      <c r="C132" s="79" t="s">
        <v>573</v>
      </c>
      <c r="D132" s="95">
        <v>83495</v>
      </c>
      <c r="E132" s="111">
        <f t="shared" si="5"/>
        <v>0.50278505404510287</v>
      </c>
      <c r="F132" s="95">
        <v>166065</v>
      </c>
      <c r="G132" s="96">
        <f t="shared" si="3"/>
        <v>2.4214785651793527</v>
      </c>
      <c r="H132" s="102">
        <v>68580</v>
      </c>
      <c r="I132" s="103">
        <f t="shared" si="4"/>
        <v>0.51686714298634351</v>
      </c>
      <c r="J132" s="102">
        <v>132684</v>
      </c>
    </row>
    <row r="133" spans="2:10" x14ac:dyDescent="0.25">
      <c r="B133" s="78" t="s">
        <v>132</v>
      </c>
      <c r="C133" s="79" t="s">
        <v>392</v>
      </c>
      <c r="D133" s="95">
        <v>208017</v>
      </c>
      <c r="E133" s="111">
        <f t="shared" si="5"/>
        <v>0.99042508617898561</v>
      </c>
      <c r="F133" s="95">
        <v>210028</v>
      </c>
      <c r="G133" s="96">
        <f t="shared" ref="G133:G196" si="6">IFERROR(F133/H133,"")</f>
        <v>0.4525958297776973</v>
      </c>
      <c r="H133" s="102">
        <v>464052</v>
      </c>
      <c r="I133" s="103">
        <f t="shared" ref="I133:I196" si="7">IFERROR(H133/J133,"")</f>
        <v>2.2477912113461986</v>
      </c>
      <c r="J133" s="102">
        <v>206448</v>
      </c>
    </row>
    <row r="134" spans="2:10" x14ac:dyDescent="0.25">
      <c r="B134" s="78" t="s">
        <v>133</v>
      </c>
      <c r="C134" s="79" t="s">
        <v>393</v>
      </c>
      <c r="D134" s="95">
        <v>133614</v>
      </c>
      <c r="E134" s="111">
        <f t="shared" ref="E134:E197" si="8">IFERROR(D134/F134,"")</f>
        <v>0.99064325751060234</v>
      </c>
      <c r="F134" s="95">
        <v>134876</v>
      </c>
      <c r="G134" s="96">
        <f t="shared" si="6"/>
        <v>1.1914946245108173</v>
      </c>
      <c r="H134" s="102">
        <v>113199</v>
      </c>
      <c r="I134" s="103">
        <f t="shared" si="7"/>
        <v>0.91432563849894188</v>
      </c>
      <c r="J134" s="102">
        <v>123806</v>
      </c>
    </row>
    <row r="135" spans="2:10" x14ac:dyDescent="0.25">
      <c r="B135" s="78" t="s">
        <v>134</v>
      </c>
      <c r="C135" s="79" t="s">
        <v>574</v>
      </c>
      <c r="D135" s="95">
        <v>8403042</v>
      </c>
      <c r="E135" s="111">
        <f t="shared" si="8"/>
        <v>1.0708266133554081</v>
      </c>
      <c r="F135" s="95">
        <v>7847248</v>
      </c>
      <c r="G135" s="96">
        <f t="shared" si="6"/>
        <v>1.1063826547466291</v>
      </c>
      <c r="H135" s="102">
        <v>7092707</v>
      </c>
      <c r="I135" s="103">
        <f t="shared" si="7"/>
        <v>0.99229370196941991</v>
      </c>
      <c r="J135" s="102">
        <v>7147790</v>
      </c>
    </row>
    <row r="136" spans="2:10" x14ac:dyDescent="0.25">
      <c r="B136" s="78" t="s">
        <v>135</v>
      </c>
      <c r="C136" s="79" t="s">
        <v>394</v>
      </c>
      <c r="D136" s="95">
        <v>97264</v>
      </c>
      <c r="E136" s="111">
        <f t="shared" si="8"/>
        <v>0.85042537006758712</v>
      </c>
      <c r="F136" s="95">
        <v>114371</v>
      </c>
      <c r="G136" s="96">
        <f t="shared" si="6"/>
        <v>0.45545630851449348</v>
      </c>
      <c r="H136" s="102">
        <v>251113</v>
      </c>
      <c r="I136" s="103">
        <f t="shared" si="7"/>
        <v>0.92960056269203717</v>
      </c>
      <c r="J136" s="102">
        <v>270130</v>
      </c>
    </row>
    <row r="137" spans="2:10" x14ac:dyDescent="0.25">
      <c r="B137" s="78" t="s">
        <v>136</v>
      </c>
      <c r="C137" s="79" t="s">
        <v>395</v>
      </c>
      <c r="D137" s="95">
        <v>493655</v>
      </c>
      <c r="E137" s="111">
        <f t="shared" si="8"/>
        <v>1.0525064601686893</v>
      </c>
      <c r="F137" s="95">
        <v>469028</v>
      </c>
      <c r="G137" s="96">
        <f t="shared" si="6"/>
        <v>1.0133849574252485</v>
      </c>
      <c r="H137" s="102">
        <v>462833</v>
      </c>
      <c r="I137" s="103">
        <f t="shared" si="7"/>
        <v>0.98055346050524139</v>
      </c>
      <c r="J137" s="102">
        <v>472012</v>
      </c>
    </row>
    <row r="138" spans="2:10" x14ac:dyDescent="0.25">
      <c r="B138" s="78" t="s">
        <v>137</v>
      </c>
      <c r="C138" s="79" t="s">
        <v>575</v>
      </c>
      <c r="D138" s="95">
        <v>16746</v>
      </c>
      <c r="E138" s="111">
        <f t="shared" si="8"/>
        <v>1.3817971779849823</v>
      </c>
      <c r="F138" s="95">
        <v>12119</v>
      </c>
      <c r="G138" s="96" t="str">
        <f t="shared" si="6"/>
        <v/>
      </c>
      <c r="H138" s="102">
        <v>0</v>
      </c>
      <c r="I138" s="103">
        <f t="shared" si="7"/>
        <v>0</v>
      </c>
      <c r="J138" s="102">
        <v>19926</v>
      </c>
    </row>
    <row r="139" spans="2:10" x14ac:dyDescent="0.25">
      <c r="B139" s="78" t="s">
        <v>138</v>
      </c>
      <c r="C139" s="79" t="s">
        <v>576</v>
      </c>
      <c r="D139" s="95">
        <v>633348</v>
      </c>
      <c r="E139" s="111">
        <f t="shared" si="8"/>
        <v>0.98220289567385832</v>
      </c>
      <c r="F139" s="95">
        <v>644824</v>
      </c>
      <c r="G139" s="96">
        <f t="shared" si="6"/>
        <v>0.91681050539288589</v>
      </c>
      <c r="H139" s="102">
        <v>703334</v>
      </c>
      <c r="I139" s="103">
        <f t="shared" si="7"/>
        <v>0.98597164609913068</v>
      </c>
      <c r="J139" s="102">
        <v>713341</v>
      </c>
    </row>
    <row r="140" spans="2:10" x14ac:dyDescent="0.25">
      <c r="B140" s="78" t="s">
        <v>139</v>
      </c>
      <c r="C140" s="79" t="s">
        <v>577</v>
      </c>
      <c r="D140" s="95">
        <v>429130</v>
      </c>
      <c r="E140" s="111">
        <f t="shared" si="8"/>
        <v>1.0429116855783975</v>
      </c>
      <c r="F140" s="95">
        <v>411473</v>
      </c>
      <c r="G140" s="96">
        <f t="shared" si="6"/>
        <v>0.96951311461504386</v>
      </c>
      <c r="H140" s="102">
        <v>424412</v>
      </c>
      <c r="I140" s="103">
        <f t="shared" si="7"/>
        <v>0.94712834520557732</v>
      </c>
      <c r="J140" s="102">
        <v>448104</v>
      </c>
    </row>
    <row r="141" spans="2:10" x14ac:dyDescent="0.25">
      <c r="B141" s="78" t="s">
        <v>140</v>
      </c>
      <c r="C141" s="79" t="s">
        <v>578</v>
      </c>
      <c r="D141" s="95">
        <v>462512</v>
      </c>
      <c r="E141" s="111">
        <f t="shared" si="8"/>
        <v>0.98952732843111035</v>
      </c>
      <c r="F141" s="95">
        <v>467407</v>
      </c>
      <c r="G141" s="96">
        <f t="shared" si="6"/>
        <v>0.96681359641411435</v>
      </c>
      <c r="H141" s="102">
        <v>483451</v>
      </c>
      <c r="I141" s="103">
        <f t="shared" si="7"/>
        <v>2.1512909053692053</v>
      </c>
      <c r="J141" s="102">
        <v>224726</v>
      </c>
    </row>
    <row r="142" spans="2:10" x14ac:dyDescent="0.25">
      <c r="B142" s="78" t="s">
        <v>141</v>
      </c>
      <c r="C142" s="79" t="s">
        <v>579</v>
      </c>
      <c r="D142" s="95">
        <v>533182</v>
      </c>
      <c r="E142" s="111">
        <f t="shared" si="8"/>
        <v>0.98897841683916876</v>
      </c>
      <c r="F142" s="95">
        <v>539124</v>
      </c>
      <c r="G142" s="96">
        <f t="shared" si="6"/>
        <v>0.87929229173394396</v>
      </c>
      <c r="H142" s="102">
        <v>613134</v>
      </c>
      <c r="I142" s="103">
        <f t="shared" si="7"/>
        <v>0.92780865593993112</v>
      </c>
      <c r="J142" s="102">
        <v>660841</v>
      </c>
    </row>
    <row r="143" spans="2:10" x14ac:dyDescent="0.25">
      <c r="B143" s="78" t="s">
        <v>142</v>
      </c>
      <c r="C143" s="79" t="s">
        <v>580</v>
      </c>
      <c r="D143" s="95">
        <v>68080</v>
      </c>
      <c r="E143" s="111">
        <f t="shared" si="8"/>
        <v>1.0263522884882108</v>
      </c>
      <c r="F143" s="95">
        <v>66332</v>
      </c>
      <c r="G143" s="96">
        <f t="shared" si="6"/>
        <v>1.0261439930695213</v>
      </c>
      <c r="H143" s="102">
        <v>64642</v>
      </c>
      <c r="I143" s="103">
        <f t="shared" si="7"/>
        <v>0.9522420599846797</v>
      </c>
      <c r="J143" s="102">
        <v>67884</v>
      </c>
    </row>
    <row r="144" spans="2:10" x14ac:dyDescent="0.25">
      <c r="B144" s="78" t="s">
        <v>143</v>
      </c>
      <c r="C144" s="79" t="s">
        <v>581</v>
      </c>
      <c r="D144" s="95">
        <v>371465</v>
      </c>
      <c r="E144" s="111">
        <f t="shared" si="8"/>
        <v>1.077203472894833</v>
      </c>
      <c r="F144" s="95">
        <v>344842</v>
      </c>
      <c r="G144" s="96">
        <f t="shared" si="6"/>
        <v>0.96003853049588528</v>
      </c>
      <c r="H144" s="102">
        <v>359196</v>
      </c>
      <c r="I144" s="103">
        <f t="shared" si="7"/>
        <v>1.0671269544653759</v>
      </c>
      <c r="J144" s="102">
        <v>336601</v>
      </c>
    </row>
    <row r="145" spans="2:10" x14ac:dyDescent="0.25">
      <c r="B145" s="78" t="s">
        <v>144</v>
      </c>
      <c r="C145" s="79" t="s">
        <v>582</v>
      </c>
      <c r="D145" s="95">
        <v>118053</v>
      </c>
      <c r="E145" s="111">
        <f t="shared" si="8"/>
        <v>1.0935389745727386</v>
      </c>
      <c r="F145" s="95">
        <v>107955</v>
      </c>
      <c r="G145" s="96">
        <f t="shared" si="6"/>
        <v>0.98317881277208063</v>
      </c>
      <c r="H145" s="102">
        <v>109802</v>
      </c>
      <c r="I145" s="103">
        <f t="shared" si="7"/>
        <v>0.98542530468651846</v>
      </c>
      <c r="J145" s="102">
        <v>111426</v>
      </c>
    </row>
    <row r="146" spans="2:10" x14ac:dyDescent="0.25">
      <c r="B146" s="78" t="s">
        <v>145</v>
      </c>
      <c r="C146" s="79" t="s">
        <v>583</v>
      </c>
      <c r="D146" s="95">
        <v>60136</v>
      </c>
      <c r="E146" s="111">
        <f t="shared" si="8"/>
        <v>0.86645054390894027</v>
      </c>
      <c r="F146" s="95">
        <v>69405</v>
      </c>
      <c r="G146" s="96">
        <f t="shared" si="6"/>
        <v>0.90764643571736825</v>
      </c>
      <c r="H146" s="102">
        <v>76467</v>
      </c>
      <c r="I146" s="103">
        <f t="shared" si="7"/>
        <v>1.2089070874108738</v>
      </c>
      <c r="J146" s="102">
        <v>63253</v>
      </c>
    </row>
    <row r="147" spans="2:10" x14ac:dyDescent="0.25">
      <c r="B147" s="78" t="s">
        <v>146</v>
      </c>
      <c r="C147" s="79" t="s">
        <v>584</v>
      </c>
      <c r="D147" s="95">
        <v>312001</v>
      </c>
      <c r="E147" s="111">
        <f t="shared" si="8"/>
        <v>1.0988349569272164</v>
      </c>
      <c r="F147" s="95">
        <v>283938</v>
      </c>
      <c r="G147" s="96">
        <f t="shared" si="6"/>
        <v>1.0002078350283043</v>
      </c>
      <c r="H147" s="102">
        <v>283879</v>
      </c>
      <c r="I147" s="103">
        <f t="shared" si="7"/>
        <v>1.1855311898368364</v>
      </c>
      <c r="J147" s="102">
        <v>239453</v>
      </c>
    </row>
    <row r="148" spans="2:10" x14ac:dyDescent="0.25">
      <c r="B148" s="78" t="s">
        <v>147</v>
      </c>
      <c r="C148" s="79" t="s">
        <v>585</v>
      </c>
      <c r="D148" s="95">
        <v>45789</v>
      </c>
      <c r="E148" s="111">
        <f t="shared" si="8"/>
        <v>1.6332798287854469</v>
      </c>
      <c r="F148" s="95">
        <v>28035</v>
      </c>
      <c r="G148" s="96" t="str">
        <f t="shared" si="6"/>
        <v/>
      </c>
      <c r="H148" s="102">
        <v>0</v>
      </c>
      <c r="I148" s="103">
        <f t="shared" si="7"/>
        <v>0</v>
      </c>
      <c r="J148" s="102">
        <v>39392</v>
      </c>
    </row>
    <row r="149" spans="2:10" x14ac:dyDescent="0.25">
      <c r="B149" s="78" t="s">
        <v>148</v>
      </c>
      <c r="C149" s="79" t="s">
        <v>586</v>
      </c>
      <c r="D149" s="95">
        <v>479561</v>
      </c>
      <c r="E149" s="111">
        <f t="shared" si="8"/>
        <v>0.99098412147361981</v>
      </c>
      <c r="F149" s="95">
        <v>483924</v>
      </c>
      <c r="G149" s="96">
        <f t="shared" si="6"/>
        <v>1.0834936066076621</v>
      </c>
      <c r="H149" s="102">
        <v>446633</v>
      </c>
      <c r="I149" s="103">
        <f t="shared" si="7"/>
        <v>0.98642169172293004</v>
      </c>
      <c r="J149" s="102">
        <v>452781</v>
      </c>
    </row>
    <row r="150" spans="2:10" x14ac:dyDescent="0.25">
      <c r="B150" s="78" t="s">
        <v>149</v>
      </c>
      <c r="C150" s="79" t="s">
        <v>587</v>
      </c>
      <c r="D150" s="95">
        <v>159619</v>
      </c>
      <c r="E150" s="111">
        <f t="shared" si="8"/>
        <v>0.85366884158733558</v>
      </c>
      <c r="F150" s="95">
        <v>186980</v>
      </c>
      <c r="G150" s="96">
        <f t="shared" si="6"/>
        <v>0.86425174139931316</v>
      </c>
      <c r="H150" s="102">
        <v>216349</v>
      </c>
      <c r="I150" s="103">
        <f t="shared" si="7"/>
        <v>0.91281105757465808</v>
      </c>
      <c r="J150" s="102">
        <v>237014</v>
      </c>
    </row>
    <row r="151" spans="2:10" x14ac:dyDescent="0.25">
      <c r="B151" s="78" t="s">
        <v>150</v>
      </c>
      <c r="C151" s="79" t="s">
        <v>588</v>
      </c>
      <c r="D151" s="95">
        <v>290816</v>
      </c>
      <c r="E151" s="111">
        <f t="shared" si="8"/>
        <v>1.068504726807779</v>
      </c>
      <c r="F151" s="95">
        <v>272171</v>
      </c>
      <c r="G151" s="96">
        <f t="shared" si="6"/>
        <v>1.0093304407483636</v>
      </c>
      <c r="H151" s="102">
        <v>269655</v>
      </c>
      <c r="I151" s="103">
        <f t="shared" si="7"/>
        <v>1.3629195707881183</v>
      </c>
      <c r="J151" s="102">
        <v>197851</v>
      </c>
    </row>
    <row r="152" spans="2:10" x14ac:dyDescent="0.25">
      <c r="B152" s="78" t="s">
        <v>151</v>
      </c>
      <c r="C152" s="79" t="s">
        <v>589</v>
      </c>
      <c r="D152" s="95">
        <v>28441</v>
      </c>
      <c r="E152" s="111">
        <f t="shared" si="8"/>
        <v>0.99771977829228931</v>
      </c>
      <c r="F152" s="95">
        <v>28506</v>
      </c>
      <c r="G152" s="96">
        <f t="shared" si="6"/>
        <v>1.2848643288560353</v>
      </c>
      <c r="H152" s="102">
        <v>22186</v>
      </c>
      <c r="I152" s="103">
        <f t="shared" si="7"/>
        <v>0.98521248723300325</v>
      </c>
      <c r="J152" s="102">
        <v>22519</v>
      </c>
    </row>
    <row r="153" spans="2:10" x14ac:dyDescent="0.25">
      <c r="B153" s="78" t="s">
        <v>152</v>
      </c>
      <c r="C153" s="79" t="s">
        <v>396</v>
      </c>
      <c r="D153" s="95">
        <v>316833</v>
      </c>
      <c r="E153" s="111">
        <f t="shared" si="8"/>
        <v>0.85569023350780249</v>
      </c>
      <c r="F153" s="95">
        <v>370266</v>
      </c>
      <c r="G153" s="96">
        <f t="shared" si="6"/>
        <v>0.86446922365729972</v>
      </c>
      <c r="H153" s="102">
        <v>428316</v>
      </c>
      <c r="I153" s="103">
        <f t="shared" si="7"/>
        <v>0.91101988727002026</v>
      </c>
      <c r="J153" s="102">
        <v>470150</v>
      </c>
    </row>
    <row r="154" spans="2:10" x14ac:dyDescent="0.25">
      <c r="B154" s="78" t="s">
        <v>153</v>
      </c>
      <c r="C154" s="79" t="s">
        <v>590</v>
      </c>
      <c r="D154" s="95">
        <v>533986</v>
      </c>
      <c r="E154" s="111">
        <f t="shared" si="8"/>
        <v>0.99393201624581662</v>
      </c>
      <c r="F154" s="95">
        <v>537246</v>
      </c>
      <c r="G154" s="96">
        <f t="shared" si="6"/>
        <v>1.2796141479099679</v>
      </c>
      <c r="H154" s="102">
        <v>419850</v>
      </c>
      <c r="I154" s="103">
        <f t="shared" si="7"/>
        <v>1.2958933283948331</v>
      </c>
      <c r="J154" s="102">
        <v>323985</v>
      </c>
    </row>
    <row r="155" spans="2:10" x14ac:dyDescent="0.25">
      <c r="B155" s="78" t="s">
        <v>154</v>
      </c>
      <c r="C155" s="79" t="s">
        <v>591</v>
      </c>
      <c r="D155" s="95">
        <v>1012280</v>
      </c>
      <c r="E155" s="111">
        <f t="shared" si="8"/>
        <v>0.99051152814593679</v>
      </c>
      <c r="F155" s="95">
        <v>1021977</v>
      </c>
      <c r="G155" s="96">
        <f t="shared" si="6"/>
        <v>0.96147340177321516</v>
      </c>
      <c r="H155" s="102">
        <v>1062928</v>
      </c>
      <c r="I155" s="103">
        <f t="shared" si="7"/>
        <v>1.0994222212108737</v>
      </c>
      <c r="J155" s="102">
        <v>966806</v>
      </c>
    </row>
    <row r="156" spans="2:10" x14ac:dyDescent="0.25">
      <c r="B156" s="78" t="s">
        <v>155</v>
      </c>
      <c r="C156" s="79" t="s">
        <v>592</v>
      </c>
      <c r="D156" s="95">
        <v>0</v>
      </c>
      <c r="E156" s="111" t="str">
        <f t="shared" si="8"/>
        <v/>
      </c>
      <c r="F156" s="95">
        <v>0</v>
      </c>
      <c r="G156" s="96" t="str">
        <f t="shared" si="6"/>
        <v/>
      </c>
      <c r="H156" s="102">
        <v>0</v>
      </c>
      <c r="I156" s="103" t="str">
        <f t="shared" si="7"/>
        <v/>
      </c>
      <c r="J156" s="102">
        <v>0</v>
      </c>
    </row>
    <row r="157" spans="2:10" x14ac:dyDescent="0.25">
      <c r="B157" s="78" t="s">
        <v>156</v>
      </c>
      <c r="C157" s="79" t="s">
        <v>593</v>
      </c>
      <c r="D157" s="95">
        <v>106024</v>
      </c>
      <c r="E157" s="111">
        <f t="shared" si="8"/>
        <v>1.1840964931874023</v>
      </c>
      <c r="F157" s="95">
        <v>89540</v>
      </c>
      <c r="G157" s="96">
        <f t="shared" si="6"/>
        <v>0.94717244589248317</v>
      </c>
      <c r="H157" s="102">
        <v>94534</v>
      </c>
      <c r="I157" s="103">
        <f t="shared" si="7"/>
        <v>0.96732735068097864</v>
      </c>
      <c r="J157" s="102">
        <v>97727</v>
      </c>
    </row>
    <row r="158" spans="2:10" x14ac:dyDescent="0.25">
      <c r="B158" s="78" t="s">
        <v>157</v>
      </c>
      <c r="C158" s="79" t="s">
        <v>594</v>
      </c>
      <c r="D158" s="95">
        <v>2162</v>
      </c>
      <c r="E158" s="111">
        <f t="shared" si="8"/>
        <v>0.85522151898734178</v>
      </c>
      <c r="F158" s="95">
        <v>2528</v>
      </c>
      <c r="G158" s="96">
        <f t="shared" si="6"/>
        <v>0.10990826485804965</v>
      </c>
      <c r="H158" s="102">
        <v>23001</v>
      </c>
      <c r="I158" s="103">
        <f t="shared" si="7"/>
        <v>1.3917226356870576</v>
      </c>
      <c r="J158" s="102">
        <v>16527</v>
      </c>
    </row>
    <row r="159" spans="2:10" x14ac:dyDescent="0.25">
      <c r="B159" s="78" t="s">
        <v>158</v>
      </c>
      <c r="C159" s="79" t="s">
        <v>595</v>
      </c>
      <c r="D159" s="95">
        <v>2229740</v>
      </c>
      <c r="E159" s="111">
        <f t="shared" si="8"/>
        <v>1.1146286828901544</v>
      </c>
      <c r="F159" s="95">
        <v>2000433</v>
      </c>
      <c r="G159" s="96">
        <f t="shared" si="6"/>
        <v>0.9787744873065749</v>
      </c>
      <c r="H159" s="102">
        <v>2043814</v>
      </c>
      <c r="I159" s="103">
        <f t="shared" si="7"/>
        <v>1.0414036382128009</v>
      </c>
      <c r="J159" s="102">
        <v>1962557</v>
      </c>
    </row>
    <row r="160" spans="2:10" x14ac:dyDescent="0.25">
      <c r="B160" s="78" t="s">
        <v>159</v>
      </c>
      <c r="C160" s="79" t="s">
        <v>596</v>
      </c>
      <c r="D160" s="95">
        <v>79937</v>
      </c>
      <c r="E160" s="111">
        <f t="shared" si="8"/>
        <v>0.99000544932131185</v>
      </c>
      <c r="F160" s="95">
        <v>80744</v>
      </c>
      <c r="G160" s="96">
        <f t="shared" si="6"/>
        <v>1.1596817280900813</v>
      </c>
      <c r="H160" s="102">
        <v>69626</v>
      </c>
      <c r="I160" s="103">
        <f t="shared" si="7"/>
        <v>1.1252868733232053</v>
      </c>
      <c r="J160" s="102">
        <v>61874</v>
      </c>
    </row>
    <row r="161" spans="2:10" x14ac:dyDescent="0.25">
      <c r="B161" s="78" t="s">
        <v>160</v>
      </c>
      <c r="C161" s="79" t="s">
        <v>397</v>
      </c>
      <c r="D161" s="95">
        <v>1022971</v>
      </c>
      <c r="E161" s="111">
        <f t="shared" si="8"/>
        <v>0.99008627447943987</v>
      </c>
      <c r="F161" s="95">
        <v>1033214</v>
      </c>
      <c r="G161" s="96">
        <f t="shared" si="6"/>
        <v>0.94847096471555892</v>
      </c>
      <c r="H161" s="102">
        <v>1089347</v>
      </c>
      <c r="I161" s="103">
        <f t="shared" si="7"/>
        <v>0.96872435009875346</v>
      </c>
      <c r="J161" s="102">
        <v>1124517</v>
      </c>
    </row>
    <row r="162" spans="2:10" x14ac:dyDescent="0.25">
      <c r="B162" s="78" t="s">
        <v>161</v>
      </c>
      <c r="C162" s="79" t="s">
        <v>597</v>
      </c>
      <c r="D162" s="95">
        <v>23651</v>
      </c>
      <c r="E162" s="111">
        <f t="shared" si="8"/>
        <v>1.0866029587429937</v>
      </c>
      <c r="F162" s="95">
        <v>21766</v>
      </c>
      <c r="G162" s="96">
        <f t="shared" si="6"/>
        <v>2.2077289785982352</v>
      </c>
      <c r="H162" s="102">
        <v>9859</v>
      </c>
      <c r="I162" s="103">
        <f t="shared" si="7"/>
        <v>0.47959332587439801</v>
      </c>
      <c r="J162" s="102">
        <v>20557</v>
      </c>
    </row>
    <row r="163" spans="2:10" x14ac:dyDescent="0.25">
      <c r="B163" s="78" t="s">
        <v>162</v>
      </c>
      <c r="C163" s="79" t="s">
        <v>598</v>
      </c>
      <c r="D163" s="95">
        <v>64694</v>
      </c>
      <c r="E163" s="111">
        <f t="shared" si="8"/>
        <v>0.8520664857887944</v>
      </c>
      <c r="F163" s="95">
        <v>75926</v>
      </c>
      <c r="G163" s="96">
        <f t="shared" si="6"/>
        <v>0.93293522068219803</v>
      </c>
      <c r="H163" s="102">
        <v>81384</v>
      </c>
      <c r="I163" s="103">
        <f t="shared" si="7"/>
        <v>0.96401411954229943</v>
      </c>
      <c r="J163" s="102">
        <v>84422</v>
      </c>
    </row>
    <row r="164" spans="2:10" x14ac:dyDescent="0.25">
      <c r="B164" s="78" t="s">
        <v>163</v>
      </c>
      <c r="C164" s="79" t="s">
        <v>599</v>
      </c>
      <c r="D164" s="95">
        <v>2502178</v>
      </c>
      <c r="E164" s="111">
        <f t="shared" si="8"/>
        <v>0.89519615815724352</v>
      </c>
      <c r="F164" s="95">
        <v>2795117</v>
      </c>
      <c r="G164" s="96">
        <f t="shared" si="6"/>
        <v>1.328339398132989</v>
      </c>
      <c r="H164" s="102">
        <v>2104219</v>
      </c>
      <c r="I164" s="103">
        <f t="shared" si="7"/>
        <v>0.94392189231259227</v>
      </c>
      <c r="J164" s="102">
        <v>2229230</v>
      </c>
    </row>
    <row r="165" spans="2:10" x14ac:dyDescent="0.25">
      <c r="B165" s="78" t="s">
        <v>164</v>
      </c>
      <c r="C165" s="79" t="s">
        <v>600</v>
      </c>
      <c r="D165" s="95">
        <v>818371</v>
      </c>
      <c r="E165" s="111">
        <f t="shared" si="8"/>
        <v>0.87418976486623912</v>
      </c>
      <c r="F165" s="95">
        <v>936148</v>
      </c>
      <c r="G165" s="96">
        <f t="shared" si="6"/>
        <v>1.0273285450125926</v>
      </c>
      <c r="H165" s="102">
        <v>911245</v>
      </c>
      <c r="I165" s="103">
        <f t="shared" si="7"/>
        <v>0.95401342169456749</v>
      </c>
      <c r="J165" s="102">
        <v>955170</v>
      </c>
    </row>
    <row r="166" spans="2:10" x14ac:dyDescent="0.25">
      <c r="B166" s="78" t="s">
        <v>165</v>
      </c>
      <c r="C166" s="79" t="s">
        <v>601</v>
      </c>
      <c r="D166" s="95">
        <v>89152</v>
      </c>
      <c r="E166" s="111">
        <f t="shared" si="8"/>
        <v>1.0262691377921032</v>
      </c>
      <c r="F166" s="95">
        <v>86870</v>
      </c>
      <c r="G166" s="96">
        <f t="shared" si="6"/>
        <v>0.94718363608609368</v>
      </c>
      <c r="H166" s="102">
        <v>91714</v>
      </c>
      <c r="I166" s="103">
        <f t="shared" si="7"/>
        <v>0.86791202967673553</v>
      </c>
      <c r="J166" s="102">
        <v>105672</v>
      </c>
    </row>
    <row r="167" spans="2:10" x14ac:dyDescent="0.25">
      <c r="B167" s="78" t="s">
        <v>166</v>
      </c>
      <c r="C167" s="79" t="s">
        <v>602</v>
      </c>
      <c r="D167" s="95">
        <v>3682585</v>
      </c>
      <c r="E167" s="111">
        <f t="shared" si="8"/>
        <v>0.97772225310859384</v>
      </c>
      <c r="F167" s="95">
        <v>3766494</v>
      </c>
      <c r="G167" s="96">
        <f t="shared" si="6"/>
        <v>1.2456400050004266</v>
      </c>
      <c r="H167" s="102">
        <v>3023742</v>
      </c>
      <c r="I167" s="103">
        <f t="shared" si="7"/>
        <v>0.96406080222824175</v>
      </c>
      <c r="J167" s="102">
        <v>3136464</v>
      </c>
    </row>
    <row r="168" spans="2:10" x14ac:dyDescent="0.25">
      <c r="B168" s="78" t="s">
        <v>167</v>
      </c>
      <c r="C168" s="79" t="s">
        <v>603</v>
      </c>
      <c r="D168" s="95">
        <v>4025</v>
      </c>
      <c r="E168" s="111">
        <f t="shared" si="8"/>
        <v>9.0484005125553588E-2</v>
      </c>
      <c r="F168" s="95">
        <v>44483</v>
      </c>
      <c r="G168" s="96">
        <f t="shared" si="6"/>
        <v>0.88820334651172073</v>
      </c>
      <c r="H168" s="102">
        <v>50082</v>
      </c>
      <c r="I168" s="103">
        <f t="shared" si="7"/>
        <v>0.98728487787568753</v>
      </c>
      <c r="J168" s="102">
        <v>50727</v>
      </c>
    </row>
    <row r="169" spans="2:10" x14ac:dyDescent="0.25">
      <c r="B169" s="78" t="s">
        <v>168</v>
      </c>
      <c r="C169" s="79" t="s">
        <v>604</v>
      </c>
      <c r="D169" s="95">
        <v>20911</v>
      </c>
      <c r="E169" s="111">
        <f t="shared" si="8"/>
        <v>0.47333514418941552</v>
      </c>
      <c r="F169" s="95">
        <v>44178</v>
      </c>
      <c r="G169" s="96">
        <f t="shared" si="6"/>
        <v>0.98177696786523849</v>
      </c>
      <c r="H169" s="102">
        <v>44998</v>
      </c>
      <c r="I169" s="103">
        <f t="shared" si="7"/>
        <v>0.91275685105174542</v>
      </c>
      <c r="J169" s="102">
        <v>49299</v>
      </c>
    </row>
    <row r="170" spans="2:10" x14ac:dyDescent="0.25">
      <c r="B170" s="78" t="s">
        <v>169</v>
      </c>
      <c r="C170" s="79" t="s">
        <v>605</v>
      </c>
      <c r="D170" s="95">
        <v>394409</v>
      </c>
      <c r="E170" s="111">
        <f t="shared" si="8"/>
        <v>0.98557898945474531</v>
      </c>
      <c r="F170" s="95">
        <v>400180</v>
      </c>
      <c r="G170" s="96">
        <f t="shared" si="6"/>
        <v>1.0092964836794505</v>
      </c>
      <c r="H170" s="102">
        <v>396494</v>
      </c>
      <c r="I170" s="103">
        <f t="shared" si="7"/>
        <v>0.96469855451176756</v>
      </c>
      <c r="J170" s="102">
        <v>411003</v>
      </c>
    </row>
    <row r="171" spans="2:10" x14ac:dyDescent="0.25">
      <c r="B171" s="78" t="s">
        <v>170</v>
      </c>
      <c r="C171" s="79" t="s">
        <v>606</v>
      </c>
      <c r="D171" s="95">
        <v>95754</v>
      </c>
      <c r="E171" s="111">
        <f t="shared" si="8"/>
        <v>0.86389390111872966</v>
      </c>
      <c r="F171" s="95">
        <v>110840</v>
      </c>
      <c r="G171" s="96">
        <f t="shared" si="6"/>
        <v>0.8993833171048361</v>
      </c>
      <c r="H171" s="102">
        <v>123240</v>
      </c>
      <c r="I171" s="103">
        <f t="shared" si="7"/>
        <v>1.0145297386293477</v>
      </c>
      <c r="J171" s="102">
        <v>121475</v>
      </c>
    </row>
    <row r="172" spans="2:10" x14ac:dyDescent="0.25">
      <c r="B172" s="78" t="s">
        <v>171</v>
      </c>
      <c r="C172" s="79" t="s">
        <v>607</v>
      </c>
      <c r="D172" s="95">
        <v>0</v>
      </c>
      <c r="E172" s="111" t="str">
        <f t="shared" si="8"/>
        <v/>
      </c>
      <c r="F172" s="95">
        <v>0</v>
      </c>
      <c r="G172" s="96" t="str">
        <f t="shared" si="6"/>
        <v/>
      </c>
      <c r="H172" s="102">
        <v>0</v>
      </c>
      <c r="I172" s="103">
        <f t="shared" si="7"/>
        <v>0</v>
      </c>
      <c r="J172" s="102">
        <v>977</v>
      </c>
    </row>
    <row r="173" spans="2:10" x14ac:dyDescent="0.25">
      <c r="B173" s="78" t="s">
        <v>172</v>
      </c>
      <c r="C173" s="79" t="s">
        <v>608</v>
      </c>
      <c r="D173" s="95">
        <v>1215978</v>
      </c>
      <c r="E173" s="111">
        <f t="shared" si="8"/>
        <v>0.93690782463172151</v>
      </c>
      <c r="F173" s="95">
        <v>1297863</v>
      </c>
      <c r="G173" s="96">
        <f t="shared" si="6"/>
        <v>0.96161577394161091</v>
      </c>
      <c r="H173" s="102">
        <v>1349669</v>
      </c>
      <c r="I173" s="103">
        <f t="shared" si="7"/>
        <v>1.0503350612339872</v>
      </c>
      <c r="J173" s="102">
        <v>1284989</v>
      </c>
    </row>
    <row r="174" spans="2:10" x14ac:dyDescent="0.25">
      <c r="B174" s="78" t="s">
        <v>173</v>
      </c>
      <c r="C174" s="79" t="s">
        <v>416</v>
      </c>
      <c r="D174" s="95">
        <v>116712</v>
      </c>
      <c r="E174" s="111">
        <f t="shared" si="8"/>
        <v>0.47131607640431289</v>
      </c>
      <c r="F174" s="95">
        <v>247630</v>
      </c>
      <c r="G174" s="96">
        <f t="shared" si="6"/>
        <v>1.7334481358589888</v>
      </c>
      <c r="H174" s="102">
        <v>142854</v>
      </c>
      <c r="I174" s="103">
        <f t="shared" si="7"/>
        <v>0.50199245187543484</v>
      </c>
      <c r="J174" s="102">
        <v>284574</v>
      </c>
    </row>
    <row r="175" spans="2:10" x14ac:dyDescent="0.25">
      <c r="B175" s="78" t="s">
        <v>174</v>
      </c>
      <c r="C175" s="79" t="s">
        <v>609</v>
      </c>
      <c r="D175" s="95">
        <v>505993</v>
      </c>
      <c r="E175" s="111">
        <f t="shared" si="8"/>
        <v>1.009512693899945</v>
      </c>
      <c r="F175" s="95">
        <v>501225</v>
      </c>
      <c r="G175" s="96">
        <f t="shared" si="6"/>
        <v>1.0281854826302348</v>
      </c>
      <c r="H175" s="102">
        <v>487485</v>
      </c>
      <c r="I175" s="103">
        <f t="shared" si="7"/>
        <v>1.1604050473816887</v>
      </c>
      <c r="J175" s="102">
        <v>420099</v>
      </c>
    </row>
    <row r="176" spans="2:10" x14ac:dyDescent="0.25">
      <c r="B176" s="78" t="s">
        <v>175</v>
      </c>
      <c r="C176" s="79" t="s">
        <v>610</v>
      </c>
      <c r="D176" s="95">
        <v>1757</v>
      </c>
      <c r="E176" s="111">
        <f t="shared" si="8"/>
        <v>0.74010109519797806</v>
      </c>
      <c r="F176" s="95">
        <v>2374</v>
      </c>
      <c r="G176" s="96">
        <f t="shared" si="6"/>
        <v>9.5652524275756476E-2</v>
      </c>
      <c r="H176" s="102">
        <v>24819</v>
      </c>
      <c r="I176" s="103">
        <f t="shared" si="7"/>
        <v>1.0055506036787942</v>
      </c>
      <c r="J176" s="102">
        <v>24682</v>
      </c>
    </row>
    <row r="177" spans="2:10" x14ac:dyDescent="0.25">
      <c r="B177" s="78" t="s">
        <v>176</v>
      </c>
      <c r="C177" s="79" t="s">
        <v>611</v>
      </c>
      <c r="D177" s="95">
        <v>84259</v>
      </c>
      <c r="E177" s="111">
        <f t="shared" si="8"/>
        <v>0.85039664116590297</v>
      </c>
      <c r="F177" s="95">
        <v>99082</v>
      </c>
      <c r="G177" s="96">
        <f t="shared" si="6"/>
        <v>0.8515710946094609</v>
      </c>
      <c r="H177" s="102">
        <v>116352</v>
      </c>
      <c r="I177" s="103">
        <f t="shared" si="7"/>
        <v>0.91630177980784377</v>
      </c>
      <c r="J177" s="102">
        <v>126980</v>
      </c>
    </row>
    <row r="178" spans="2:10" x14ac:dyDescent="0.25">
      <c r="B178" s="78" t="s">
        <v>177</v>
      </c>
      <c r="C178" s="79" t="s">
        <v>612</v>
      </c>
      <c r="D178" s="95">
        <v>223500</v>
      </c>
      <c r="E178" s="111">
        <f t="shared" si="8"/>
        <v>0.98897306099330951</v>
      </c>
      <c r="F178" s="95">
        <v>225992</v>
      </c>
      <c r="G178" s="96">
        <f t="shared" si="6"/>
        <v>0.88321595785425644</v>
      </c>
      <c r="H178" s="102">
        <v>255874</v>
      </c>
      <c r="I178" s="103">
        <f t="shared" si="7"/>
        <v>0.98510071454971049</v>
      </c>
      <c r="J178" s="102">
        <v>259744</v>
      </c>
    </row>
    <row r="179" spans="2:10" x14ac:dyDescent="0.25">
      <c r="B179" s="78" t="s">
        <v>178</v>
      </c>
      <c r="C179" s="79" t="s">
        <v>613</v>
      </c>
      <c r="D179" s="95">
        <v>92024</v>
      </c>
      <c r="E179" s="111">
        <f t="shared" si="8"/>
        <v>1.0006197875324845</v>
      </c>
      <c r="F179" s="95">
        <v>91967</v>
      </c>
      <c r="G179" s="96">
        <f t="shared" si="6"/>
        <v>1.2600635738360781</v>
      </c>
      <c r="H179" s="102">
        <v>72986</v>
      </c>
      <c r="I179" s="103">
        <f t="shared" si="7"/>
        <v>0.98055969798342135</v>
      </c>
      <c r="J179" s="102">
        <v>74433</v>
      </c>
    </row>
    <row r="180" spans="2:10" x14ac:dyDescent="0.25">
      <c r="B180" s="78" t="s">
        <v>179</v>
      </c>
      <c r="C180" s="79" t="s">
        <v>614</v>
      </c>
      <c r="D180" s="95">
        <v>15417</v>
      </c>
      <c r="E180" s="111">
        <f t="shared" si="8"/>
        <v>0.8557868442964196</v>
      </c>
      <c r="F180" s="95">
        <v>18015</v>
      </c>
      <c r="G180" s="96">
        <f t="shared" si="6"/>
        <v>0.43837449811412582</v>
      </c>
      <c r="H180" s="102">
        <v>41095</v>
      </c>
      <c r="I180" s="103">
        <f t="shared" si="7"/>
        <v>0.98259330990125049</v>
      </c>
      <c r="J180" s="102">
        <v>41823</v>
      </c>
    </row>
    <row r="181" spans="2:10" x14ac:dyDescent="0.25">
      <c r="B181" s="78" t="s">
        <v>180</v>
      </c>
      <c r="C181" s="79" t="s">
        <v>615</v>
      </c>
      <c r="D181" s="95">
        <v>210117</v>
      </c>
      <c r="E181" s="111">
        <f t="shared" si="8"/>
        <v>1.073581107318768</v>
      </c>
      <c r="F181" s="95">
        <v>195716</v>
      </c>
      <c r="G181" s="96">
        <f t="shared" si="6"/>
        <v>1.0489431033743515</v>
      </c>
      <c r="H181" s="102">
        <v>186584</v>
      </c>
      <c r="I181" s="103">
        <f t="shared" si="7"/>
        <v>1.0110104469201093</v>
      </c>
      <c r="J181" s="102">
        <v>184552</v>
      </c>
    </row>
    <row r="182" spans="2:10" x14ac:dyDescent="0.25">
      <c r="B182" s="78" t="s">
        <v>181</v>
      </c>
      <c r="C182" s="79" t="s">
        <v>616</v>
      </c>
      <c r="D182" s="95">
        <v>18112</v>
      </c>
      <c r="E182" s="111">
        <f t="shared" si="8"/>
        <v>0.90714214164078932</v>
      </c>
      <c r="F182" s="95">
        <v>19966</v>
      </c>
      <c r="G182" s="96">
        <f t="shared" si="6"/>
        <v>0.96212413261372398</v>
      </c>
      <c r="H182" s="102">
        <v>20752</v>
      </c>
      <c r="I182" s="103">
        <f t="shared" si="7"/>
        <v>0.98720327291755861</v>
      </c>
      <c r="J182" s="102">
        <v>21021</v>
      </c>
    </row>
    <row r="183" spans="2:10" x14ac:dyDescent="0.25">
      <c r="B183" s="78" t="s">
        <v>182</v>
      </c>
      <c r="C183" s="79" t="s">
        <v>617</v>
      </c>
      <c r="D183" s="95">
        <v>250172</v>
      </c>
      <c r="E183" s="111">
        <f t="shared" si="8"/>
        <v>1.0847237157029379</v>
      </c>
      <c r="F183" s="95">
        <v>230632</v>
      </c>
      <c r="G183" s="96">
        <f t="shared" si="6"/>
        <v>1.0907474319441555</v>
      </c>
      <c r="H183" s="102">
        <v>211444</v>
      </c>
      <c r="I183" s="103">
        <f t="shared" si="7"/>
        <v>1.0657405960655439</v>
      </c>
      <c r="J183" s="102">
        <v>198401</v>
      </c>
    </row>
    <row r="184" spans="2:10" x14ac:dyDescent="0.25">
      <c r="B184" s="78" t="s">
        <v>183</v>
      </c>
      <c r="C184" s="79" t="s">
        <v>618</v>
      </c>
      <c r="D184" s="95">
        <v>1160049</v>
      </c>
      <c r="E184" s="111">
        <f t="shared" si="8"/>
        <v>1.0053724487585041</v>
      </c>
      <c r="F184" s="95">
        <v>1153850</v>
      </c>
      <c r="G184" s="96">
        <f t="shared" si="6"/>
        <v>1.0272698135716956</v>
      </c>
      <c r="H184" s="102">
        <v>1123220</v>
      </c>
      <c r="I184" s="103">
        <f t="shared" si="7"/>
        <v>1.0224140630404626</v>
      </c>
      <c r="J184" s="102">
        <v>1098596</v>
      </c>
    </row>
    <row r="185" spans="2:10" x14ac:dyDescent="0.25">
      <c r="B185" s="78" t="s">
        <v>184</v>
      </c>
      <c r="C185" s="79" t="s">
        <v>619</v>
      </c>
      <c r="D185" s="95">
        <v>18158</v>
      </c>
      <c r="E185" s="111">
        <f t="shared" si="8"/>
        <v>0.5055685488361733</v>
      </c>
      <c r="F185" s="95">
        <v>35916</v>
      </c>
      <c r="G185" s="96">
        <f t="shared" si="6"/>
        <v>2.1637448039038496</v>
      </c>
      <c r="H185" s="102">
        <v>16599</v>
      </c>
      <c r="I185" s="103">
        <f t="shared" si="7"/>
        <v>0.49348911880128432</v>
      </c>
      <c r="J185" s="102">
        <v>33636</v>
      </c>
    </row>
    <row r="186" spans="2:10" x14ac:dyDescent="0.25">
      <c r="B186" s="78" t="s">
        <v>185</v>
      </c>
      <c r="C186" s="79" t="s">
        <v>620</v>
      </c>
      <c r="D186" s="95">
        <v>33585</v>
      </c>
      <c r="E186" s="111">
        <f t="shared" si="8"/>
        <v>0.99035739561217273</v>
      </c>
      <c r="F186" s="95">
        <v>33912</v>
      </c>
      <c r="G186" s="96">
        <f t="shared" si="6"/>
        <v>0.9310856075998023</v>
      </c>
      <c r="H186" s="102">
        <v>36422</v>
      </c>
      <c r="I186" s="103">
        <f t="shared" si="7"/>
        <v>0.93150895140664958</v>
      </c>
      <c r="J186" s="102">
        <v>39100</v>
      </c>
    </row>
    <row r="187" spans="2:10" x14ac:dyDescent="0.25">
      <c r="B187" s="78" t="s">
        <v>186</v>
      </c>
      <c r="C187" s="79" t="s">
        <v>621</v>
      </c>
      <c r="D187" s="95">
        <v>1153817</v>
      </c>
      <c r="E187" s="111">
        <f t="shared" si="8"/>
        <v>1.0290370021556126</v>
      </c>
      <c r="F187" s="95">
        <v>1121259</v>
      </c>
      <c r="G187" s="96">
        <f t="shared" si="6"/>
        <v>1.0534168481457193</v>
      </c>
      <c r="H187" s="102">
        <v>1064402</v>
      </c>
      <c r="I187" s="103">
        <f t="shared" si="7"/>
        <v>0.98581937977962664</v>
      </c>
      <c r="J187" s="102">
        <v>1079713</v>
      </c>
    </row>
    <row r="188" spans="2:10" x14ac:dyDescent="0.25">
      <c r="B188" s="78" t="s">
        <v>187</v>
      </c>
      <c r="C188" s="79" t="s">
        <v>622</v>
      </c>
      <c r="D188" s="95">
        <v>264997</v>
      </c>
      <c r="E188" s="111">
        <f t="shared" si="8"/>
        <v>1.04135605742063</v>
      </c>
      <c r="F188" s="95">
        <v>254473</v>
      </c>
      <c r="G188" s="96">
        <f t="shared" si="6"/>
        <v>1.0493255976017584</v>
      </c>
      <c r="H188" s="102">
        <v>242511</v>
      </c>
      <c r="I188" s="103">
        <f t="shared" si="7"/>
        <v>1.0346738685234487</v>
      </c>
      <c r="J188" s="102">
        <v>234384</v>
      </c>
    </row>
    <row r="189" spans="2:10" x14ac:dyDescent="0.25">
      <c r="B189" s="78" t="s">
        <v>188</v>
      </c>
      <c r="C189" s="79" t="s">
        <v>398</v>
      </c>
      <c r="D189" s="95">
        <v>26009249</v>
      </c>
      <c r="E189" s="111">
        <f t="shared" si="8"/>
        <v>0.99221824365509426</v>
      </c>
      <c r="F189" s="95">
        <v>26213234</v>
      </c>
      <c r="G189" s="96">
        <f t="shared" si="6"/>
        <v>1.2449514801910198</v>
      </c>
      <c r="H189" s="102">
        <v>21055627</v>
      </c>
      <c r="I189" s="103">
        <f t="shared" si="7"/>
        <v>0.98684213733096471</v>
      </c>
      <c r="J189" s="102">
        <v>21336368</v>
      </c>
    </row>
    <row r="190" spans="2:10" x14ac:dyDescent="0.25">
      <c r="B190" s="78" t="s">
        <v>189</v>
      </c>
      <c r="C190" s="79" t="s">
        <v>623</v>
      </c>
      <c r="D190" s="95">
        <v>119489</v>
      </c>
      <c r="E190" s="111">
        <f t="shared" si="8"/>
        <v>0.43524457897593366</v>
      </c>
      <c r="F190" s="95">
        <v>274533</v>
      </c>
      <c r="G190" s="96">
        <f t="shared" si="6"/>
        <v>0.91187588021151644</v>
      </c>
      <c r="H190" s="102">
        <v>301064</v>
      </c>
      <c r="I190" s="103">
        <f t="shared" si="7"/>
        <v>2.441659975831894</v>
      </c>
      <c r="J190" s="102">
        <v>123303</v>
      </c>
    </row>
    <row r="191" spans="2:10" x14ac:dyDescent="0.25">
      <c r="B191" s="78" t="s">
        <v>190</v>
      </c>
      <c r="C191" s="79" t="s">
        <v>624</v>
      </c>
      <c r="D191" s="95">
        <v>500149</v>
      </c>
      <c r="E191" s="111">
        <f t="shared" si="8"/>
        <v>0.93494706972066499</v>
      </c>
      <c r="F191" s="95">
        <v>534949</v>
      </c>
      <c r="G191" s="96">
        <f t="shared" si="6"/>
        <v>0.99927708952881933</v>
      </c>
      <c r="H191" s="102">
        <v>535336</v>
      </c>
      <c r="I191" s="103">
        <f t="shared" si="7"/>
        <v>0.98513109661842857</v>
      </c>
      <c r="J191" s="102">
        <v>543416</v>
      </c>
    </row>
    <row r="192" spans="2:10" x14ac:dyDescent="0.25">
      <c r="B192" s="78" t="s">
        <v>191</v>
      </c>
      <c r="C192" s="79" t="s">
        <v>625</v>
      </c>
      <c r="D192" s="95">
        <v>68750</v>
      </c>
      <c r="E192" s="111">
        <f t="shared" si="8"/>
        <v>2.0018052643838806</v>
      </c>
      <c r="F192" s="95">
        <v>34344</v>
      </c>
      <c r="G192" s="96">
        <f t="shared" si="6"/>
        <v>0.44810939171733516</v>
      </c>
      <c r="H192" s="102">
        <v>76642</v>
      </c>
      <c r="I192" s="103">
        <f t="shared" si="7"/>
        <v>0.98509035757435537</v>
      </c>
      <c r="J192" s="102">
        <v>77802</v>
      </c>
    </row>
    <row r="193" spans="2:10" x14ac:dyDescent="0.25">
      <c r="B193" s="78" t="s">
        <v>192</v>
      </c>
      <c r="C193" s="79" t="s">
        <v>626</v>
      </c>
      <c r="D193" s="95">
        <v>69484</v>
      </c>
      <c r="E193" s="111">
        <f t="shared" si="8"/>
        <v>0.99786020995792224</v>
      </c>
      <c r="F193" s="95">
        <v>69633</v>
      </c>
      <c r="G193" s="96">
        <f t="shared" si="6"/>
        <v>0.92672247434754251</v>
      </c>
      <c r="H193" s="102">
        <v>75139</v>
      </c>
      <c r="I193" s="103">
        <f t="shared" si="7"/>
        <v>1.1657590567062293</v>
      </c>
      <c r="J193" s="102">
        <v>64455</v>
      </c>
    </row>
    <row r="194" spans="2:10" x14ac:dyDescent="0.25">
      <c r="B194" s="78" t="s">
        <v>193</v>
      </c>
      <c r="C194" s="79" t="s">
        <v>627</v>
      </c>
      <c r="D194" s="95">
        <v>51739</v>
      </c>
      <c r="E194" s="111">
        <f t="shared" si="8"/>
        <v>1.0123860212108167</v>
      </c>
      <c r="F194" s="95">
        <v>51106</v>
      </c>
      <c r="G194" s="96">
        <f t="shared" si="6"/>
        <v>1.9874003499902781</v>
      </c>
      <c r="H194" s="102">
        <v>25715</v>
      </c>
      <c r="I194" s="103">
        <f t="shared" si="7"/>
        <v>1.2528623629719853</v>
      </c>
      <c r="J194" s="102">
        <v>20525</v>
      </c>
    </row>
    <row r="195" spans="2:10" x14ac:dyDescent="0.25">
      <c r="B195" s="78" t="s">
        <v>194</v>
      </c>
      <c r="C195" s="79" t="s">
        <v>628</v>
      </c>
      <c r="D195" s="95">
        <v>48948</v>
      </c>
      <c r="E195" s="111">
        <f t="shared" si="8"/>
        <v>0.99052938319572603</v>
      </c>
      <c r="F195" s="95">
        <v>49416</v>
      </c>
      <c r="G195" s="96">
        <f t="shared" si="6"/>
        <v>1.0742842235700776</v>
      </c>
      <c r="H195" s="102">
        <v>45999</v>
      </c>
      <c r="I195" s="103">
        <f t="shared" si="7"/>
        <v>0.97955663451095631</v>
      </c>
      <c r="J195" s="102">
        <v>46959</v>
      </c>
    </row>
    <row r="196" spans="2:10" x14ac:dyDescent="0.25">
      <c r="B196" s="78" t="s">
        <v>195</v>
      </c>
      <c r="C196" s="79" t="s">
        <v>629</v>
      </c>
      <c r="D196" s="95">
        <v>209163</v>
      </c>
      <c r="E196" s="111">
        <f t="shared" si="8"/>
        <v>2.1743871759153377</v>
      </c>
      <c r="F196" s="95">
        <v>96194</v>
      </c>
      <c r="G196" s="96">
        <f t="shared" si="6"/>
        <v>0.44959711342519021</v>
      </c>
      <c r="H196" s="102">
        <v>213956</v>
      </c>
      <c r="I196" s="103">
        <f t="shared" si="7"/>
        <v>2.0982661227051622</v>
      </c>
      <c r="J196" s="102">
        <v>101968</v>
      </c>
    </row>
    <row r="197" spans="2:10" x14ac:dyDescent="0.25">
      <c r="B197" s="78" t="s">
        <v>196</v>
      </c>
      <c r="C197" s="79" t="s">
        <v>630</v>
      </c>
      <c r="D197" s="95">
        <v>313527</v>
      </c>
      <c r="E197" s="111">
        <f t="shared" si="8"/>
        <v>0.8804242521250516</v>
      </c>
      <c r="F197" s="95">
        <v>356109</v>
      </c>
      <c r="G197" s="96">
        <f t="shared" ref="G197:G210" si="9">IFERROR(F197/H197,"")</f>
        <v>0.92472305750743966</v>
      </c>
      <c r="H197" s="102">
        <v>385098</v>
      </c>
      <c r="I197" s="103">
        <f t="shared" ref="I197:I210" si="10">IFERROR(H197/J197,"")</f>
        <v>1.1201645204734327</v>
      </c>
      <c r="J197" s="102">
        <v>343787</v>
      </c>
    </row>
    <row r="198" spans="2:10" x14ac:dyDescent="0.25">
      <c r="B198" s="78" t="s">
        <v>197</v>
      </c>
      <c r="C198" s="79" t="s">
        <v>399</v>
      </c>
      <c r="D198" s="95">
        <v>2723903</v>
      </c>
      <c r="E198" s="111">
        <f t="shared" ref="E198:E261" si="11">IFERROR(D198/F198,"")</f>
        <v>0.98927376947429702</v>
      </c>
      <c r="F198" s="95">
        <v>2753437</v>
      </c>
      <c r="G198" s="96">
        <f t="shared" si="9"/>
        <v>1.0023458377942718</v>
      </c>
      <c r="H198" s="102">
        <v>2746993</v>
      </c>
      <c r="I198" s="103">
        <f t="shared" si="10"/>
        <v>1.097226848933806</v>
      </c>
      <c r="J198" s="102">
        <v>2503578</v>
      </c>
    </row>
    <row r="199" spans="2:10" x14ac:dyDescent="0.25">
      <c r="B199" s="78" t="s">
        <v>198</v>
      </c>
      <c r="C199" s="79" t="s">
        <v>631</v>
      </c>
      <c r="D199" s="95">
        <v>353232</v>
      </c>
      <c r="E199" s="111">
        <f t="shared" si="11"/>
        <v>0.98964219774801154</v>
      </c>
      <c r="F199" s="95">
        <v>356929</v>
      </c>
      <c r="G199" s="96">
        <f t="shared" si="9"/>
        <v>0.92993124434960905</v>
      </c>
      <c r="H199" s="102">
        <v>383823</v>
      </c>
      <c r="I199" s="103">
        <f t="shared" si="10"/>
        <v>2.0192602101209483</v>
      </c>
      <c r="J199" s="102">
        <v>190081</v>
      </c>
    </row>
    <row r="200" spans="2:10" x14ac:dyDescent="0.25">
      <c r="B200" s="78" t="s">
        <v>199</v>
      </c>
      <c r="C200" s="79" t="s">
        <v>632</v>
      </c>
      <c r="D200" s="95">
        <v>98238</v>
      </c>
      <c r="E200" s="111">
        <f t="shared" si="11"/>
        <v>0.92624055967792118</v>
      </c>
      <c r="F200" s="95">
        <v>106061</v>
      </c>
      <c r="G200" s="96">
        <f t="shared" si="9"/>
        <v>1.2594972033868115</v>
      </c>
      <c r="H200" s="102">
        <v>84209</v>
      </c>
      <c r="I200" s="103">
        <f t="shared" si="10"/>
        <v>0.98517712574289862</v>
      </c>
      <c r="J200" s="102">
        <v>85476</v>
      </c>
    </row>
    <row r="201" spans="2:10" x14ac:dyDescent="0.25">
      <c r="B201" s="78" t="s">
        <v>200</v>
      </c>
      <c r="C201" s="79" t="s">
        <v>633</v>
      </c>
      <c r="D201" s="95">
        <v>0</v>
      </c>
      <c r="E201" s="111">
        <f t="shared" si="11"/>
        <v>0</v>
      </c>
      <c r="F201" s="95">
        <v>33804</v>
      </c>
      <c r="G201" s="96">
        <f t="shared" si="9"/>
        <v>0.49575432267147695</v>
      </c>
      <c r="H201" s="102">
        <v>68187</v>
      </c>
      <c r="I201" s="103">
        <f t="shared" si="10"/>
        <v>0.82324604295700676</v>
      </c>
      <c r="J201" s="102">
        <v>82827</v>
      </c>
    </row>
    <row r="202" spans="2:10" x14ac:dyDescent="0.25">
      <c r="B202" s="78" t="s">
        <v>201</v>
      </c>
      <c r="C202" s="79" t="s">
        <v>634</v>
      </c>
      <c r="D202" s="95">
        <v>29975</v>
      </c>
      <c r="E202" s="111">
        <f t="shared" si="11"/>
        <v>1.1499213565043924</v>
      </c>
      <c r="F202" s="95">
        <v>26067</v>
      </c>
      <c r="G202" s="96">
        <f t="shared" si="9"/>
        <v>13.085843373493976</v>
      </c>
      <c r="H202" s="102">
        <v>1992</v>
      </c>
      <c r="I202" s="103">
        <f t="shared" si="10"/>
        <v>0.85019206145966708</v>
      </c>
      <c r="J202" s="102">
        <v>2343</v>
      </c>
    </row>
    <row r="203" spans="2:10" x14ac:dyDescent="0.25">
      <c r="B203" s="78" t="s">
        <v>202</v>
      </c>
      <c r="C203" s="79" t="s">
        <v>635</v>
      </c>
      <c r="D203" s="95">
        <v>148455</v>
      </c>
      <c r="E203" s="111">
        <f t="shared" si="11"/>
        <v>0.99157076350715012</v>
      </c>
      <c r="F203" s="95">
        <v>149717</v>
      </c>
      <c r="G203" s="96">
        <f t="shared" si="9"/>
        <v>2.0055860683188214</v>
      </c>
      <c r="H203" s="102">
        <v>74650</v>
      </c>
      <c r="I203" s="103">
        <f t="shared" si="10"/>
        <v>1.1920921096756678</v>
      </c>
      <c r="J203" s="102">
        <v>62621</v>
      </c>
    </row>
    <row r="204" spans="2:10" x14ac:dyDescent="0.25">
      <c r="B204" s="78" t="s">
        <v>203</v>
      </c>
      <c r="C204" s="79" t="s">
        <v>636</v>
      </c>
      <c r="D204" s="95">
        <v>254140</v>
      </c>
      <c r="E204" s="111">
        <f t="shared" si="11"/>
        <v>0.8554223761583073</v>
      </c>
      <c r="F204" s="95">
        <v>297093</v>
      </c>
      <c r="G204" s="96">
        <f t="shared" si="9"/>
        <v>0.86052304581936989</v>
      </c>
      <c r="H204" s="102">
        <v>345247</v>
      </c>
      <c r="I204" s="103">
        <f t="shared" si="10"/>
        <v>0.97049828246313341</v>
      </c>
      <c r="J204" s="102">
        <v>355742</v>
      </c>
    </row>
    <row r="205" spans="2:10" x14ac:dyDescent="0.25">
      <c r="B205" s="78" t="s">
        <v>204</v>
      </c>
      <c r="C205" s="79" t="s">
        <v>637</v>
      </c>
      <c r="D205" s="95">
        <v>124102</v>
      </c>
      <c r="E205" s="111">
        <f t="shared" si="11"/>
        <v>1.0386842986273854</v>
      </c>
      <c r="F205" s="95">
        <v>119480</v>
      </c>
      <c r="G205" s="96">
        <f t="shared" si="9"/>
        <v>0.95282906016986324</v>
      </c>
      <c r="H205" s="102">
        <v>125395</v>
      </c>
      <c r="I205" s="103">
        <f t="shared" si="10"/>
        <v>1.1148600590348163</v>
      </c>
      <c r="J205" s="102">
        <v>112476</v>
      </c>
    </row>
    <row r="206" spans="2:10" x14ac:dyDescent="0.25">
      <c r="B206" s="78" t="s">
        <v>205</v>
      </c>
      <c r="C206" s="79" t="s">
        <v>638</v>
      </c>
      <c r="D206" s="95">
        <v>39305</v>
      </c>
      <c r="E206" s="111">
        <f t="shared" si="11"/>
        <v>0.96627086559972464</v>
      </c>
      <c r="F206" s="95">
        <v>40677</v>
      </c>
      <c r="G206" s="96">
        <f t="shared" si="9"/>
        <v>1.4731104914351936</v>
      </c>
      <c r="H206" s="102">
        <v>27613</v>
      </c>
      <c r="I206" s="103">
        <f t="shared" si="10"/>
        <v>0.85478578504210001</v>
      </c>
      <c r="J206" s="102">
        <v>32304</v>
      </c>
    </row>
    <row r="207" spans="2:10" x14ac:dyDescent="0.25">
      <c r="B207" s="78" t="s">
        <v>206</v>
      </c>
      <c r="C207" s="79" t="s">
        <v>400</v>
      </c>
      <c r="D207" s="95">
        <v>129228</v>
      </c>
      <c r="E207" s="111">
        <f t="shared" si="11"/>
        <v>0.99048057024603353</v>
      </c>
      <c r="F207" s="95">
        <v>130470</v>
      </c>
      <c r="G207" s="96">
        <f t="shared" si="9"/>
        <v>1.0233904367469879</v>
      </c>
      <c r="H207" s="102">
        <v>127488</v>
      </c>
      <c r="I207" s="103">
        <f t="shared" si="10"/>
        <v>0.90166346045037904</v>
      </c>
      <c r="J207" s="102">
        <v>141392</v>
      </c>
    </row>
    <row r="208" spans="2:10" x14ac:dyDescent="0.25">
      <c r="B208" s="78" t="s">
        <v>207</v>
      </c>
      <c r="C208" s="79" t="s">
        <v>639</v>
      </c>
      <c r="D208" s="95">
        <v>1360429</v>
      </c>
      <c r="E208" s="111">
        <f t="shared" si="11"/>
        <v>1.2807304263016732</v>
      </c>
      <c r="F208" s="95">
        <v>1062229</v>
      </c>
      <c r="G208" s="96">
        <f t="shared" si="9"/>
        <v>1.0567444960654204</v>
      </c>
      <c r="H208" s="102">
        <v>1005190</v>
      </c>
      <c r="I208" s="103">
        <f t="shared" si="10"/>
        <v>1.224167936272486</v>
      </c>
      <c r="J208" s="102">
        <v>821121</v>
      </c>
    </row>
    <row r="209" spans="2:10" x14ac:dyDescent="0.25">
      <c r="B209" s="78" t="s">
        <v>208</v>
      </c>
      <c r="C209" s="79" t="s">
        <v>640</v>
      </c>
      <c r="D209" s="95">
        <v>422267</v>
      </c>
      <c r="E209" s="111">
        <f t="shared" si="11"/>
        <v>0.99002164009912708</v>
      </c>
      <c r="F209" s="95">
        <v>426523</v>
      </c>
      <c r="G209" s="96">
        <f t="shared" si="9"/>
        <v>1.1593008148643433</v>
      </c>
      <c r="H209" s="102">
        <v>367914</v>
      </c>
      <c r="I209" s="103">
        <f t="shared" si="10"/>
        <v>0.98723538992838189</v>
      </c>
      <c r="J209" s="102">
        <v>372671</v>
      </c>
    </row>
    <row r="210" spans="2:10" x14ac:dyDescent="0.25">
      <c r="B210" s="78" t="s">
        <v>209</v>
      </c>
      <c r="C210" s="79" t="s">
        <v>641</v>
      </c>
      <c r="D210" s="95">
        <v>786113</v>
      </c>
      <c r="E210" s="111">
        <f t="shared" si="11"/>
        <v>0.97426500660570747</v>
      </c>
      <c r="F210" s="95">
        <v>806878</v>
      </c>
      <c r="G210" s="96">
        <f t="shared" si="9"/>
        <v>1.0809639851937791</v>
      </c>
      <c r="H210" s="102">
        <v>746443</v>
      </c>
      <c r="I210" s="103">
        <f t="shared" si="10"/>
        <v>0.98782755303113512</v>
      </c>
      <c r="J210" s="102">
        <v>755641</v>
      </c>
    </row>
    <row r="211" spans="2:10" x14ac:dyDescent="0.25">
      <c r="B211" s="100" t="s">
        <v>884</v>
      </c>
      <c r="C211" s="97" t="s">
        <v>885</v>
      </c>
      <c r="D211" s="95">
        <v>0</v>
      </c>
      <c r="E211" s="111" t="str">
        <f t="shared" si="11"/>
        <v/>
      </c>
      <c r="F211" s="98">
        <v>0</v>
      </c>
      <c r="G211" s="97"/>
      <c r="H211" s="102" t="s">
        <v>931</v>
      </c>
      <c r="I211" s="99"/>
      <c r="J211" s="99"/>
    </row>
    <row r="212" spans="2:10" x14ac:dyDescent="0.25">
      <c r="B212" s="78" t="s">
        <v>210</v>
      </c>
      <c r="C212" s="79" t="s">
        <v>642</v>
      </c>
      <c r="D212" s="95">
        <v>434853</v>
      </c>
      <c r="E212" s="111">
        <f t="shared" si="11"/>
        <v>1.0128713078842002</v>
      </c>
      <c r="F212" s="95">
        <v>429327</v>
      </c>
      <c r="G212" s="96">
        <f t="shared" ref="G212:G243" si="12">IFERROR(F212/H212,"")</f>
        <v>1.0057370021411269</v>
      </c>
      <c r="H212" s="102">
        <v>426878</v>
      </c>
      <c r="I212" s="103">
        <f t="shared" ref="I212:I243" si="13">IFERROR(H212/J212,"")</f>
        <v>1.1122639346312586</v>
      </c>
      <c r="J212" s="102">
        <v>383792</v>
      </c>
    </row>
    <row r="213" spans="2:10" x14ac:dyDescent="0.25">
      <c r="B213" s="78" t="s">
        <v>211</v>
      </c>
      <c r="C213" s="79" t="s">
        <v>643</v>
      </c>
      <c r="D213" s="95">
        <v>54378</v>
      </c>
      <c r="E213" s="111">
        <f t="shared" si="11"/>
        <v>0.99036552716411386</v>
      </c>
      <c r="F213" s="95">
        <v>54907</v>
      </c>
      <c r="G213" s="96">
        <f t="shared" si="12"/>
        <v>0.91245533859576233</v>
      </c>
      <c r="H213" s="102">
        <v>60175</v>
      </c>
      <c r="I213" s="103">
        <f t="shared" si="13"/>
        <v>1.1792083088379384</v>
      </c>
      <c r="J213" s="102">
        <v>51030</v>
      </c>
    </row>
    <row r="214" spans="2:10" x14ac:dyDescent="0.25">
      <c r="B214" s="78" t="s">
        <v>212</v>
      </c>
      <c r="C214" s="79" t="s">
        <v>644</v>
      </c>
      <c r="D214" s="95">
        <v>787373</v>
      </c>
      <c r="E214" s="111">
        <f t="shared" si="11"/>
        <v>1.0644721259348586</v>
      </c>
      <c r="F214" s="95">
        <v>739684</v>
      </c>
      <c r="G214" s="96">
        <f t="shared" si="12"/>
        <v>0.97685321528609592</v>
      </c>
      <c r="H214" s="102">
        <v>757211</v>
      </c>
      <c r="I214" s="103">
        <f t="shared" si="13"/>
        <v>1.0213768423835556</v>
      </c>
      <c r="J214" s="102">
        <v>741363</v>
      </c>
    </row>
    <row r="215" spans="2:10" x14ac:dyDescent="0.25">
      <c r="B215" s="78" t="s">
        <v>213</v>
      </c>
      <c r="C215" s="79" t="s">
        <v>645</v>
      </c>
      <c r="D215" s="95">
        <v>104316</v>
      </c>
      <c r="E215" s="111">
        <f t="shared" si="11"/>
        <v>0.85052466795489567</v>
      </c>
      <c r="F215" s="95">
        <v>122649</v>
      </c>
      <c r="G215" s="96">
        <f t="shared" si="12"/>
        <v>0.96147785799957663</v>
      </c>
      <c r="H215" s="102">
        <v>127563</v>
      </c>
      <c r="I215" s="103">
        <f t="shared" si="13"/>
        <v>0.93397324664484815</v>
      </c>
      <c r="J215" s="102">
        <v>136581</v>
      </c>
    </row>
    <row r="216" spans="2:10" x14ac:dyDescent="0.25">
      <c r="B216" s="78" t="s">
        <v>214</v>
      </c>
      <c r="C216" s="79" t="s">
        <v>646</v>
      </c>
      <c r="D216" s="95">
        <v>29859</v>
      </c>
      <c r="E216" s="111">
        <f t="shared" si="11"/>
        <v>1.2963574002518126</v>
      </c>
      <c r="F216" s="95">
        <v>23033</v>
      </c>
      <c r="G216" s="96">
        <f t="shared" si="12"/>
        <v>1.0663919625908607</v>
      </c>
      <c r="H216" s="102">
        <v>21599</v>
      </c>
      <c r="I216" s="103">
        <f t="shared" si="13"/>
        <v>5.5681876772364012</v>
      </c>
      <c r="J216" s="102">
        <v>3879</v>
      </c>
    </row>
    <row r="217" spans="2:10" x14ac:dyDescent="0.25">
      <c r="B217" s="78" t="s">
        <v>215</v>
      </c>
      <c r="C217" s="79" t="s">
        <v>401</v>
      </c>
      <c r="D217" s="95">
        <v>110722</v>
      </c>
      <c r="E217" s="111">
        <f t="shared" si="11"/>
        <v>0.99537919378618434</v>
      </c>
      <c r="F217" s="95">
        <v>111236</v>
      </c>
      <c r="G217" s="96">
        <f t="shared" si="12"/>
        <v>1.102438057482656</v>
      </c>
      <c r="H217" s="102">
        <v>100900</v>
      </c>
      <c r="I217" s="103">
        <f t="shared" si="13"/>
        <v>1.0839671694383568</v>
      </c>
      <c r="J217" s="102">
        <v>93084</v>
      </c>
    </row>
    <row r="218" spans="2:10" x14ac:dyDescent="0.25">
      <c r="B218" s="78" t="s">
        <v>216</v>
      </c>
      <c r="C218" s="79" t="s">
        <v>647</v>
      </c>
      <c r="D218" s="95">
        <v>101156</v>
      </c>
      <c r="E218" s="111">
        <f t="shared" si="11"/>
        <v>0.86784488675360327</v>
      </c>
      <c r="F218" s="95">
        <v>116560</v>
      </c>
      <c r="G218" s="96">
        <f t="shared" si="12"/>
        <v>0.89266704958835918</v>
      </c>
      <c r="H218" s="102">
        <v>130575</v>
      </c>
      <c r="I218" s="103">
        <f t="shared" si="13"/>
        <v>0.93942228137702799</v>
      </c>
      <c r="J218" s="102">
        <v>138995</v>
      </c>
    </row>
    <row r="219" spans="2:10" x14ac:dyDescent="0.25">
      <c r="B219" s="78" t="s">
        <v>217</v>
      </c>
      <c r="C219" s="79" t="s">
        <v>648</v>
      </c>
      <c r="D219" s="95">
        <v>107943</v>
      </c>
      <c r="E219" s="111">
        <f t="shared" si="11"/>
        <v>0.98979423415492962</v>
      </c>
      <c r="F219" s="95">
        <v>109056</v>
      </c>
      <c r="G219" s="96">
        <f t="shared" si="12"/>
        <v>1.109894359746789</v>
      </c>
      <c r="H219" s="102">
        <v>98258</v>
      </c>
      <c r="I219" s="103">
        <f t="shared" si="13"/>
        <v>0.9865459145765979</v>
      </c>
      <c r="J219" s="102">
        <v>99598</v>
      </c>
    </row>
    <row r="220" spans="2:10" x14ac:dyDescent="0.25">
      <c r="B220" s="78" t="s">
        <v>218</v>
      </c>
      <c r="C220" s="79" t="s">
        <v>649</v>
      </c>
      <c r="D220" s="95">
        <v>1552020</v>
      </c>
      <c r="E220" s="111">
        <f t="shared" si="11"/>
        <v>0.98947800607450065</v>
      </c>
      <c r="F220" s="95">
        <v>1568524</v>
      </c>
      <c r="G220" s="96">
        <f t="shared" si="12"/>
        <v>1.0758450587333139</v>
      </c>
      <c r="H220" s="102">
        <v>1457946</v>
      </c>
      <c r="I220" s="103">
        <f t="shared" si="13"/>
        <v>1.0531149302989786</v>
      </c>
      <c r="J220" s="102">
        <v>1384413</v>
      </c>
    </row>
    <row r="221" spans="2:10" x14ac:dyDescent="0.25">
      <c r="B221" s="78" t="s">
        <v>219</v>
      </c>
      <c r="C221" s="79" t="s">
        <v>650</v>
      </c>
      <c r="D221" s="95">
        <v>100101</v>
      </c>
      <c r="E221" s="111">
        <f t="shared" si="11"/>
        <v>0.99048118500341376</v>
      </c>
      <c r="F221" s="95">
        <v>101063</v>
      </c>
      <c r="G221" s="96">
        <f t="shared" si="12"/>
        <v>1.0270943219813613</v>
      </c>
      <c r="H221" s="102">
        <v>98397</v>
      </c>
      <c r="I221" s="103">
        <f t="shared" si="13"/>
        <v>1.1800606838324359</v>
      </c>
      <c r="J221" s="102">
        <v>83383</v>
      </c>
    </row>
    <row r="222" spans="2:10" x14ac:dyDescent="0.25">
      <c r="B222" s="78" t="s">
        <v>220</v>
      </c>
      <c r="C222" s="79" t="s">
        <v>651</v>
      </c>
      <c r="D222" s="95">
        <v>0</v>
      </c>
      <c r="E222" s="111" t="str">
        <f t="shared" si="11"/>
        <v/>
      </c>
      <c r="F222" s="95">
        <v>0</v>
      </c>
      <c r="G222" s="96" t="str">
        <f t="shared" si="12"/>
        <v/>
      </c>
      <c r="H222" s="102">
        <v>0</v>
      </c>
      <c r="I222" s="103" t="str">
        <f t="shared" si="13"/>
        <v/>
      </c>
      <c r="J222" s="102">
        <v>0</v>
      </c>
    </row>
    <row r="223" spans="2:10" x14ac:dyDescent="0.25">
      <c r="B223" s="78" t="s">
        <v>221</v>
      </c>
      <c r="C223" s="79" t="s">
        <v>652</v>
      </c>
      <c r="D223" s="95">
        <v>105851</v>
      </c>
      <c r="E223" s="111">
        <f t="shared" si="11"/>
        <v>0.89196272077659433</v>
      </c>
      <c r="F223" s="95">
        <v>118672</v>
      </c>
      <c r="G223" s="96">
        <f t="shared" si="12"/>
        <v>0.446355159871967</v>
      </c>
      <c r="H223" s="102">
        <v>265869</v>
      </c>
      <c r="I223" s="103">
        <f t="shared" si="13"/>
        <v>0.99651049475262365</v>
      </c>
      <c r="J223" s="102">
        <v>266800</v>
      </c>
    </row>
    <row r="224" spans="2:10" x14ac:dyDescent="0.25">
      <c r="B224" s="78" t="s">
        <v>222</v>
      </c>
      <c r="C224" s="79" t="s">
        <v>653</v>
      </c>
      <c r="D224" s="95">
        <v>263829</v>
      </c>
      <c r="E224" s="111">
        <f t="shared" si="11"/>
        <v>0.99240916767915377</v>
      </c>
      <c r="F224" s="95">
        <v>265847</v>
      </c>
      <c r="G224" s="96">
        <f t="shared" si="12"/>
        <v>0.94283353312101459</v>
      </c>
      <c r="H224" s="102">
        <v>281966</v>
      </c>
      <c r="I224" s="103">
        <f t="shared" si="13"/>
        <v>1.1764710791042721</v>
      </c>
      <c r="J224" s="102">
        <v>239671</v>
      </c>
    </row>
    <row r="225" spans="2:10" x14ac:dyDescent="0.25">
      <c r="B225" s="78" t="s">
        <v>223</v>
      </c>
      <c r="C225" s="79" t="s">
        <v>654</v>
      </c>
      <c r="D225" s="95">
        <v>1614585</v>
      </c>
      <c r="E225" s="111">
        <f t="shared" si="11"/>
        <v>0.99379380895050562</v>
      </c>
      <c r="F225" s="95">
        <v>1624668</v>
      </c>
      <c r="G225" s="96">
        <f t="shared" si="12"/>
        <v>1.2387681764427354</v>
      </c>
      <c r="H225" s="102">
        <v>1311519</v>
      </c>
      <c r="I225" s="103">
        <f t="shared" si="13"/>
        <v>1.0455624231185929</v>
      </c>
      <c r="J225" s="102">
        <v>1254367</v>
      </c>
    </row>
    <row r="226" spans="2:10" x14ac:dyDescent="0.25">
      <c r="B226" s="78" t="s">
        <v>224</v>
      </c>
      <c r="C226" s="79" t="s">
        <v>655</v>
      </c>
      <c r="D226" s="95">
        <v>0</v>
      </c>
      <c r="E226" s="111" t="str">
        <f t="shared" si="11"/>
        <v/>
      </c>
      <c r="F226" s="95">
        <v>0</v>
      </c>
      <c r="G226" s="96" t="str">
        <f t="shared" si="12"/>
        <v/>
      </c>
      <c r="H226" s="102">
        <v>0</v>
      </c>
      <c r="I226" s="103" t="str">
        <f t="shared" si="13"/>
        <v/>
      </c>
      <c r="J226" s="102">
        <v>0</v>
      </c>
    </row>
    <row r="227" spans="2:10" x14ac:dyDescent="0.25">
      <c r="B227" s="78" t="s">
        <v>225</v>
      </c>
      <c r="C227" s="79" t="s">
        <v>402</v>
      </c>
      <c r="D227" s="95">
        <v>951897</v>
      </c>
      <c r="E227" s="111">
        <f t="shared" si="11"/>
        <v>0.96836994106749918</v>
      </c>
      <c r="F227" s="95">
        <v>982989</v>
      </c>
      <c r="G227" s="96">
        <f t="shared" si="12"/>
        <v>1.0045783942712843</v>
      </c>
      <c r="H227" s="102">
        <v>978509</v>
      </c>
      <c r="I227" s="103">
        <f t="shared" si="13"/>
        <v>1.0375662323808879</v>
      </c>
      <c r="J227" s="102">
        <v>943081</v>
      </c>
    </row>
    <row r="228" spans="2:10" x14ac:dyDescent="0.25">
      <c r="B228" s="78" t="s">
        <v>226</v>
      </c>
      <c r="C228" s="79" t="s">
        <v>656</v>
      </c>
      <c r="D228" s="95">
        <v>0</v>
      </c>
      <c r="E228" s="111" t="str">
        <f t="shared" si="11"/>
        <v/>
      </c>
      <c r="F228" s="95">
        <v>0</v>
      </c>
      <c r="G228" s="96" t="str">
        <f t="shared" si="12"/>
        <v/>
      </c>
      <c r="H228" s="102">
        <v>0</v>
      </c>
      <c r="I228" s="103" t="str">
        <f t="shared" si="13"/>
        <v/>
      </c>
      <c r="J228" s="102">
        <v>0</v>
      </c>
    </row>
    <row r="229" spans="2:10" x14ac:dyDescent="0.25">
      <c r="B229" s="78" t="s">
        <v>227</v>
      </c>
      <c r="C229" s="79" t="s">
        <v>657</v>
      </c>
      <c r="D229" s="95">
        <v>30825</v>
      </c>
      <c r="E229" s="111">
        <f t="shared" si="11"/>
        <v>0.85046213270795967</v>
      </c>
      <c r="F229" s="95">
        <v>36245</v>
      </c>
      <c r="G229" s="96">
        <f t="shared" si="12"/>
        <v>0.89357033676840392</v>
      </c>
      <c r="H229" s="102">
        <v>40562</v>
      </c>
      <c r="I229" s="103">
        <f t="shared" si="13"/>
        <v>1.2882550975036524</v>
      </c>
      <c r="J229" s="102">
        <v>31486</v>
      </c>
    </row>
    <row r="230" spans="2:10" x14ac:dyDescent="0.25">
      <c r="B230" s="78" t="s">
        <v>228</v>
      </c>
      <c r="C230" s="79" t="s">
        <v>658</v>
      </c>
      <c r="D230" s="95">
        <v>105770</v>
      </c>
      <c r="E230" s="111">
        <f t="shared" si="11"/>
        <v>0.96646564327485385</v>
      </c>
      <c r="F230" s="95">
        <v>109440</v>
      </c>
      <c r="G230" s="96">
        <f t="shared" si="12"/>
        <v>0.91419406575781881</v>
      </c>
      <c r="H230" s="102">
        <v>119712</v>
      </c>
      <c r="I230" s="103">
        <f t="shared" si="13"/>
        <v>1.0637851671494838</v>
      </c>
      <c r="J230" s="102">
        <v>112534</v>
      </c>
    </row>
    <row r="231" spans="2:10" x14ac:dyDescent="0.25">
      <c r="B231" s="78" t="s">
        <v>229</v>
      </c>
      <c r="C231" s="79" t="s">
        <v>403</v>
      </c>
      <c r="D231" s="95">
        <v>434934</v>
      </c>
      <c r="E231" s="111">
        <f t="shared" si="11"/>
        <v>1.0101846711988647</v>
      </c>
      <c r="F231" s="95">
        <v>430549</v>
      </c>
      <c r="G231" s="96">
        <f t="shared" si="12"/>
        <v>1.0623442442546178</v>
      </c>
      <c r="H231" s="102">
        <v>405282</v>
      </c>
      <c r="I231" s="103">
        <f t="shared" si="13"/>
        <v>1.1061431472302889</v>
      </c>
      <c r="J231" s="102">
        <v>366392</v>
      </c>
    </row>
    <row r="232" spans="2:10" x14ac:dyDescent="0.25">
      <c r="B232" s="78" t="s">
        <v>230</v>
      </c>
      <c r="C232" s="79" t="s">
        <v>659</v>
      </c>
      <c r="D232" s="95">
        <v>97421</v>
      </c>
      <c r="E232" s="111">
        <f t="shared" si="11"/>
        <v>0.99050378730110311</v>
      </c>
      <c r="F232" s="95">
        <v>98355</v>
      </c>
      <c r="G232" s="96">
        <f t="shared" si="12"/>
        <v>1.0508574175970939</v>
      </c>
      <c r="H232" s="102">
        <v>93595</v>
      </c>
      <c r="I232" s="103">
        <f t="shared" si="13"/>
        <v>1.0278952281588052</v>
      </c>
      <c r="J232" s="102">
        <v>91055</v>
      </c>
    </row>
    <row r="233" spans="2:10" x14ac:dyDescent="0.25">
      <c r="B233" s="78" t="s">
        <v>231</v>
      </c>
      <c r="C233" s="79" t="s">
        <v>660</v>
      </c>
      <c r="D233" s="95">
        <v>387204</v>
      </c>
      <c r="E233" s="111">
        <f t="shared" si="11"/>
        <v>0.98295833893942119</v>
      </c>
      <c r="F233" s="95">
        <v>393917</v>
      </c>
      <c r="G233" s="96">
        <f t="shared" si="12"/>
        <v>0.9685999306592048</v>
      </c>
      <c r="H233" s="102">
        <v>406687</v>
      </c>
      <c r="I233" s="103">
        <f t="shared" si="13"/>
        <v>0.98603217860190862</v>
      </c>
      <c r="J233" s="102">
        <v>412448</v>
      </c>
    </row>
    <row r="234" spans="2:10" x14ac:dyDescent="0.25">
      <c r="B234" s="78" t="s">
        <v>232</v>
      </c>
      <c r="C234" s="79" t="s">
        <v>661</v>
      </c>
      <c r="D234" s="95">
        <v>741493</v>
      </c>
      <c r="E234" s="111">
        <f t="shared" si="11"/>
        <v>1.0440828177407044</v>
      </c>
      <c r="F234" s="95">
        <v>710186</v>
      </c>
      <c r="G234" s="96">
        <f t="shared" si="12"/>
        <v>0.96209133680769576</v>
      </c>
      <c r="H234" s="102">
        <v>738169</v>
      </c>
      <c r="I234" s="103">
        <f t="shared" si="13"/>
        <v>1.2122395020774144</v>
      </c>
      <c r="J234" s="102">
        <v>608930</v>
      </c>
    </row>
    <row r="235" spans="2:10" x14ac:dyDescent="0.25">
      <c r="B235" s="78" t="s">
        <v>233</v>
      </c>
      <c r="C235" s="79" t="s">
        <v>404</v>
      </c>
      <c r="D235" s="95">
        <v>14662087</v>
      </c>
      <c r="E235" s="111">
        <f t="shared" si="11"/>
        <v>1.0137644920549393</v>
      </c>
      <c r="F235" s="95">
        <v>14463011</v>
      </c>
      <c r="G235" s="96">
        <f t="shared" si="12"/>
        <v>1.1220551988983494</v>
      </c>
      <c r="H235" s="102">
        <v>12889750</v>
      </c>
      <c r="I235" s="103">
        <f t="shared" si="13"/>
        <v>0.98842871829902301</v>
      </c>
      <c r="J235" s="102">
        <v>13040647</v>
      </c>
    </row>
    <row r="236" spans="2:10" x14ac:dyDescent="0.25">
      <c r="B236" s="78" t="s">
        <v>831</v>
      </c>
      <c r="C236" s="79" t="s">
        <v>821</v>
      </c>
      <c r="D236" s="95">
        <v>3971</v>
      </c>
      <c r="E236" s="111">
        <f t="shared" si="11"/>
        <v>0.20861570790648803</v>
      </c>
      <c r="F236" s="95">
        <v>19035</v>
      </c>
      <c r="G236" s="96">
        <f t="shared" si="12"/>
        <v>0.48461009699839608</v>
      </c>
      <c r="H236" s="102">
        <v>39279</v>
      </c>
      <c r="I236" s="103">
        <f t="shared" si="13"/>
        <v>1.3317623923509867</v>
      </c>
      <c r="J236" s="102">
        <v>29494</v>
      </c>
    </row>
    <row r="237" spans="2:10" x14ac:dyDescent="0.25">
      <c r="B237" s="78" t="s">
        <v>234</v>
      </c>
      <c r="C237" s="79" t="s">
        <v>662</v>
      </c>
      <c r="D237" s="95">
        <v>28024</v>
      </c>
      <c r="E237" s="111">
        <f t="shared" si="11"/>
        <v>1.0096555699668539</v>
      </c>
      <c r="F237" s="95">
        <v>27756</v>
      </c>
      <c r="G237" s="96">
        <f t="shared" si="12"/>
        <v>1.032435649456926</v>
      </c>
      <c r="H237" s="102">
        <v>26884</v>
      </c>
      <c r="I237" s="103">
        <f t="shared" si="13"/>
        <v>0.9435299898220616</v>
      </c>
      <c r="J237" s="102">
        <v>28493</v>
      </c>
    </row>
    <row r="238" spans="2:10" x14ac:dyDescent="0.25">
      <c r="B238" s="78" t="s">
        <v>235</v>
      </c>
      <c r="C238" s="79" t="s">
        <v>663</v>
      </c>
      <c r="D238" s="95">
        <v>122596</v>
      </c>
      <c r="E238" s="111">
        <f t="shared" si="11"/>
        <v>0.99098705854774438</v>
      </c>
      <c r="F238" s="95">
        <v>123711</v>
      </c>
      <c r="G238" s="96">
        <f t="shared" si="12"/>
        <v>1.089974361007586</v>
      </c>
      <c r="H238" s="102">
        <v>113499</v>
      </c>
      <c r="I238" s="103">
        <f t="shared" si="13"/>
        <v>1.1042155136349927</v>
      </c>
      <c r="J238" s="102">
        <v>102787</v>
      </c>
    </row>
    <row r="239" spans="2:10" x14ac:dyDescent="0.25">
      <c r="B239" s="78" t="s">
        <v>742</v>
      </c>
      <c r="C239" s="79" t="s">
        <v>743</v>
      </c>
      <c r="D239" s="95">
        <v>267066</v>
      </c>
      <c r="E239" s="111">
        <f t="shared" si="11"/>
        <v>0.99102729661130162</v>
      </c>
      <c r="F239" s="95">
        <v>269484</v>
      </c>
      <c r="G239" s="96">
        <f t="shared" si="12"/>
        <v>1.023369916074887</v>
      </c>
      <c r="H239" s="102">
        <v>263330</v>
      </c>
      <c r="I239" s="103">
        <f t="shared" si="13"/>
        <v>0.98959409843704782</v>
      </c>
      <c r="J239" s="102">
        <v>266099</v>
      </c>
    </row>
    <row r="240" spans="2:10" x14ac:dyDescent="0.25">
      <c r="B240" s="78" t="s">
        <v>456</v>
      </c>
      <c r="C240" s="79" t="s">
        <v>744</v>
      </c>
      <c r="D240" s="95">
        <v>664482</v>
      </c>
      <c r="E240" s="111">
        <f t="shared" si="11"/>
        <v>1.0300385674247874</v>
      </c>
      <c r="F240" s="95">
        <v>645104</v>
      </c>
      <c r="G240" s="96">
        <f t="shared" si="12"/>
        <v>1.0804133380227436</v>
      </c>
      <c r="H240" s="102">
        <v>597090</v>
      </c>
      <c r="I240" s="103">
        <f t="shared" si="13"/>
        <v>0.99540050912813061</v>
      </c>
      <c r="J240" s="102">
        <v>599849</v>
      </c>
    </row>
    <row r="241" spans="2:10" x14ac:dyDescent="0.25">
      <c r="B241" s="78" t="s">
        <v>236</v>
      </c>
      <c r="C241" s="79" t="s">
        <v>745</v>
      </c>
      <c r="D241" s="95">
        <v>958321</v>
      </c>
      <c r="E241" s="111">
        <f t="shared" si="11"/>
        <v>0.99005114928338311</v>
      </c>
      <c r="F241" s="95">
        <v>967951</v>
      </c>
      <c r="G241" s="96">
        <f t="shared" si="12"/>
        <v>1.1149505388432495</v>
      </c>
      <c r="H241" s="102">
        <v>868156</v>
      </c>
      <c r="I241" s="103">
        <f t="shared" si="13"/>
        <v>1.0630060769022613</v>
      </c>
      <c r="J241" s="102">
        <v>816699</v>
      </c>
    </row>
    <row r="242" spans="2:10" x14ac:dyDescent="0.25">
      <c r="B242" s="78" t="s">
        <v>457</v>
      </c>
      <c r="C242" s="79" t="s">
        <v>746</v>
      </c>
      <c r="D242" s="95">
        <v>517958</v>
      </c>
      <c r="E242" s="111">
        <f t="shared" si="11"/>
        <v>0.95320278181112172</v>
      </c>
      <c r="F242" s="95">
        <v>543387</v>
      </c>
      <c r="G242" s="96">
        <f t="shared" si="12"/>
        <v>1.0049620494762384</v>
      </c>
      <c r="H242" s="102">
        <v>540704</v>
      </c>
      <c r="I242" s="103">
        <f t="shared" si="13"/>
        <v>0.98809073482194576</v>
      </c>
      <c r="J242" s="102">
        <v>547221</v>
      </c>
    </row>
    <row r="243" spans="2:10" x14ac:dyDescent="0.25">
      <c r="B243" s="78" t="s">
        <v>237</v>
      </c>
      <c r="C243" s="79" t="s">
        <v>747</v>
      </c>
      <c r="D243" s="95">
        <v>373147</v>
      </c>
      <c r="E243" s="111">
        <f t="shared" si="11"/>
        <v>0.96435613882291527</v>
      </c>
      <c r="F243" s="95">
        <v>386939</v>
      </c>
      <c r="G243" s="96">
        <f t="shared" si="12"/>
        <v>0.95629511916030474</v>
      </c>
      <c r="H243" s="102">
        <v>404623</v>
      </c>
      <c r="I243" s="103">
        <f t="shared" si="13"/>
        <v>1.0742165514458355</v>
      </c>
      <c r="J243" s="102">
        <v>376668</v>
      </c>
    </row>
    <row r="244" spans="2:10" x14ac:dyDescent="0.25">
      <c r="B244" s="78" t="s">
        <v>238</v>
      </c>
      <c r="C244" s="79" t="s">
        <v>748</v>
      </c>
      <c r="D244" s="95">
        <v>51069</v>
      </c>
      <c r="E244" s="111">
        <f t="shared" si="11"/>
        <v>1.1345893226100288</v>
      </c>
      <c r="F244" s="95">
        <v>45011</v>
      </c>
      <c r="G244" s="96">
        <f t="shared" ref="G244:G275" si="14">IFERROR(F244/H244,"")</f>
        <v>1.0501131512026689</v>
      </c>
      <c r="H244" s="102">
        <v>42863</v>
      </c>
      <c r="I244" s="103">
        <f t="shared" ref="I244:I275" si="15">IFERROR(H244/J244,"")</f>
        <v>1.1996025859897568</v>
      </c>
      <c r="J244" s="102">
        <v>35731</v>
      </c>
    </row>
    <row r="245" spans="2:10" x14ac:dyDescent="0.25">
      <c r="B245" s="78" t="s">
        <v>239</v>
      </c>
      <c r="C245" s="79" t="s">
        <v>749</v>
      </c>
      <c r="D245" s="95">
        <v>158199</v>
      </c>
      <c r="E245" s="111">
        <f t="shared" si="11"/>
        <v>1.242042867237183</v>
      </c>
      <c r="F245" s="95">
        <v>127370</v>
      </c>
      <c r="G245" s="96">
        <f t="shared" si="14"/>
        <v>0.92168866504573344</v>
      </c>
      <c r="H245" s="102">
        <v>138192</v>
      </c>
      <c r="I245" s="103">
        <f t="shared" si="15"/>
        <v>1.0128482325434809</v>
      </c>
      <c r="J245" s="102">
        <v>136439</v>
      </c>
    </row>
    <row r="246" spans="2:10" x14ac:dyDescent="0.25">
      <c r="B246" s="78" t="s">
        <v>240</v>
      </c>
      <c r="C246" s="79" t="s">
        <v>750</v>
      </c>
      <c r="D246" s="95">
        <v>638353</v>
      </c>
      <c r="E246" s="111">
        <f t="shared" si="11"/>
        <v>0.9894675330311804</v>
      </c>
      <c r="F246" s="95">
        <v>645148</v>
      </c>
      <c r="G246" s="96">
        <f t="shared" si="14"/>
        <v>1.047755313499301</v>
      </c>
      <c r="H246" s="102">
        <v>615743</v>
      </c>
      <c r="I246" s="103">
        <f t="shared" si="15"/>
        <v>1.0201463593242355</v>
      </c>
      <c r="J246" s="102">
        <v>603583</v>
      </c>
    </row>
    <row r="247" spans="2:10" x14ac:dyDescent="0.25">
      <c r="B247" s="78" t="s">
        <v>458</v>
      </c>
      <c r="C247" s="79" t="s">
        <v>751</v>
      </c>
      <c r="D247" s="95">
        <v>319735</v>
      </c>
      <c r="E247" s="111">
        <f t="shared" si="11"/>
        <v>1.0221968592547124</v>
      </c>
      <c r="F247" s="95">
        <v>312792</v>
      </c>
      <c r="G247" s="96">
        <f t="shared" si="14"/>
        <v>1.0261834382617425</v>
      </c>
      <c r="H247" s="102">
        <v>304811</v>
      </c>
      <c r="I247" s="103">
        <f t="shared" si="15"/>
        <v>0.96747275907052332</v>
      </c>
      <c r="J247" s="102">
        <v>315059</v>
      </c>
    </row>
    <row r="248" spans="2:10" x14ac:dyDescent="0.25">
      <c r="B248" s="78" t="s">
        <v>241</v>
      </c>
      <c r="C248" s="79" t="s">
        <v>822</v>
      </c>
      <c r="D248" s="95">
        <v>96251</v>
      </c>
      <c r="E248" s="111">
        <f t="shared" si="11"/>
        <v>0.85039404862878143</v>
      </c>
      <c r="F248" s="95">
        <v>113184</v>
      </c>
      <c r="G248" s="96">
        <f t="shared" si="14"/>
        <v>0.85009989334695291</v>
      </c>
      <c r="H248" s="102">
        <v>133142</v>
      </c>
      <c r="I248" s="103">
        <f t="shared" si="15"/>
        <v>2.0913231967831112</v>
      </c>
      <c r="J248" s="102">
        <v>63664</v>
      </c>
    </row>
    <row r="249" spans="2:10" x14ac:dyDescent="0.25">
      <c r="B249" s="78" t="s">
        <v>242</v>
      </c>
      <c r="C249" s="79" t="s">
        <v>823</v>
      </c>
      <c r="D249" s="95">
        <v>188571</v>
      </c>
      <c r="E249" s="111">
        <f t="shared" si="11"/>
        <v>0.95043950726799864</v>
      </c>
      <c r="F249" s="95">
        <v>198404</v>
      </c>
      <c r="G249" s="96">
        <f t="shared" si="14"/>
        <v>0.95135891976906994</v>
      </c>
      <c r="H249" s="102">
        <v>208548</v>
      </c>
      <c r="I249" s="103">
        <f t="shared" si="15"/>
        <v>0.95017837372370528</v>
      </c>
      <c r="J249" s="102">
        <v>219483</v>
      </c>
    </row>
    <row r="250" spans="2:10" x14ac:dyDescent="0.25">
      <c r="B250" s="78" t="s">
        <v>243</v>
      </c>
      <c r="C250" s="79" t="s">
        <v>752</v>
      </c>
      <c r="D250" s="95">
        <v>147002</v>
      </c>
      <c r="E250" s="111">
        <f t="shared" si="11"/>
        <v>0.98170841653254615</v>
      </c>
      <c r="F250" s="95">
        <v>149741</v>
      </c>
      <c r="G250" s="96">
        <f t="shared" si="14"/>
        <v>1.0239891132644479</v>
      </c>
      <c r="H250" s="102">
        <v>146233</v>
      </c>
      <c r="I250" s="103">
        <f t="shared" si="15"/>
        <v>1.0315969919720078</v>
      </c>
      <c r="J250" s="102">
        <v>141754</v>
      </c>
    </row>
    <row r="251" spans="2:10" x14ac:dyDescent="0.25">
      <c r="B251" s="78" t="s">
        <v>244</v>
      </c>
      <c r="C251" s="79" t="s">
        <v>753</v>
      </c>
      <c r="D251" s="95">
        <v>354844</v>
      </c>
      <c r="E251" s="111">
        <f t="shared" si="11"/>
        <v>0.95042747862606869</v>
      </c>
      <c r="F251" s="95">
        <v>373352</v>
      </c>
      <c r="G251" s="96">
        <f t="shared" si="14"/>
        <v>0.98262679857771884</v>
      </c>
      <c r="H251" s="102">
        <v>379953</v>
      </c>
      <c r="I251" s="103">
        <f t="shared" si="15"/>
        <v>0.99346584669448712</v>
      </c>
      <c r="J251" s="102">
        <v>382452</v>
      </c>
    </row>
    <row r="252" spans="2:10" x14ac:dyDescent="0.25">
      <c r="B252" s="78" t="s">
        <v>245</v>
      </c>
      <c r="C252" s="79" t="s">
        <v>842</v>
      </c>
      <c r="D252" s="95">
        <v>1765701</v>
      </c>
      <c r="E252" s="111">
        <f t="shared" si="11"/>
        <v>0.98943545558161872</v>
      </c>
      <c r="F252" s="95">
        <v>1784554</v>
      </c>
      <c r="G252" s="96">
        <f t="shared" si="14"/>
        <v>1.0632534750564528</v>
      </c>
      <c r="H252" s="102">
        <v>1678390</v>
      </c>
      <c r="I252" s="103">
        <f t="shared" si="15"/>
        <v>1.0822764567357666</v>
      </c>
      <c r="J252" s="102">
        <v>1550796</v>
      </c>
    </row>
    <row r="253" spans="2:10" x14ac:dyDescent="0.25">
      <c r="B253" s="78" t="s">
        <v>246</v>
      </c>
      <c r="C253" s="79" t="s">
        <v>754</v>
      </c>
      <c r="D253" s="95">
        <v>687089</v>
      </c>
      <c r="E253" s="111">
        <f t="shared" si="11"/>
        <v>1.0273198797279375</v>
      </c>
      <c r="F253" s="95">
        <v>668817</v>
      </c>
      <c r="G253" s="96">
        <f t="shared" si="14"/>
        <v>1.1120945522386818</v>
      </c>
      <c r="H253" s="102">
        <v>601403</v>
      </c>
      <c r="I253" s="103">
        <f t="shared" si="15"/>
        <v>1.114737294764431</v>
      </c>
      <c r="J253" s="102">
        <v>539502</v>
      </c>
    </row>
    <row r="254" spans="2:10" x14ac:dyDescent="0.25">
      <c r="B254" s="78" t="s">
        <v>247</v>
      </c>
      <c r="C254" s="79" t="s">
        <v>755</v>
      </c>
      <c r="D254" s="95">
        <v>35338</v>
      </c>
      <c r="E254" s="111">
        <f t="shared" si="11"/>
        <v>1.2501503520005661</v>
      </c>
      <c r="F254" s="95">
        <v>28267</v>
      </c>
      <c r="G254" s="96">
        <f t="shared" si="14"/>
        <v>1.0041563055062166</v>
      </c>
      <c r="H254" s="102">
        <v>28150</v>
      </c>
      <c r="I254" s="103">
        <f t="shared" si="15"/>
        <v>1.1534049004343194</v>
      </c>
      <c r="J254" s="102">
        <v>24406</v>
      </c>
    </row>
    <row r="255" spans="2:10" x14ac:dyDescent="0.25">
      <c r="B255" s="78" t="s">
        <v>248</v>
      </c>
      <c r="C255" s="79" t="s">
        <v>756</v>
      </c>
      <c r="D255" s="95">
        <v>45738</v>
      </c>
      <c r="E255" s="111">
        <f t="shared" si="11"/>
        <v>1.7125205930807248</v>
      </c>
      <c r="F255" s="95">
        <v>26708</v>
      </c>
      <c r="G255" s="96">
        <f t="shared" si="14"/>
        <v>1.0714486299995989</v>
      </c>
      <c r="H255" s="102">
        <v>24927</v>
      </c>
      <c r="I255" s="103">
        <f t="shared" si="15"/>
        <v>1.0375010405394156</v>
      </c>
      <c r="J255" s="102">
        <v>24026</v>
      </c>
    </row>
    <row r="256" spans="2:10" x14ac:dyDescent="0.25">
      <c r="B256" s="78" t="s">
        <v>249</v>
      </c>
      <c r="C256" s="79" t="s">
        <v>757</v>
      </c>
      <c r="D256" s="95">
        <v>133530</v>
      </c>
      <c r="E256" s="111">
        <f t="shared" si="11"/>
        <v>1.2272977941176471</v>
      </c>
      <c r="F256" s="95">
        <v>108800</v>
      </c>
      <c r="G256" s="96">
        <f t="shared" si="14"/>
        <v>1.1182256390227858</v>
      </c>
      <c r="H256" s="102">
        <v>97297</v>
      </c>
      <c r="I256" s="103">
        <f t="shared" si="15"/>
        <v>1.5370531271227943</v>
      </c>
      <c r="J256" s="102">
        <v>63301</v>
      </c>
    </row>
    <row r="257" spans="2:10" x14ac:dyDescent="0.25">
      <c r="B257" s="78" t="s">
        <v>250</v>
      </c>
      <c r="C257" s="79" t="s">
        <v>758</v>
      </c>
      <c r="D257" s="95">
        <v>110336</v>
      </c>
      <c r="E257" s="111">
        <f t="shared" si="11"/>
        <v>0.98791254051537347</v>
      </c>
      <c r="F257" s="95">
        <v>111686</v>
      </c>
      <c r="G257" s="96">
        <f t="shared" si="14"/>
        <v>1.0719249078624078</v>
      </c>
      <c r="H257" s="102">
        <v>104192</v>
      </c>
      <c r="I257" s="103">
        <f t="shared" si="15"/>
        <v>1.1234123304509089</v>
      </c>
      <c r="J257" s="102">
        <v>92746</v>
      </c>
    </row>
    <row r="258" spans="2:10" x14ac:dyDescent="0.25">
      <c r="B258" s="78" t="s">
        <v>251</v>
      </c>
      <c r="C258" s="79" t="s">
        <v>824</v>
      </c>
      <c r="D258" s="95">
        <v>334081</v>
      </c>
      <c r="E258" s="111">
        <f t="shared" si="11"/>
        <v>0.95043840433340354</v>
      </c>
      <c r="F258" s="95">
        <v>351502</v>
      </c>
      <c r="G258" s="96">
        <f t="shared" si="14"/>
        <v>0.95010811979673482</v>
      </c>
      <c r="H258" s="102">
        <v>369960</v>
      </c>
      <c r="I258" s="103">
        <f t="shared" si="15"/>
        <v>0.95123983091812281</v>
      </c>
      <c r="J258" s="102">
        <v>388924</v>
      </c>
    </row>
    <row r="259" spans="2:10" x14ac:dyDescent="0.25">
      <c r="B259" s="78" t="s">
        <v>252</v>
      </c>
      <c r="C259" s="79" t="s">
        <v>759</v>
      </c>
      <c r="D259" s="95">
        <v>336733</v>
      </c>
      <c r="E259" s="111">
        <f t="shared" si="11"/>
        <v>0.99372600403117517</v>
      </c>
      <c r="F259" s="95">
        <v>338859</v>
      </c>
      <c r="G259" s="96">
        <f t="shared" si="14"/>
        <v>0.99502865935305029</v>
      </c>
      <c r="H259" s="102">
        <v>340552</v>
      </c>
      <c r="I259" s="103">
        <f t="shared" si="15"/>
        <v>1.0525743180174445</v>
      </c>
      <c r="J259" s="102">
        <v>323542</v>
      </c>
    </row>
    <row r="260" spans="2:10" x14ac:dyDescent="0.25">
      <c r="B260" s="78" t="s">
        <v>253</v>
      </c>
      <c r="C260" s="79" t="s">
        <v>760</v>
      </c>
      <c r="D260" s="95">
        <v>382455</v>
      </c>
      <c r="E260" s="111">
        <f t="shared" si="11"/>
        <v>0.98890741961757744</v>
      </c>
      <c r="F260" s="95">
        <v>386745</v>
      </c>
      <c r="G260" s="96">
        <f t="shared" si="14"/>
        <v>1.0777584563679836</v>
      </c>
      <c r="H260" s="102">
        <v>358842</v>
      </c>
      <c r="I260" s="103">
        <f t="shared" si="15"/>
        <v>0.98704449432268282</v>
      </c>
      <c r="J260" s="102">
        <v>363552</v>
      </c>
    </row>
    <row r="261" spans="2:10" x14ac:dyDescent="0.25">
      <c r="B261" s="78" t="s">
        <v>254</v>
      </c>
      <c r="C261" s="79" t="s">
        <v>930</v>
      </c>
      <c r="D261" s="95">
        <v>568394</v>
      </c>
      <c r="E261" s="111">
        <f t="shared" si="11"/>
        <v>0.98250181066416375</v>
      </c>
      <c r="F261" s="95">
        <v>578517</v>
      </c>
      <c r="G261" s="96">
        <f t="shared" si="14"/>
        <v>1.1113892437588251</v>
      </c>
      <c r="H261" s="102">
        <v>520535</v>
      </c>
      <c r="I261" s="103">
        <f t="shared" si="15"/>
        <v>3.3540274618710413</v>
      </c>
      <c r="J261" s="102">
        <v>155197</v>
      </c>
    </row>
    <row r="262" spans="2:10" x14ac:dyDescent="0.25">
      <c r="B262" s="78" t="s">
        <v>255</v>
      </c>
      <c r="C262" s="79" t="s">
        <v>762</v>
      </c>
      <c r="D262" s="95">
        <v>1246026</v>
      </c>
      <c r="E262" s="111">
        <f t="shared" ref="E262:E325" si="16">IFERROR(D262/F262,"")</f>
        <v>0.99063133541631887</v>
      </c>
      <c r="F262" s="95">
        <v>1257810</v>
      </c>
      <c r="G262" s="96">
        <f t="shared" si="14"/>
        <v>1.3996194418480439</v>
      </c>
      <c r="H262" s="102">
        <v>898680</v>
      </c>
      <c r="I262" s="103">
        <f t="shared" si="15"/>
        <v>1.1186168524431002</v>
      </c>
      <c r="J262" s="102">
        <v>803385</v>
      </c>
    </row>
    <row r="263" spans="2:10" x14ac:dyDescent="0.25">
      <c r="B263" s="78" t="s">
        <v>256</v>
      </c>
      <c r="C263" s="79" t="s">
        <v>763</v>
      </c>
      <c r="D263" s="95">
        <v>675228</v>
      </c>
      <c r="E263" s="111">
        <f t="shared" si="16"/>
        <v>1.1169415069152553</v>
      </c>
      <c r="F263" s="95">
        <v>604533</v>
      </c>
      <c r="G263" s="96">
        <f t="shared" si="14"/>
        <v>1.0308592924036042</v>
      </c>
      <c r="H263" s="102">
        <v>586436</v>
      </c>
      <c r="I263" s="103">
        <f t="shared" si="15"/>
        <v>0.98733081801667111</v>
      </c>
      <c r="J263" s="102">
        <v>593961</v>
      </c>
    </row>
    <row r="264" spans="2:10" x14ac:dyDescent="0.25">
      <c r="B264" s="78" t="s">
        <v>257</v>
      </c>
      <c r="C264" s="79" t="s">
        <v>764</v>
      </c>
      <c r="D264" s="95">
        <v>704385</v>
      </c>
      <c r="E264" s="111">
        <f t="shared" si="16"/>
        <v>0.99521315450010106</v>
      </c>
      <c r="F264" s="95">
        <v>707773</v>
      </c>
      <c r="G264" s="96">
        <f t="shared" si="14"/>
        <v>1.0070186671219623</v>
      </c>
      <c r="H264" s="102">
        <v>702840</v>
      </c>
      <c r="I264" s="103">
        <f t="shared" si="15"/>
        <v>1.1891259034676918</v>
      </c>
      <c r="J264" s="102">
        <v>591056</v>
      </c>
    </row>
    <row r="265" spans="2:10" x14ac:dyDescent="0.25">
      <c r="B265" s="78" t="s">
        <v>258</v>
      </c>
      <c r="C265" s="79" t="s">
        <v>765</v>
      </c>
      <c r="D265" s="95">
        <v>329214</v>
      </c>
      <c r="E265" s="111">
        <f t="shared" si="16"/>
        <v>1.1117212035254787</v>
      </c>
      <c r="F265" s="95">
        <v>296130</v>
      </c>
      <c r="G265" s="96">
        <f t="shared" si="14"/>
        <v>1.0721151583390958</v>
      </c>
      <c r="H265" s="102">
        <v>276211</v>
      </c>
      <c r="I265" s="103">
        <f t="shared" si="15"/>
        <v>1.0602498896416712</v>
      </c>
      <c r="J265" s="102">
        <v>260515</v>
      </c>
    </row>
    <row r="266" spans="2:10" x14ac:dyDescent="0.25">
      <c r="B266" s="78" t="s">
        <v>259</v>
      </c>
      <c r="C266" s="79" t="s">
        <v>766</v>
      </c>
      <c r="D266" s="95">
        <v>34156</v>
      </c>
      <c r="E266" s="111">
        <f t="shared" si="16"/>
        <v>0.66998823067869751</v>
      </c>
      <c r="F266" s="95">
        <v>50980</v>
      </c>
      <c r="G266" s="96">
        <f t="shared" si="14"/>
        <v>1.6628612433948724</v>
      </c>
      <c r="H266" s="102">
        <v>30658</v>
      </c>
      <c r="I266" s="103">
        <f t="shared" si="15"/>
        <v>1.0214566535616711</v>
      </c>
      <c r="J266" s="102">
        <v>30014</v>
      </c>
    </row>
    <row r="267" spans="2:10" x14ac:dyDescent="0.25">
      <c r="B267" s="78" t="s">
        <v>260</v>
      </c>
      <c r="C267" s="79" t="s">
        <v>767</v>
      </c>
      <c r="D267" s="95">
        <v>420960</v>
      </c>
      <c r="E267" s="111">
        <f t="shared" si="16"/>
        <v>0.98909542035850484</v>
      </c>
      <c r="F267" s="95">
        <v>425601</v>
      </c>
      <c r="G267" s="96">
        <f t="shared" si="14"/>
        <v>1.0473676827782741</v>
      </c>
      <c r="H267" s="102">
        <v>406353</v>
      </c>
      <c r="I267" s="103">
        <f t="shared" si="15"/>
        <v>0.98683980455203368</v>
      </c>
      <c r="J267" s="102">
        <v>411772</v>
      </c>
    </row>
    <row r="268" spans="2:10" x14ac:dyDescent="0.25">
      <c r="B268" s="78" t="s">
        <v>261</v>
      </c>
      <c r="C268" s="79" t="s">
        <v>825</v>
      </c>
      <c r="D268" s="95">
        <v>22628</v>
      </c>
      <c r="E268" s="111">
        <f t="shared" si="16"/>
        <v>0.94484112071485238</v>
      </c>
      <c r="F268" s="95">
        <v>23949</v>
      </c>
      <c r="G268" s="96">
        <f t="shared" si="14"/>
        <v>1.2485793232886711</v>
      </c>
      <c r="H268" s="102">
        <v>19181</v>
      </c>
      <c r="I268" s="103">
        <f t="shared" si="15"/>
        <v>0.98891524025572286</v>
      </c>
      <c r="J268" s="102">
        <v>19396</v>
      </c>
    </row>
    <row r="269" spans="2:10" x14ac:dyDescent="0.25">
      <c r="B269" s="78" t="s">
        <v>262</v>
      </c>
      <c r="C269" s="79" t="s">
        <v>867</v>
      </c>
      <c r="D269" s="95">
        <v>408182</v>
      </c>
      <c r="E269" s="111">
        <f t="shared" si="16"/>
        <v>0.99107459367063411</v>
      </c>
      <c r="F269" s="95">
        <v>411858</v>
      </c>
      <c r="G269" s="96">
        <f t="shared" si="14"/>
        <v>0.99949037537493812</v>
      </c>
      <c r="H269" s="102">
        <v>412068</v>
      </c>
      <c r="I269" s="103">
        <f t="shared" si="15"/>
        <v>1.0078905787565857</v>
      </c>
      <c r="J269" s="102">
        <v>408842</v>
      </c>
    </row>
    <row r="270" spans="2:10" x14ac:dyDescent="0.25">
      <c r="B270" s="78" t="s">
        <v>263</v>
      </c>
      <c r="C270" s="79" t="s">
        <v>768</v>
      </c>
      <c r="D270" s="95">
        <v>710706</v>
      </c>
      <c r="E270" s="111">
        <f t="shared" si="16"/>
        <v>0.99127567608279943</v>
      </c>
      <c r="F270" s="95">
        <v>716961</v>
      </c>
      <c r="G270" s="96">
        <f t="shared" si="14"/>
        <v>1.2225211906674101</v>
      </c>
      <c r="H270" s="102">
        <v>586461</v>
      </c>
      <c r="I270" s="103">
        <f t="shared" si="15"/>
        <v>0.96125074167926017</v>
      </c>
      <c r="J270" s="102">
        <v>610102</v>
      </c>
    </row>
    <row r="271" spans="2:10" x14ac:dyDescent="0.25">
      <c r="B271" s="78" t="s">
        <v>264</v>
      </c>
      <c r="C271" s="79" t="s">
        <v>769</v>
      </c>
      <c r="D271" s="95">
        <v>406250</v>
      </c>
      <c r="E271" s="111">
        <f t="shared" si="16"/>
        <v>0.98913353120061942</v>
      </c>
      <c r="F271" s="95">
        <v>410713</v>
      </c>
      <c r="G271" s="96">
        <f t="shared" si="14"/>
        <v>1.1222739879496673</v>
      </c>
      <c r="H271" s="102">
        <v>365965</v>
      </c>
      <c r="I271" s="103">
        <f t="shared" si="15"/>
        <v>1.1134928072438721</v>
      </c>
      <c r="J271" s="102">
        <v>328664</v>
      </c>
    </row>
    <row r="272" spans="2:10" x14ac:dyDescent="0.25">
      <c r="B272" s="78" t="s">
        <v>265</v>
      </c>
      <c r="C272" s="79" t="s">
        <v>770</v>
      </c>
      <c r="D272" s="95">
        <v>72299</v>
      </c>
      <c r="E272" s="111">
        <f t="shared" si="16"/>
        <v>1.1342087098393574</v>
      </c>
      <c r="F272" s="95">
        <v>63744</v>
      </c>
      <c r="G272" s="96">
        <f t="shared" si="14"/>
        <v>1.0960486949344888</v>
      </c>
      <c r="H272" s="102">
        <v>58158</v>
      </c>
      <c r="I272" s="103">
        <f t="shared" si="15"/>
        <v>1.2365623405341044</v>
      </c>
      <c r="J272" s="102">
        <v>47032</v>
      </c>
    </row>
    <row r="273" spans="2:10" x14ac:dyDescent="0.25">
      <c r="B273" s="78" t="s">
        <v>266</v>
      </c>
      <c r="C273" s="79" t="s">
        <v>771</v>
      </c>
      <c r="D273" s="95">
        <v>338516</v>
      </c>
      <c r="E273" s="111">
        <f t="shared" si="16"/>
        <v>0.99145078858347857</v>
      </c>
      <c r="F273" s="95">
        <v>341435</v>
      </c>
      <c r="G273" s="96">
        <f t="shared" si="14"/>
        <v>0.95811012927829209</v>
      </c>
      <c r="H273" s="102">
        <v>356363</v>
      </c>
      <c r="I273" s="103">
        <f t="shared" si="15"/>
        <v>1.2586505893031847</v>
      </c>
      <c r="J273" s="102">
        <v>283131</v>
      </c>
    </row>
    <row r="274" spans="2:10" x14ac:dyDescent="0.25">
      <c r="B274" s="78" t="s">
        <v>267</v>
      </c>
      <c r="C274" s="79" t="s">
        <v>772</v>
      </c>
      <c r="D274" s="95">
        <v>59307</v>
      </c>
      <c r="E274" s="111">
        <f t="shared" si="16"/>
        <v>1.4907623859437449</v>
      </c>
      <c r="F274" s="95">
        <v>39783</v>
      </c>
      <c r="G274" s="96">
        <f t="shared" si="14"/>
        <v>1.0182492961351421</v>
      </c>
      <c r="H274" s="102">
        <v>39070</v>
      </c>
      <c r="I274" s="103">
        <f t="shared" si="15"/>
        <v>0.94584452998281165</v>
      </c>
      <c r="J274" s="102">
        <v>41307</v>
      </c>
    </row>
    <row r="275" spans="2:10" x14ac:dyDescent="0.25">
      <c r="B275" s="78" t="s">
        <v>773</v>
      </c>
      <c r="C275" s="79" t="s">
        <v>774</v>
      </c>
      <c r="D275" s="95">
        <v>648651</v>
      </c>
      <c r="E275" s="111">
        <f t="shared" si="16"/>
        <v>0.99016477024671268</v>
      </c>
      <c r="F275" s="95">
        <v>655094</v>
      </c>
      <c r="G275" s="96">
        <f t="shared" si="14"/>
        <v>1.0116797496953813</v>
      </c>
      <c r="H275" s="102">
        <v>647531</v>
      </c>
      <c r="I275" s="103">
        <f t="shared" si="15"/>
        <v>0.99967733967332573</v>
      </c>
      <c r="J275" s="102">
        <v>647740</v>
      </c>
    </row>
    <row r="276" spans="2:10" x14ac:dyDescent="0.25">
      <c r="B276" s="78" t="s">
        <v>268</v>
      </c>
      <c r="C276" s="79" t="s">
        <v>775</v>
      </c>
      <c r="D276" s="95">
        <v>23294</v>
      </c>
      <c r="E276" s="111">
        <f t="shared" si="16"/>
        <v>1.0420506397065403</v>
      </c>
      <c r="F276" s="95">
        <v>22354</v>
      </c>
      <c r="G276" s="96">
        <f t="shared" ref="G276:G277" si="17">IFERROR(F276/H276,"")</f>
        <v>1.1159702461185164</v>
      </c>
      <c r="H276" s="102">
        <v>20031</v>
      </c>
      <c r="I276" s="103">
        <f t="shared" ref="I276:I307" si="18">IFERROR(H276/J276,"")</f>
        <v>1.2393120089092371</v>
      </c>
      <c r="J276" s="102">
        <v>16163</v>
      </c>
    </row>
    <row r="277" spans="2:10" x14ac:dyDescent="0.25">
      <c r="B277" s="78" t="s">
        <v>269</v>
      </c>
      <c r="C277" s="79" t="s">
        <v>776</v>
      </c>
      <c r="D277" s="95">
        <v>45599</v>
      </c>
      <c r="E277" s="111">
        <f t="shared" si="16"/>
        <v>0.98803926242118267</v>
      </c>
      <c r="F277" s="95">
        <v>46151</v>
      </c>
      <c r="G277" s="96">
        <f t="shared" si="17"/>
        <v>0.96815540498017583</v>
      </c>
      <c r="H277" s="102">
        <v>47669</v>
      </c>
      <c r="I277" s="103">
        <f t="shared" si="18"/>
        <v>1.0061208552312206</v>
      </c>
      <c r="J277" s="102">
        <v>47379</v>
      </c>
    </row>
    <row r="278" spans="2:10" x14ac:dyDescent="0.25">
      <c r="B278" s="100" t="s">
        <v>270</v>
      </c>
      <c r="C278" s="97" t="s">
        <v>843</v>
      </c>
      <c r="D278" s="95">
        <v>0</v>
      </c>
      <c r="E278" s="111" t="str">
        <f t="shared" si="16"/>
        <v/>
      </c>
      <c r="F278" s="98">
        <v>0</v>
      </c>
      <c r="G278" s="98"/>
      <c r="H278" s="102">
        <v>0</v>
      </c>
      <c r="I278" s="101" t="str">
        <f t="shared" si="18"/>
        <v/>
      </c>
      <c r="J278" s="101">
        <v>0</v>
      </c>
    </row>
    <row r="279" spans="2:10" x14ac:dyDescent="0.25">
      <c r="B279" s="78" t="s">
        <v>271</v>
      </c>
      <c r="C279" s="79" t="s">
        <v>777</v>
      </c>
      <c r="D279" s="95">
        <v>1167512</v>
      </c>
      <c r="E279" s="111">
        <f t="shared" si="16"/>
        <v>0.97967910489717036</v>
      </c>
      <c r="F279" s="95">
        <v>1191729</v>
      </c>
      <c r="G279" s="96">
        <f t="shared" ref="G279:G310" si="19">IFERROR(F279/H279,"")</f>
        <v>1.0154369587223036</v>
      </c>
      <c r="H279" s="102">
        <v>1173612</v>
      </c>
      <c r="I279" s="103">
        <f t="shared" si="18"/>
        <v>0.98965160167436272</v>
      </c>
      <c r="J279" s="102">
        <v>1185884</v>
      </c>
    </row>
    <row r="280" spans="2:10" x14ac:dyDescent="0.25">
      <c r="B280" s="78" t="s">
        <v>272</v>
      </c>
      <c r="C280" s="79" t="s">
        <v>778</v>
      </c>
      <c r="D280" s="95">
        <v>220274</v>
      </c>
      <c r="E280" s="111">
        <f t="shared" si="16"/>
        <v>1.1759800545616648</v>
      </c>
      <c r="F280" s="95">
        <v>187311</v>
      </c>
      <c r="G280" s="96" t="str">
        <f t="shared" si="19"/>
        <v/>
      </c>
      <c r="H280" s="102">
        <v>0</v>
      </c>
      <c r="I280" s="103" t="str">
        <f t="shared" si="18"/>
        <v/>
      </c>
      <c r="J280" s="102">
        <v>0</v>
      </c>
    </row>
    <row r="281" spans="2:10" x14ac:dyDescent="0.25">
      <c r="B281" s="78" t="s">
        <v>273</v>
      </c>
      <c r="C281" s="79" t="s">
        <v>836</v>
      </c>
      <c r="D281" s="95">
        <v>121166</v>
      </c>
      <c r="E281" s="111">
        <f t="shared" si="16"/>
        <v>0.99263507147831076</v>
      </c>
      <c r="F281" s="95">
        <v>122065</v>
      </c>
      <c r="G281" s="96">
        <f t="shared" si="19"/>
        <v>1.0582875275268333</v>
      </c>
      <c r="H281" s="102">
        <v>115342</v>
      </c>
      <c r="I281" s="103">
        <f t="shared" si="18"/>
        <v>1.00039029636504</v>
      </c>
      <c r="J281" s="102">
        <v>115297</v>
      </c>
    </row>
    <row r="282" spans="2:10" x14ac:dyDescent="0.25">
      <c r="B282" s="78" t="s">
        <v>274</v>
      </c>
      <c r="C282" s="79" t="s">
        <v>779</v>
      </c>
      <c r="D282" s="95">
        <v>9486</v>
      </c>
      <c r="E282" s="111">
        <f t="shared" si="16"/>
        <v>1.1564061928562721</v>
      </c>
      <c r="F282" s="95">
        <v>8203</v>
      </c>
      <c r="G282" s="96" t="str">
        <f t="shared" si="19"/>
        <v/>
      </c>
      <c r="H282" s="102">
        <v>0</v>
      </c>
      <c r="I282" s="103" t="str">
        <f t="shared" si="18"/>
        <v/>
      </c>
      <c r="J282" s="102">
        <v>0</v>
      </c>
    </row>
    <row r="283" spans="2:10" x14ac:dyDescent="0.25">
      <c r="B283" s="78" t="s">
        <v>275</v>
      </c>
      <c r="C283" s="79" t="s">
        <v>780</v>
      </c>
      <c r="D283" s="95">
        <v>142373</v>
      </c>
      <c r="E283" s="111">
        <f t="shared" si="16"/>
        <v>1.09435195006841</v>
      </c>
      <c r="F283" s="95">
        <v>130098</v>
      </c>
      <c r="G283" s="96">
        <f t="shared" si="19"/>
        <v>1.2652616632465499</v>
      </c>
      <c r="H283" s="102">
        <v>102823</v>
      </c>
      <c r="I283" s="103">
        <f t="shared" si="18"/>
        <v>1.0995583501759114</v>
      </c>
      <c r="J283" s="102">
        <v>93513</v>
      </c>
    </row>
    <row r="284" spans="2:10" x14ac:dyDescent="0.25">
      <c r="B284" s="78" t="s">
        <v>459</v>
      </c>
      <c r="C284" s="79" t="s">
        <v>781</v>
      </c>
      <c r="D284" s="95" t="s">
        <v>931</v>
      </c>
      <c r="E284" s="111" t="str">
        <f t="shared" si="16"/>
        <v/>
      </c>
      <c r="F284" s="95">
        <v>510496</v>
      </c>
      <c r="G284" s="96">
        <f t="shared" si="19"/>
        <v>0.95011883557883259</v>
      </c>
      <c r="H284" s="102">
        <v>537297</v>
      </c>
      <c r="I284" s="103">
        <f t="shared" si="18"/>
        <v>0.95138237179373675</v>
      </c>
      <c r="J284" s="102">
        <v>564754</v>
      </c>
    </row>
    <row r="285" spans="2:10" x14ac:dyDescent="0.25">
      <c r="B285" s="78" t="s">
        <v>276</v>
      </c>
      <c r="C285" s="79" t="s">
        <v>782</v>
      </c>
      <c r="D285" s="95">
        <v>791253</v>
      </c>
      <c r="E285" s="111">
        <f t="shared" si="16"/>
        <v>0.98858925568413236</v>
      </c>
      <c r="F285" s="95">
        <v>800386</v>
      </c>
      <c r="G285" s="96">
        <f t="shared" si="19"/>
        <v>1.0484778858208046</v>
      </c>
      <c r="H285" s="102">
        <v>763379</v>
      </c>
      <c r="I285" s="103">
        <f t="shared" si="18"/>
        <v>0.98724589099646809</v>
      </c>
      <c r="J285" s="102">
        <v>773241</v>
      </c>
    </row>
    <row r="286" spans="2:10" x14ac:dyDescent="0.25">
      <c r="B286" s="78" t="s">
        <v>277</v>
      </c>
      <c r="C286" s="79" t="s">
        <v>783</v>
      </c>
      <c r="D286" s="95">
        <v>0</v>
      </c>
      <c r="E286" s="111" t="str">
        <f t="shared" si="16"/>
        <v/>
      </c>
      <c r="F286" s="95">
        <v>0</v>
      </c>
      <c r="G286" s="96">
        <f t="shared" si="19"/>
        <v>0</v>
      </c>
      <c r="H286" s="102">
        <v>10998</v>
      </c>
      <c r="I286" s="103">
        <f t="shared" si="18"/>
        <v>0.85110663983903423</v>
      </c>
      <c r="J286" s="102">
        <v>12922</v>
      </c>
    </row>
    <row r="287" spans="2:10" x14ac:dyDescent="0.25">
      <c r="B287" s="78" t="s">
        <v>278</v>
      </c>
      <c r="C287" s="79" t="s">
        <v>784</v>
      </c>
      <c r="D287" s="95">
        <v>70277</v>
      </c>
      <c r="E287" s="111">
        <f t="shared" si="16"/>
        <v>1.1221517875676625</v>
      </c>
      <c r="F287" s="95">
        <v>62627</v>
      </c>
      <c r="G287" s="96">
        <f t="shared" si="19"/>
        <v>1.0013911096897985</v>
      </c>
      <c r="H287" s="102">
        <v>62540</v>
      </c>
      <c r="I287" s="103">
        <f t="shared" si="18"/>
        <v>1.0067935220065038</v>
      </c>
      <c r="J287" s="102">
        <v>62118</v>
      </c>
    </row>
    <row r="288" spans="2:10" x14ac:dyDescent="0.25">
      <c r="B288" s="78" t="s">
        <v>279</v>
      </c>
      <c r="C288" s="79" t="s">
        <v>785</v>
      </c>
      <c r="D288" s="95">
        <v>1490109</v>
      </c>
      <c r="E288" s="111">
        <f t="shared" si="16"/>
        <v>0.95042402394127956</v>
      </c>
      <c r="F288" s="95">
        <v>1567836</v>
      </c>
      <c r="G288" s="96">
        <f t="shared" si="19"/>
        <v>0.95058386991160104</v>
      </c>
      <c r="H288" s="102">
        <v>1649340</v>
      </c>
      <c r="I288" s="103">
        <f t="shared" si="18"/>
        <v>0.99830281137721655</v>
      </c>
      <c r="J288" s="102">
        <v>1652144</v>
      </c>
    </row>
    <row r="289" spans="2:10" x14ac:dyDescent="0.25">
      <c r="B289" s="78" t="s">
        <v>280</v>
      </c>
      <c r="C289" s="79" t="s">
        <v>786</v>
      </c>
      <c r="D289" s="95">
        <v>145728</v>
      </c>
      <c r="E289" s="111">
        <f t="shared" si="16"/>
        <v>0.9910772578890098</v>
      </c>
      <c r="F289" s="95">
        <v>147040</v>
      </c>
      <c r="G289" s="96">
        <f t="shared" si="19"/>
        <v>0.93639947270214674</v>
      </c>
      <c r="H289" s="102">
        <v>157027</v>
      </c>
      <c r="I289" s="103">
        <f t="shared" si="18"/>
        <v>1.2805359385448436</v>
      </c>
      <c r="J289" s="102">
        <v>122626</v>
      </c>
    </row>
    <row r="290" spans="2:10" x14ac:dyDescent="0.25">
      <c r="B290" s="78" t="s">
        <v>281</v>
      </c>
      <c r="C290" s="79" t="s">
        <v>787</v>
      </c>
      <c r="D290" s="95">
        <v>474987</v>
      </c>
      <c r="E290" s="111">
        <f t="shared" si="16"/>
        <v>1.0637982893655333</v>
      </c>
      <c r="F290" s="95">
        <v>446501</v>
      </c>
      <c r="G290" s="96">
        <f t="shared" si="19"/>
        <v>1.1105746869131565</v>
      </c>
      <c r="H290" s="102">
        <v>402045</v>
      </c>
      <c r="I290" s="103">
        <f t="shared" si="18"/>
        <v>1.0020512334817133</v>
      </c>
      <c r="J290" s="102">
        <v>401222</v>
      </c>
    </row>
    <row r="291" spans="2:10" x14ac:dyDescent="0.25">
      <c r="B291" s="78" t="s">
        <v>282</v>
      </c>
      <c r="C291" s="79" t="s">
        <v>788</v>
      </c>
      <c r="D291" s="95">
        <v>338789</v>
      </c>
      <c r="E291" s="111">
        <f t="shared" si="16"/>
        <v>0.91823437419536691</v>
      </c>
      <c r="F291" s="95">
        <v>368957</v>
      </c>
      <c r="G291" s="96">
        <f t="shared" si="19"/>
        <v>0.97159402123535854</v>
      </c>
      <c r="H291" s="102">
        <v>379744</v>
      </c>
      <c r="I291" s="103">
        <f t="shared" si="18"/>
        <v>1.0443429954347945</v>
      </c>
      <c r="J291" s="102">
        <v>363620</v>
      </c>
    </row>
    <row r="292" spans="2:10" x14ac:dyDescent="0.25">
      <c r="B292" s="78" t="s">
        <v>283</v>
      </c>
      <c r="C292" s="79" t="s">
        <v>789</v>
      </c>
      <c r="D292" s="95">
        <v>153328</v>
      </c>
      <c r="E292" s="111">
        <f t="shared" si="16"/>
        <v>1.0212267135559241</v>
      </c>
      <c r="F292" s="95">
        <v>150141</v>
      </c>
      <c r="G292" s="96">
        <f t="shared" si="19"/>
        <v>0.96910177630899519</v>
      </c>
      <c r="H292" s="102">
        <v>154928</v>
      </c>
      <c r="I292" s="103">
        <f t="shared" si="18"/>
        <v>1.0459486099296527</v>
      </c>
      <c r="J292" s="102">
        <v>148122</v>
      </c>
    </row>
    <row r="293" spans="2:10" x14ac:dyDescent="0.25">
      <c r="B293" s="78" t="s">
        <v>284</v>
      </c>
      <c r="C293" s="79" t="s">
        <v>790</v>
      </c>
      <c r="D293" s="95">
        <v>64896</v>
      </c>
      <c r="E293" s="111">
        <f t="shared" si="16"/>
        <v>0.8651877133105802</v>
      </c>
      <c r="F293" s="95">
        <v>75008</v>
      </c>
      <c r="G293" s="96" t="str">
        <f t="shared" si="19"/>
        <v/>
      </c>
      <c r="H293" s="102">
        <v>0</v>
      </c>
      <c r="I293" s="103" t="str">
        <f t="shared" si="18"/>
        <v/>
      </c>
      <c r="J293" s="102">
        <v>0</v>
      </c>
    </row>
    <row r="294" spans="2:10" x14ac:dyDescent="0.25">
      <c r="B294" s="78" t="s">
        <v>285</v>
      </c>
      <c r="C294" s="79" t="s">
        <v>791</v>
      </c>
      <c r="D294" s="95">
        <v>714602</v>
      </c>
      <c r="E294" s="111">
        <f t="shared" si="16"/>
        <v>1.0409655051858757</v>
      </c>
      <c r="F294" s="95">
        <v>686480</v>
      </c>
      <c r="G294" s="96">
        <f t="shared" si="19"/>
        <v>1.0929556834555283</v>
      </c>
      <c r="H294" s="102">
        <v>628095</v>
      </c>
      <c r="I294" s="103">
        <f t="shared" si="18"/>
        <v>1.1307777061646869</v>
      </c>
      <c r="J294" s="102">
        <v>555454</v>
      </c>
    </row>
    <row r="295" spans="2:10" x14ac:dyDescent="0.25">
      <c r="B295" s="78" t="s">
        <v>286</v>
      </c>
      <c r="C295" s="79" t="s">
        <v>792</v>
      </c>
      <c r="D295" s="95">
        <v>420480</v>
      </c>
      <c r="E295" s="111">
        <f t="shared" si="16"/>
        <v>0.99363147633957583</v>
      </c>
      <c r="F295" s="95">
        <v>423175</v>
      </c>
      <c r="G295" s="96">
        <f t="shared" si="19"/>
        <v>1.246880404965423</v>
      </c>
      <c r="H295" s="102">
        <v>339387</v>
      </c>
      <c r="I295" s="103">
        <f t="shared" si="18"/>
        <v>0.95523938191336655</v>
      </c>
      <c r="J295" s="102">
        <v>355290</v>
      </c>
    </row>
    <row r="296" spans="2:10" x14ac:dyDescent="0.25">
      <c r="B296" s="78" t="s">
        <v>287</v>
      </c>
      <c r="C296" s="79" t="s">
        <v>793</v>
      </c>
      <c r="D296" s="95">
        <v>123895</v>
      </c>
      <c r="E296" s="111">
        <f t="shared" si="16"/>
        <v>0.99005114272015338</v>
      </c>
      <c r="F296" s="95">
        <v>125140</v>
      </c>
      <c r="G296" s="96">
        <f t="shared" si="19"/>
        <v>1.2109424139499327</v>
      </c>
      <c r="H296" s="102">
        <v>103341</v>
      </c>
      <c r="I296" s="103">
        <f t="shared" si="18"/>
        <v>1.0375498237969498</v>
      </c>
      <c r="J296" s="102">
        <v>99601</v>
      </c>
    </row>
    <row r="297" spans="2:10" x14ac:dyDescent="0.25">
      <c r="B297" s="78" t="s">
        <v>370</v>
      </c>
      <c r="C297" s="79" t="s">
        <v>794</v>
      </c>
      <c r="D297" s="95">
        <v>277366</v>
      </c>
      <c r="E297" s="111">
        <f t="shared" si="16"/>
        <v>0.98971978290579377</v>
      </c>
      <c r="F297" s="95">
        <v>280247</v>
      </c>
      <c r="G297" s="96">
        <f t="shared" si="19"/>
        <v>1.1974269465606453</v>
      </c>
      <c r="H297" s="102">
        <v>234041</v>
      </c>
      <c r="I297" s="103">
        <f t="shared" si="18"/>
        <v>1.1246402022075608</v>
      </c>
      <c r="J297" s="102">
        <v>208103</v>
      </c>
    </row>
    <row r="298" spans="2:10" x14ac:dyDescent="0.25">
      <c r="B298" s="78" t="s">
        <v>371</v>
      </c>
      <c r="C298" s="79" t="s">
        <v>826</v>
      </c>
      <c r="D298" s="95">
        <v>316368</v>
      </c>
      <c r="E298" s="111">
        <f t="shared" si="16"/>
        <v>1.1179318289433697</v>
      </c>
      <c r="F298" s="95">
        <v>282994</v>
      </c>
      <c r="G298" s="96">
        <f t="shared" si="19"/>
        <v>1.0987626040061036</v>
      </c>
      <c r="H298" s="102">
        <v>257557</v>
      </c>
      <c r="I298" s="103">
        <f t="shared" si="18"/>
        <v>1.1182863395190914</v>
      </c>
      <c r="J298" s="102">
        <v>230314</v>
      </c>
    </row>
    <row r="299" spans="2:10" x14ac:dyDescent="0.25">
      <c r="B299" s="78" t="s">
        <v>372</v>
      </c>
      <c r="C299" s="79" t="s">
        <v>837</v>
      </c>
      <c r="D299" s="95">
        <v>103560</v>
      </c>
      <c r="E299" s="111">
        <f t="shared" si="16"/>
        <v>0.98291571753986329</v>
      </c>
      <c r="F299" s="95">
        <v>105360</v>
      </c>
      <c r="G299" s="96">
        <f t="shared" si="19"/>
        <v>1.0145695109150963</v>
      </c>
      <c r="H299" s="102">
        <v>103847</v>
      </c>
      <c r="I299" s="103">
        <f t="shared" si="18"/>
        <v>1.100412202901315</v>
      </c>
      <c r="J299" s="102">
        <v>94371</v>
      </c>
    </row>
    <row r="300" spans="2:10" x14ac:dyDescent="0.25">
      <c r="B300" s="78" t="s">
        <v>795</v>
      </c>
      <c r="C300" s="79" t="s">
        <v>796</v>
      </c>
      <c r="D300" s="95">
        <v>703928</v>
      </c>
      <c r="E300" s="111">
        <f t="shared" si="16"/>
        <v>1.2173735591930617</v>
      </c>
      <c r="F300" s="95">
        <v>578235</v>
      </c>
      <c r="G300" s="96">
        <f t="shared" si="19"/>
        <v>1.1398711956489598</v>
      </c>
      <c r="H300" s="102">
        <v>507281</v>
      </c>
      <c r="I300" s="103">
        <f t="shared" si="18"/>
        <v>1.1970074871811813</v>
      </c>
      <c r="J300" s="102">
        <v>423791</v>
      </c>
    </row>
    <row r="301" spans="2:10" x14ac:dyDescent="0.25">
      <c r="B301" s="78" t="s">
        <v>417</v>
      </c>
      <c r="C301" s="79" t="s">
        <v>862</v>
      </c>
      <c r="D301" s="95">
        <v>678796</v>
      </c>
      <c r="E301" s="111">
        <f t="shared" si="16"/>
        <v>1.6783477523408739</v>
      </c>
      <c r="F301" s="95">
        <v>404443</v>
      </c>
      <c r="G301" s="96">
        <f t="shared" si="19"/>
        <v>1.2701677360191195</v>
      </c>
      <c r="H301" s="102">
        <v>318417</v>
      </c>
      <c r="I301" s="103">
        <f t="shared" si="18"/>
        <v>1.1440268745733482</v>
      </c>
      <c r="J301" s="102">
        <v>278330</v>
      </c>
    </row>
    <row r="302" spans="2:10" x14ac:dyDescent="0.25">
      <c r="B302" s="78" t="s">
        <v>288</v>
      </c>
      <c r="C302" s="79" t="s">
        <v>664</v>
      </c>
      <c r="D302" s="95">
        <v>146011</v>
      </c>
      <c r="E302" s="111">
        <f t="shared" si="16"/>
        <v>1.1127784594514263</v>
      </c>
      <c r="F302" s="95">
        <v>131213</v>
      </c>
      <c r="G302" s="96">
        <f t="shared" si="19"/>
        <v>0.95394335068485181</v>
      </c>
      <c r="H302" s="102">
        <v>137548</v>
      </c>
      <c r="I302" s="103">
        <f t="shared" si="18"/>
        <v>1.0793919846819062</v>
      </c>
      <c r="J302" s="102">
        <v>127431</v>
      </c>
    </row>
    <row r="303" spans="2:10" x14ac:dyDescent="0.25">
      <c r="B303" s="78" t="s">
        <v>289</v>
      </c>
      <c r="C303" s="79" t="s">
        <v>665</v>
      </c>
      <c r="D303" s="95">
        <v>374618</v>
      </c>
      <c r="E303" s="111">
        <f t="shared" si="16"/>
        <v>1.0049601764095191</v>
      </c>
      <c r="F303" s="95">
        <v>372769</v>
      </c>
      <c r="G303" s="96">
        <f t="shared" si="19"/>
        <v>0.94830928443503748</v>
      </c>
      <c r="H303" s="102">
        <v>393088</v>
      </c>
      <c r="I303" s="103">
        <f t="shared" si="18"/>
        <v>0.98625820129715358</v>
      </c>
      <c r="J303" s="102">
        <v>398565</v>
      </c>
    </row>
    <row r="304" spans="2:10" x14ac:dyDescent="0.25">
      <c r="B304" s="78" t="s">
        <v>290</v>
      </c>
      <c r="C304" s="79" t="s">
        <v>666</v>
      </c>
      <c r="D304" s="95">
        <v>227452</v>
      </c>
      <c r="E304" s="111">
        <f t="shared" si="16"/>
        <v>0.98937340960003484</v>
      </c>
      <c r="F304" s="95">
        <v>229895</v>
      </c>
      <c r="G304" s="96">
        <f t="shared" si="19"/>
        <v>0.99395571850423492</v>
      </c>
      <c r="H304" s="102">
        <v>231293</v>
      </c>
      <c r="I304" s="103">
        <f t="shared" si="18"/>
        <v>1.0070622760383332</v>
      </c>
      <c r="J304" s="102">
        <v>229671</v>
      </c>
    </row>
    <row r="305" spans="2:10" x14ac:dyDescent="0.25">
      <c r="B305" s="78" t="s">
        <v>291</v>
      </c>
      <c r="C305" s="79" t="s">
        <v>667</v>
      </c>
      <c r="D305" s="95">
        <v>100019</v>
      </c>
      <c r="E305" s="111">
        <f t="shared" si="16"/>
        <v>0.49559254175812739</v>
      </c>
      <c r="F305" s="95">
        <v>201817</v>
      </c>
      <c r="G305" s="96">
        <f t="shared" si="19"/>
        <v>2.002848211184439</v>
      </c>
      <c r="H305" s="102">
        <v>100765</v>
      </c>
      <c r="I305" s="103">
        <f t="shared" si="18"/>
        <v>0.59639434885799347</v>
      </c>
      <c r="J305" s="102">
        <v>168957</v>
      </c>
    </row>
    <row r="306" spans="2:10" x14ac:dyDescent="0.25">
      <c r="B306" s="78" t="s">
        <v>292</v>
      </c>
      <c r="C306" s="79" t="s">
        <v>668</v>
      </c>
      <c r="D306" s="95">
        <v>688044</v>
      </c>
      <c r="E306" s="111">
        <f t="shared" si="16"/>
        <v>1.1722041821843172</v>
      </c>
      <c r="F306" s="95">
        <v>586966</v>
      </c>
      <c r="G306" s="96">
        <f t="shared" si="19"/>
        <v>0.98674789736554991</v>
      </c>
      <c r="H306" s="102">
        <v>594849</v>
      </c>
      <c r="I306" s="103">
        <f t="shared" si="18"/>
        <v>1.0920872422846022</v>
      </c>
      <c r="J306" s="102">
        <v>544690</v>
      </c>
    </row>
    <row r="307" spans="2:10" x14ac:dyDescent="0.25">
      <c r="B307" s="78" t="s">
        <v>423</v>
      </c>
      <c r="C307" s="79" t="s">
        <v>669</v>
      </c>
      <c r="D307" s="95">
        <v>261398</v>
      </c>
      <c r="E307" s="111">
        <f t="shared" si="16"/>
        <v>0.75314991370691464</v>
      </c>
      <c r="F307" s="95">
        <v>347073</v>
      </c>
      <c r="G307" s="96">
        <f t="shared" si="19"/>
        <v>0.8500732329788433</v>
      </c>
      <c r="H307" s="102">
        <v>408286</v>
      </c>
      <c r="I307" s="103">
        <f t="shared" si="18"/>
        <v>0.85821968486723732</v>
      </c>
      <c r="J307" s="102">
        <v>475736</v>
      </c>
    </row>
    <row r="308" spans="2:10" x14ac:dyDescent="0.25">
      <c r="B308" s="78" t="s">
        <v>293</v>
      </c>
      <c r="C308" s="79" t="s">
        <v>670</v>
      </c>
      <c r="D308" s="95">
        <v>261986</v>
      </c>
      <c r="E308" s="111">
        <f t="shared" si="16"/>
        <v>0.90075055096560808</v>
      </c>
      <c r="F308" s="95">
        <v>290853</v>
      </c>
      <c r="G308" s="96">
        <f t="shared" si="19"/>
        <v>1.2296664270917008</v>
      </c>
      <c r="H308" s="102">
        <v>236530</v>
      </c>
      <c r="I308" s="103">
        <f t="shared" ref="I308:I339" si="20">IFERROR(H308/J308,"")</f>
        <v>1.1862264728155389</v>
      </c>
      <c r="J308" s="102">
        <v>199397</v>
      </c>
    </row>
    <row r="309" spans="2:10" x14ac:dyDescent="0.25">
      <c r="B309" s="78" t="s">
        <v>294</v>
      </c>
      <c r="C309" s="79" t="s">
        <v>671</v>
      </c>
      <c r="D309" s="95">
        <v>37293</v>
      </c>
      <c r="E309" s="111">
        <f t="shared" si="16"/>
        <v>0.99049162040848848</v>
      </c>
      <c r="F309" s="95">
        <v>37651</v>
      </c>
      <c r="G309" s="96">
        <f t="shared" si="19"/>
        <v>1.0263602660560462</v>
      </c>
      <c r="H309" s="102">
        <v>36684</v>
      </c>
      <c r="I309" s="103">
        <f t="shared" si="20"/>
        <v>0.90909992069785883</v>
      </c>
      <c r="J309" s="102">
        <v>40352</v>
      </c>
    </row>
    <row r="310" spans="2:10" x14ac:dyDescent="0.25">
      <c r="B310" s="78" t="s">
        <v>295</v>
      </c>
      <c r="C310" s="79" t="s">
        <v>672</v>
      </c>
      <c r="D310" s="95">
        <v>279806</v>
      </c>
      <c r="E310" s="111">
        <f t="shared" si="16"/>
        <v>1.284786761194578</v>
      </c>
      <c r="F310" s="95">
        <v>217784</v>
      </c>
      <c r="G310" s="96">
        <f t="shared" si="19"/>
        <v>0.95854790010651314</v>
      </c>
      <c r="H310" s="102">
        <v>227202</v>
      </c>
      <c r="I310" s="103">
        <f t="shared" si="20"/>
        <v>1.0747950480389421</v>
      </c>
      <c r="J310" s="102">
        <v>211391</v>
      </c>
    </row>
    <row r="311" spans="2:10" x14ac:dyDescent="0.25">
      <c r="B311" s="78" t="s">
        <v>296</v>
      </c>
      <c r="C311" s="79" t="s">
        <v>673</v>
      </c>
      <c r="D311" s="95">
        <v>535869</v>
      </c>
      <c r="E311" s="111">
        <f t="shared" si="16"/>
        <v>0.98888706400364645</v>
      </c>
      <c r="F311" s="95">
        <v>541891</v>
      </c>
      <c r="G311" s="96">
        <f t="shared" ref="G311:G342" si="21">IFERROR(F311/H311,"")</f>
        <v>0.94989605135378652</v>
      </c>
      <c r="H311" s="102">
        <v>570474</v>
      </c>
      <c r="I311" s="103">
        <f t="shared" si="20"/>
        <v>0.98501432264013133</v>
      </c>
      <c r="J311" s="102">
        <v>579153</v>
      </c>
    </row>
    <row r="312" spans="2:10" x14ac:dyDescent="0.25">
      <c r="B312" s="78" t="s">
        <v>297</v>
      </c>
      <c r="C312" s="79" t="s">
        <v>674</v>
      </c>
      <c r="D312" s="95">
        <v>17880</v>
      </c>
      <c r="E312" s="111">
        <f t="shared" si="16"/>
        <v>0.99960865432996027</v>
      </c>
      <c r="F312" s="95">
        <v>17887</v>
      </c>
      <c r="G312" s="96" t="str">
        <f t="shared" si="21"/>
        <v/>
      </c>
      <c r="H312" s="102">
        <v>0</v>
      </c>
      <c r="I312" s="103" t="str">
        <f t="shared" si="20"/>
        <v/>
      </c>
      <c r="J312" s="102">
        <v>0</v>
      </c>
    </row>
    <row r="313" spans="2:10" x14ac:dyDescent="0.25">
      <c r="B313" s="78" t="s">
        <v>298</v>
      </c>
      <c r="C313" s="79" t="s">
        <v>675</v>
      </c>
      <c r="D313" s="95">
        <v>281008</v>
      </c>
      <c r="E313" s="111">
        <f t="shared" si="16"/>
        <v>0.98903643844391342</v>
      </c>
      <c r="F313" s="95">
        <v>284123</v>
      </c>
      <c r="G313" s="96">
        <f t="shared" si="21"/>
        <v>0.85259749612896252</v>
      </c>
      <c r="H313" s="102">
        <v>333244</v>
      </c>
      <c r="I313" s="103">
        <f t="shared" si="20"/>
        <v>0.95361062225465365</v>
      </c>
      <c r="J313" s="102">
        <v>349455</v>
      </c>
    </row>
    <row r="314" spans="2:10" x14ac:dyDescent="0.25">
      <c r="B314" s="78" t="s">
        <v>299</v>
      </c>
      <c r="C314" s="79" t="s">
        <v>676</v>
      </c>
      <c r="D314" s="95">
        <v>27625</v>
      </c>
      <c r="E314" s="111">
        <f t="shared" si="16"/>
        <v>1.0544295583800909</v>
      </c>
      <c r="F314" s="95">
        <v>26199</v>
      </c>
      <c r="G314" s="96">
        <f t="shared" si="21"/>
        <v>1.0087013437030763</v>
      </c>
      <c r="H314" s="102">
        <v>25973</v>
      </c>
      <c r="I314" s="103" t="str">
        <f t="shared" si="20"/>
        <v/>
      </c>
      <c r="J314" s="102">
        <v>0</v>
      </c>
    </row>
    <row r="315" spans="2:10" x14ac:dyDescent="0.25">
      <c r="B315" s="78" t="s">
        <v>300</v>
      </c>
      <c r="C315" s="79" t="s">
        <v>677</v>
      </c>
      <c r="D315" s="95">
        <v>675035</v>
      </c>
      <c r="E315" s="111">
        <f t="shared" si="16"/>
        <v>0.97354264616804642</v>
      </c>
      <c r="F315" s="95">
        <v>693380</v>
      </c>
      <c r="G315" s="96">
        <f t="shared" si="21"/>
        <v>1.0999205255151168</v>
      </c>
      <c r="H315" s="102">
        <v>630391</v>
      </c>
      <c r="I315" s="103">
        <f t="shared" si="20"/>
        <v>1.0052271281252343</v>
      </c>
      <c r="J315" s="102">
        <v>627113</v>
      </c>
    </row>
    <row r="316" spans="2:10" x14ac:dyDescent="0.25">
      <c r="B316" s="78" t="s">
        <v>301</v>
      </c>
      <c r="C316" s="79" t="s">
        <v>678</v>
      </c>
      <c r="D316" s="95">
        <v>287355</v>
      </c>
      <c r="E316" s="111">
        <f t="shared" si="16"/>
        <v>0.98987578110467322</v>
      </c>
      <c r="F316" s="95">
        <v>290294</v>
      </c>
      <c r="G316" s="96">
        <f t="shared" si="21"/>
        <v>0.96340767290588081</v>
      </c>
      <c r="H316" s="102">
        <v>301320</v>
      </c>
      <c r="I316" s="103">
        <f t="shared" si="20"/>
        <v>1.1442111618687416</v>
      </c>
      <c r="J316" s="102">
        <v>263343</v>
      </c>
    </row>
    <row r="317" spans="2:10" x14ac:dyDescent="0.25">
      <c r="B317" s="78" t="s">
        <v>302</v>
      </c>
      <c r="C317" s="79" t="s">
        <v>679</v>
      </c>
      <c r="D317" s="95">
        <v>42235</v>
      </c>
      <c r="E317" s="111">
        <f t="shared" si="16"/>
        <v>0.87019676522097456</v>
      </c>
      <c r="F317" s="95">
        <v>48535</v>
      </c>
      <c r="G317" s="96">
        <f t="shared" si="21"/>
        <v>0.88552974876388912</v>
      </c>
      <c r="H317" s="102">
        <v>54809</v>
      </c>
      <c r="I317" s="103">
        <f t="shared" si="20"/>
        <v>1.0497998429389568</v>
      </c>
      <c r="J317" s="102">
        <v>52209</v>
      </c>
    </row>
    <row r="318" spans="2:10" x14ac:dyDescent="0.25">
      <c r="B318" s="78" t="s">
        <v>303</v>
      </c>
      <c r="C318" s="79" t="s">
        <v>680</v>
      </c>
      <c r="D318" s="95">
        <v>435428</v>
      </c>
      <c r="E318" s="111">
        <f t="shared" si="16"/>
        <v>0.98923587919103251</v>
      </c>
      <c r="F318" s="95">
        <v>440166</v>
      </c>
      <c r="G318" s="96">
        <f t="shared" si="21"/>
        <v>0.97273824204091919</v>
      </c>
      <c r="H318" s="102">
        <v>452502</v>
      </c>
      <c r="I318" s="103">
        <f t="shared" si="20"/>
        <v>1.1523751556654587</v>
      </c>
      <c r="J318" s="102">
        <v>392669</v>
      </c>
    </row>
    <row r="319" spans="2:10" x14ac:dyDescent="0.25">
      <c r="B319" s="78" t="s">
        <v>304</v>
      </c>
      <c r="C319" s="79" t="s">
        <v>681</v>
      </c>
      <c r="D319" s="95">
        <v>180042</v>
      </c>
      <c r="E319" s="111">
        <f t="shared" si="16"/>
        <v>0.92148713801680815</v>
      </c>
      <c r="F319" s="95">
        <v>195382</v>
      </c>
      <c r="G319" s="96">
        <f t="shared" si="21"/>
        <v>1.0693909274016988</v>
      </c>
      <c r="H319" s="102">
        <v>182704</v>
      </c>
      <c r="I319" s="103">
        <f t="shared" si="20"/>
        <v>0.97612369305401958</v>
      </c>
      <c r="J319" s="102">
        <v>187173</v>
      </c>
    </row>
    <row r="320" spans="2:10" x14ac:dyDescent="0.25">
      <c r="B320" s="78" t="s">
        <v>305</v>
      </c>
      <c r="C320" s="79" t="s">
        <v>797</v>
      </c>
      <c r="D320" s="95">
        <v>25078</v>
      </c>
      <c r="E320" s="111">
        <f t="shared" si="16"/>
        <v>0.87052207720077757</v>
      </c>
      <c r="F320" s="95">
        <v>28808</v>
      </c>
      <c r="G320" s="96">
        <f t="shared" si="21"/>
        <v>0.90016560947411184</v>
      </c>
      <c r="H320" s="102">
        <v>32003</v>
      </c>
      <c r="I320" s="103">
        <f t="shared" si="20"/>
        <v>1.1063748876443338</v>
      </c>
      <c r="J320" s="102">
        <v>28926</v>
      </c>
    </row>
    <row r="321" spans="2:10" x14ac:dyDescent="0.25">
      <c r="B321" s="78" t="s">
        <v>306</v>
      </c>
      <c r="C321" s="79" t="s">
        <v>682</v>
      </c>
      <c r="D321" s="95">
        <v>325084</v>
      </c>
      <c r="E321" s="111">
        <f t="shared" si="16"/>
        <v>0.9632204138110857</v>
      </c>
      <c r="F321" s="95">
        <v>337497</v>
      </c>
      <c r="G321" s="96">
        <f t="shared" si="21"/>
        <v>0.95279191686499032</v>
      </c>
      <c r="H321" s="102">
        <v>354219</v>
      </c>
      <c r="I321" s="103">
        <f t="shared" si="20"/>
        <v>0.94431959051465586</v>
      </c>
      <c r="J321" s="102">
        <v>375105</v>
      </c>
    </row>
    <row r="322" spans="2:10" x14ac:dyDescent="0.25">
      <c r="B322" s="78" t="s">
        <v>307</v>
      </c>
      <c r="C322" s="79" t="s">
        <v>683</v>
      </c>
      <c r="D322" s="95">
        <v>77353</v>
      </c>
      <c r="E322" s="111">
        <f t="shared" si="16"/>
        <v>0.96721475461081585</v>
      </c>
      <c r="F322" s="95">
        <v>79975</v>
      </c>
      <c r="G322" s="96">
        <f t="shared" si="21"/>
        <v>1.4069454462290871</v>
      </c>
      <c r="H322" s="102">
        <v>56843</v>
      </c>
      <c r="I322" s="103">
        <f t="shared" si="20"/>
        <v>1.0459463437971517</v>
      </c>
      <c r="J322" s="102">
        <v>54346</v>
      </c>
    </row>
    <row r="323" spans="2:10" x14ac:dyDescent="0.25">
      <c r="B323" s="78" t="s">
        <v>308</v>
      </c>
      <c r="C323" s="79" t="s">
        <v>684</v>
      </c>
      <c r="D323" s="95">
        <v>332557</v>
      </c>
      <c r="E323" s="111">
        <f t="shared" si="16"/>
        <v>0.96291738571478214</v>
      </c>
      <c r="F323" s="95">
        <v>345364</v>
      </c>
      <c r="G323" s="96">
        <f t="shared" si="21"/>
        <v>1.9500852616006594</v>
      </c>
      <c r="H323" s="102">
        <v>177102</v>
      </c>
      <c r="I323" s="103">
        <f t="shared" si="20"/>
        <v>1.1065140515076162</v>
      </c>
      <c r="J323" s="102">
        <v>160054</v>
      </c>
    </row>
    <row r="324" spans="2:10" x14ac:dyDescent="0.25">
      <c r="B324" s="78" t="s">
        <v>309</v>
      </c>
      <c r="C324" s="79" t="s">
        <v>685</v>
      </c>
      <c r="D324" s="95">
        <v>60554</v>
      </c>
      <c r="E324" s="111">
        <f t="shared" si="16"/>
        <v>0.99330730619074181</v>
      </c>
      <c r="F324" s="95">
        <v>60962</v>
      </c>
      <c r="G324" s="96">
        <f t="shared" si="21"/>
        <v>0.89779387941445021</v>
      </c>
      <c r="H324" s="102">
        <v>67902</v>
      </c>
      <c r="I324" s="103">
        <f t="shared" si="20"/>
        <v>1.2951723348656228</v>
      </c>
      <c r="J324" s="102">
        <v>52427</v>
      </c>
    </row>
    <row r="325" spans="2:10" x14ac:dyDescent="0.25">
      <c r="B325" s="78" t="s">
        <v>310</v>
      </c>
      <c r="C325" s="79" t="s">
        <v>686</v>
      </c>
      <c r="D325" s="95">
        <v>337736</v>
      </c>
      <c r="E325" s="111">
        <f t="shared" si="16"/>
        <v>0.98936915032296813</v>
      </c>
      <c r="F325" s="95">
        <v>341365</v>
      </c>
      <c r="G325" s="96">
        <f t="shared" si="21"/>
        <v>1.1616586129449398</v>
      </c>
      <c r="H325" s="102">
        <v>293860</v>
      </c>
      <c r="I325" s="103">
        <f t="shared" si="20"/>
        <v>1.1949317263197274</v>
      </c>
      <c r="J325" s="102">
        <v>245922</v>
      </c>
    </row>
    <row r="326" spans="2:10" x14ac:dyDescent="0.25">
      <c r="B326" s="78" t="s">
        <v>311</v>
      </c>
      <c r="C326" s="79" t="s">
        <v>687</v>
      </c>
      <c r="D326" s="95">
        <v>76049</v>
      </c>
      <c r="E326" s="111">
        <f t="shared" ref="E326:E389" si="22">IFERROR(D326/F326,"")</f>
        <v>0.8504126316731152</v>
      </c>
      <c r="F326" s="95">
        <v>89426</v>
      </c>
      <c r="G326" s="96">
        <f t="shared" si="21"/>
        <v>0.86736307116322831</v>
      </c>
      <c r="H326" s="102">
        <v>103101</v>
      </c>
      <c r="I326" s="103">
        <f t="shared" si="20"/>
        <v>0.59826267596643723</v>
      </c>
      <c r="J326" s="102">
        <v>172334</v>
      </c>
    </row>
    <row r="327" spans="2:10" x14ac:dyDescent="0.25">
      <c r="B327" s="78" t="s">
        <v>312</v>
      </c>
      <c r="C327" s="79" t="s">
        <v>688</v>
      </c>
      <c r="D327" s="95">
        <v>175533</v>
      </c>
      <c r="E327" s="111">
        <f t="shared" si="22"/>
        <v>0.50069599347363491</v>
      </c>
      <c r="F327" s="95">
        <v>350578</v>
      </c>
      <c r="G327" s="96">
        <f t="shared" si="21"/>
        <v>1.1808863603445199</v>
      </c>
      <c r="H327" s="102">
        <v>296877</v>
      </c>
      <c r="I327" s="103">
        <f t="shared" si="20"/>
        <v>1.0468676168781252</v>
      </c>
      <c r="J327" s="102">
        <v>283586</v>
      </c>
    </row>
    <row r="328" spans="2:10" x14ac:dyDescent="0.25">
      <c r="B328" s="78" t="s">
        <v>313</v>
      </c>
      <c r="C328" s="79" t="s">
        <v>689</v>
      </c>
      <c r="D328" s="95">
        <v>28478</v>
      </c>
      <c r="E328" s="111">
        <f t="shared" si="22"/>
        <v>0.51172485669619594</v>
      </c>
      <c r="F328" s="95">
        <v>55651</v>
      </c>
      <c r="G328" s="96">
        <f t="shared" si="21"/>
        <v>2.6029466791393827</v>
      </c>
      <c r="H328" s="102">
        <v>21380</v>
      </c>
      <c r="I328" s="103">
        <f t="shared" si="20"/>
        <v>0.89594770146251523</v>
      </c>
      <c r="J328" s="102">
        <v>23863</v>
      </c>
    </row>
    <row r="329" spans="2:10" x14ac:dyDescent="0.25">
      <c r="B329" s="78" t="s">
        <v>314</v>
      </c>
      <c r="C329" s="79" t="s">
        <v>690</v>
      </c>
      <c r="D329" s="95">
        <v>26745</v>
      </c>
      <c r="E329" s="111">
        <f t="shared" si="22"/>
        <v>0.85237594416292184</v>
      </c>
      <c r="F329" s="95">
        <v>31377</v>
      </c>
      <c r="G329" s="96">
        <f t="shared" si="21"/>
        <v>0.95974673477502825</v>
      </c>
      <c r="H329" s="102">
        <v>32693</v>
      </c>
      <c r="I329" s="103">
        <f t="shared" si="20"/>
        <v>1.0139250713311003</v>
      </c>
      <c r="J329" s="102">
        <v>32244</v>
      </c>
    </row>
    <row r="330" spans="2:10" x14ac:dyDescent="0.25">
      <c r="B330" s="78" t="s">
        <v>315</v>
      </c>
      <c r="C330" s="79" t="s">
        <v>691</v>
      </c>
      <c r="D330" s="95">
        <v>55781</v>
      </c>
      <c r="E330" s="111">
        <f t="shared" si="22"/>
        <v>0.99058798458560493</v>
      </c>
      <c r="F330" s="95">
        <v>56311</v>
      </c>
      <c r="G330" s="96">
        <f t="shared" si="21"/>
        <v>1.1383548628378515</v>
      </c>
      <c r="H330" s="102">
        <v>49467</v>
      </c>
      <c r="I330" s="103">
        <f t="shared" si="20"/>
        <v>0.98053479751828576</v>
      </c>
      <c r="J330" s="102">
        <v>50449</v>
      </c>
    </row>
    <row r="331" spans="2:10" x14ac:dyDescent="0.25">
      <c r="B331" s="78" t="s">
        <v>316</v>
      </c>
      <c r="C331" s="79" t="s">
        <v>692</v>
      </c>
      <c r="D331" s="95">
        <v>37541</v>
      </c>
      <c r="E331" s="111">
        <f t="shared" si="22"/>
        <v>0.85864916173006112</v>
      </c>
      <c r="F331" s="95">
        <v>43721</v>
      </c>
      <c r="G331" s="96">
        <f t="shared" si="21"/>
        <v>0.86612254600923155</v>
      </c>
      <c r="H331" s="102">
        <v>50479</v>
      </c>
      <c r="I331" s="103">
        <f t="shared" si="20"/>
        <v>0.94237016017623121</v>
      </c>
      <c r="J331" s="102">
        <v>53566</v>
      </c>
    </row>
    <row r="332" spans="2:10" x14ac:dyDescent="0.25">
      <c r="B332" s="78" t="s">
        <v>317</v>
      </c>
      <c r="C332" s="79" t="s">
        <v>693</v>
      </c>
      <c r="D332" s="95">
        <v>52666</v>
      </c>
      <c r="E332" s="111">
        <f t="shared" si="22"/>
        <v>0.99619800631774069</v>
      </c>
      <c r="F332" s="95">
        <v>52867</v>
      </c>
      <c r="G332" s="96">
        <f t="shared" si="21"/>
        <v>1.0736160188457009</v>
      </c>
      <c r="H332" s="102">
        <v>49242</v>
      </c>
      <c r="I332" s="103">
        <f t="shared" si="20"/>
        <v>0.93081547011455146</v>
      </c>
      <c r="J332" s="102">
        <v>52902</v>
      </c>
    </row>
    <row r="333" spans="2:10" x14ac:dyDescent="0.25">
      <c r="B333" s="78" t="s">
        <v>318</v>
      </c>
      <c r="C333" s="79" t="s">
        <v>827</v>
      </c>
      <c r="D333" s="95">
        <v>113901</v>
      </c>
      <c r="E333" s="111">
        <f t="shared" si="22"/>
        <v>0.98984956851975769</v>
      </c>
      <c r="F333" s="95">
        <v>115069</v>
      </c>
      <c r="G333" s="96">
        <f t="shared" si="21"/>
        <v>1.0506377655834847</v>
      </c>
      <c r="H333" s="102">
        <v>109523</v>
      </c>
      <c r="I333" s="103">
        <f t="shared" si="20"/>
        <v>3.7585106382978721</v>
      </c>
      <c r="J333" s="102">
        <v>29140</v>
      </c>
    </row>
    <row r="334" spans="2:10" x14ac:dyDescent="0.25">
      <c r="B334" s="78" t="s">
        <v>319</v>
      </c>
      <c r="C334" s="79" t="s">
        <v>694</v>
      </c>
      <c r="D334" s="95">
        <v>0</v>
      </c>
      <c r="E334" s="111">
        <f t="shared" si="22"/>
        <v>0</v>
      </c>
      <c r="F334" s="95">
        <v>71493</v>
      </c>
      <c r="G334" s="96">
        <f t="shared" si="21"/>
        <v>0.85000416126692746</v>
      </c>
      <c r="H334" s="102">
        <v>84109</v>
      </c>
      <c r="I334" s="103">
        <f t="shared" si="20"/>
        <v>0.86310788207164768</v>
      </c>
      <c r="J334" s="102">
        <v>97449</v>
      </c>
    </row>
    <row r="335" spans="2:10" x14ac:dyDescent="0.25">
      <c r="B335" s="78" t="s">
        <v>320</v>
      </c>
      <c r="C335" s="79" t="s">
        <v>695</v>
      </c>
      <c r="D335" s="95">
        <v>68645</v>
      </c>
      <c r="E335" s="111">
        <f t="shared" si="22"/>
        <v>0.87031214341861707</v>
      </c>
      <c r="F335" s="95">
        <v>78874</v>
      </c>
      <c r="G335" s="96">
        <f t="shared" si="21"/>
        <v>0.91267168859420744</v>
      </c>
      <c r="H335" s="102">
        <v>86421</v>
      </c>
      <c r="I335" s="103">
        <f t="shared" si="20"/>
        <v>1.1038856529736358</v>
      </c>
      <c r="J335" s="102">
        <v>78288</v>
      </c>
    </row>
    <row r="336" spans="2:10" x14ac:dyDescent="0.25">
      <c r="B336" s="78" t="s">
        <v>460</v>
      </c>
      <c r="C336" s="79" t="s">
        <v>798</v>
      </c>
      <c r="D336" s="95">
        <v>260073</v>
      </c>
      <c r="E336" s="111">
        <f t="shared" si="22"/>
        <v>0.93410315350908701</v>
      </c>
      <c r="F336" s="95">
        <v>278420</v>
      </c>
      <c r="G336" s="96">
        <f t="shared" si="21"/>
        <v>1.0485957584636765</v>
      </c>
      <c r="H336" s="102">
        <v>265517</v>
      </c>
      <c r="I336" s="103">
        <f t="shared" si="20"/>
        <v>0.93737798097120972</v>
      </c>
      <c r="J336" s="102">
        <v>283255</v>
      </c>
    </row>
    <row r="337" spans="2:10" x14ac:dyDescent="0.25">
      <c r="B337" s="78" t="s">
        <v>321</v>
      </c>
      <c r="C337" s="79" t="s">
        <v>696</v>
      </c>
      <c r="D337" s="95">
        <v>126861</v>
      </c>
      <c r="E337" s="111">
        <f t="shared" si="22"/>
        <v>1.0258689007132344</v>
      </c>
      <c r="F337" s="95">
        <v>123662</v>
      </c>
      <c r="G337" s="96">
        <f t="shared" si="21"/>
        <v>0.94342300004577428</v>
      </c>
      <c r="H337" s="102">
        <v>131078</v>
      </c>
      <c r="I337" s="103">
        <f t="shared" si="20"/>
        <v>0.98692908880087937</v>
      </c>
      <c r="J337" s="102">
        <v>132814</v>
      </c>
    </row>
    <row r="338" spans="2:10" x14ac:dyDescent="0.25">
      <c r="B338" s="78" t="s">
        <v>322</v>
      </c>
      <c r="C338" s="79" t="s">
        <v>697</v>
      </c>
      <c r="D338" s="95">
        <v>205811</v>
      </c>
      <c r="E338" s="111">
        <f t="shared" si="22"/>
        <v>0.94929083738843656</v>
      </c>
      <c r="F338" s="95">
        <v>216805</v>
      </c>
      <c r="G338" s="96">
        <f t="shared" si="21"/>
        <v>1.0276043814371911</v>
      </c>
      <c r="H338" s="102">
        <v>210981</v>
      </c>
      <c r="I338" s="103">
        <f t="shared" si="20"/>
        <v>1.0802254853772426</v>
      </c>
      <c r="J338" s="102">
        <v>195312</v>
      </c>
    </row>
    <row r="339" spans="2:10" x14ac:dyDescent="0.25">
      <c r="B339" s="78" t="s">
        <v>323</v>
      </c>
      <c r="C339" s="79" t="s">
        <v>698</v>
      </c>
      <c r="D339" s="95">
        <v>263500</v>
      </c>
      <c r="E339" s="111">
        <f t="shared" si="22"/>
        <v>0.98988699885796716</v>
      </c>
      <c r="F339" s="95">
        <v>266192</v>
      </c>
      <c r="G339" s="96">
        <f t="shared" si="21"/>
        <v>1.063802067722508</v>
      </c>
      <c r="H339" s="102">
        <v>250227</v>
      </c>
      <c r="I339" s="103">
        <f t="shared" si="20"/>
        <v>1.3010971297836937</v>
      </c>
      <c r="J339" s="102">
        <v>192320</v>
      </c>
    </row>
    <row r="340" spans="2:10" x14ac:dyDescent="0.25">
      <c r="B340" s="78" t="s">
        <v>324</v>
      </c>
      <c r="C340" s="79" t="s">
        <v>405</v>
      </c>
      <c r="D340" s="95">
        <v>274700</v>
      </c>
      <c r="E340" s="111">
        <f t="shared" si="22"/>
        <v>2.1307457222196367</v>
      </c>
      <c r="F340" s="95">
        <v>128922</v>
      </c>
      <c r="G340" s="96">
        <f t="shared" si="21"/>
        <v>0.95888434362216435</v>
      </c>
      <c r="H340" s="102">
        <v>134450</v>
      </c>
      <c r="I340" s="103">
        <f t="shared" ref="I340:I371" si="23">IFERROR(H340/J340,"")</f>
        <v>0.91770985488648926</v>
      </c>
      <c r="J340" s="102">
        <v>146506</v>
      </c>
    </row>
    <row r="341" spans="2:10" x14ac:dyDescent="0.25">
      <c r="B341" s="78" t="s">
        <v>325</v>
      </c>
      <c r="C341" s="79" t="s">
        <v>699</v>
      </c>
      <c r="D341" s="95">
        <v>26921</v>
      </c>
      <c r="E341" s="111">
        <f t="shared" si="22"/>
        <v>0.94892492069087064</v>
      </c>
      <c r="F341" s="95">
        <v>28370</v>
      </c>
      <c r="G341" s="96">
        <f t="shared" si="21"/>
        <v>0.96218416143801933</v>
      </c>
      <c r="H341" s="102">
        <v>29485</v>
      </c>
      <c r="I341" s="103">
        <f t="shared" si="23"/>
        <v>1.1707830368487928</v>
      </c>
      <c r="J341" s="102">
        <v>25184</v>
      </c>
    </row>
    <row r="342" spans="2:10" x14ac:dyDescent="0.25">
      <c r="B342" s="78" t="s">
        <v>326</v>
      </c>
      <c r="C342" s="79" t="s">
        <v>700</v>
      </c>
      <c r="D342" s="95">
        <v>29533</v>
      </c>
      <c r="E342" s="111">
        <f t="shared" si="22"/>
        <v>1.0185197958339081</v>
      </c>
      <c r="F342" s="95">
        <v>28996</v>
      </c>
      <c r="G342" s="96">
        <f t="shared" si="21"/>
        <v>0.99138402625820565</v>
      </c>
      <c r="H342" s="102">
        <v>29248</v>
      </c>
      <c r="I342" s="103">
        <f t="shared" si="23"/>
        <v>0.91314392756790508</v>
      </c>
      <c r="J342" s="102">
        <v>32030</v>
      </c>
    </row>
    <row r="343" spans="2:10" x14ac:dyDescent="0.25">
      <c r="B343" s="78" t="s">
        <v>327</v>
      </c>
      <c r="C343" s="79" t="s">
        <v>701</v>
      </c>
      <c r="D343" s="95">
        <v>391035</v>
      </c>
      <c r="E343" s="111">
        <f t="shared" si="22"/>
        <v>1.0016881160727094</v>
      </c>
      <c r="F343" s="95">
        <v>390376</v>
      </c>
      <c r="G343" s="96">
        <f t="shared" ref="G343:G374" si="24">IFERROR(F343/H343,"")</f>
        <v>0.93381334545324068</v>
      </c>
      <c r="H343" s="102">
        <v>418045</v>
      </c>
      <c r="I343" s="103">
        <f t="shared" si="23"/>
        <v>1.2826613892979872</v>
      </c>
      <c r="J343" s="102">
        <v>325920</v>
      </c>
    </row>
    <row r="344" spans="2:10" x14ac:dyDescent="0.25">
      <c r="B344" s="78" t="s">
        <v>328</v>
      </c>
      <c r="C344" s="79" t="s">
        <v>702</v>
      </c>
      <c r="D344" s="95">
        <v>37911</v>
      </c>
      <c r="E344" s="111">
        <f t="shared" si="22"/>
        <v>1.0469181486799957</v>
      </c>
      <c r="F344" s="95">
        <v>36212</v>
      </c>
      <c r="G344" s="96">
        <f t="shared" si="24"/>
        <v>0.91576258756290618</v>
      </c>
      <c r="H344" s="102">
        <v>39543</v>
      </c>
      <c r="I344" s="103">
        <f t="shared" si="23"/>
        <v>0.90895090106656862</v>
      </c>
      <c r="J344" s="102">
        <v>43504</v>
      </c>
    </row>
    <row r="345" spans="2:10" x14ac:dyDescent="0.25">
      <c r="B345" s="78" t="s">
        <v>329</v>
      </c>
      <c r="C345" s="79" t="s">
        <v>418</v>
      </c>
      <c r="D345" s="95">
        <v>103183</v>
      </c>
      <c r="E345" s="111">
        <f t="shared" si="22"/>
        <v>0.99028744181582606</v>
      </c>
      <c r="F345" s="95">
        <v>104195</v>
      </c>
      <c r="G345" s="96">
        <f t="shared" si="24"/>
        <v>0.85709937729811547</v>
      </c>
      <c r="H345" s="102">
        <v>121567</v>
      </c>
      <c r="I345" s="103">
        <f t="shared" si="23"/>
        <v>0.85710156167377582</v>
      </c>
      <c r="J345" s="102">
        <v>141835</v>
      </c>
    </row>
    <row r="346" spans="2:10" x14ac:dyDescent="0.25">
      <c r="B346" s="78" t="s">
        <v>330</v>
      </c>
      <c r="C346" s="79" t="s">
        <v>703</v>
      </c>
      <c r="D346" s="95">
        <v>120091</v>
      </c>
      <c r="E346" s="111">
        <f t="shared" si="22"/>
        <v>0.9979640340380268</v>
      </c>
      <c r="F346" s="95">
        <v>120336</v>
      </c>
      <c r="G346" s="96">
        <f t="shared" si="24"/>
        <v>1.041121964302709</v>
      </c>
      <c r="H346" s="102">
        <v>115583</v>
      </c>
      <c r="I346" s="103">
        <f t="shared" si="23"/>
        <v>1.3753659058997121</v>
      </c>
      <c r="J346" s="102">
        <v>84038</v>
      </c>
    </row>
    <row r="347" spans="2:10" x14ac:dyDescent="0.25">
      <c r="B347" s="78" t="s">
        <v>331</v>
      </c>
      <c r="C347" s="79" t="s">
        <v>406</v>
      </c>
      <c r="D347" s="95">
        <v>374916</v>
      </c>
      <c r="E347" s="111">
        <f t="shared" si="22"/>
        <v>0.91823434182135244</v>
      </c>
      <c r="F347" s="95">
        <v>408301</v>
      </c>
      <c r="G347" s="96">
        <f t="shared" si="24"/>
        <v>0.97441888215359651</v>
      </c>
      <c r="H347" s="102">
        <v>419020</v>
      </c>
      <c r="I347" s="103">
        <f t="shared" si="23"/>
        <v>0.981679317777153</v>
      </c>
      <c r="J347" s="102">
        <v>426840</v>
      </c>
    </row>
    <row r="348" spans="2:10" x14ac:dyDescent="0.25">
      <c r="B348" s="78" t="s">
        <v>332</v>
      </c>
      <c r="C348" s="79" t="s">
        <v>704</v>
      </c>
      <c r="D348" s="95">
        <v>197614</v>
      </c>
      <c r="E348" s="111">
        <f t="shared" si="22"/>
        <v>1.1007787346397655</v>
      </c>
      <c r="F348" s="95">
        <v>179522</v>
      </c>
      <c r="G348" s="96">
        <f t="shared" si="24"/>
        <v>1.2150882607753952</v>
      </c>
      <c r="H348" s="102">
        <v>147744</v>
      </c>
      <c r="I348" s="103">
        <f t="shared" si="23"/>
        <v>1.1591128405890336</v>
      </c>
      <c r="J348" s="102">
        <v>127463</v>
      </c>
    </row>
    <row r="349" spans="2:10" x14ac:dyDescent="0.25">
      <c r="B349" s="78" t="s">
        <v>333</v>
      </c>
      <c r="C349" s="79" t="s">
        <v>705</v>
      </c>
      <c r="D349" s="95">
        <v>139962</v>
      </c>
      <c r="E349" s="111">
        <f t="shared" si="22"/>
        <v>1.039875181098852</v>
      </c>
      <c r="F349" s="95">
        <v>134595</v>
      </c>
      <c r="G349" s="96">
        <f t="shared" si="24"/>
        <v>2.0170390684709796</v>
      </c>
      <c r="H349" s="102">
        <v>66729</v>
      </c>
      <c r="I349" s="103">
        <f t="shared" si="23"/>
        <v>0.91062801932367154</v>
      </c>
      <c r="J349" s="102">
        <v>73278</v>
      </c>
    </row>
    <row r="350" spans="2:10" x14ac:dyDescent="0.25">
      <c r="B350" s="78" t="s">
        <v>424</v>
      </c>
      <c r="C350" s="79" t="s">
        <v>706</v>
      </c>
      <c r="D350" s="95">
        <v>100630</v>
      </c>
      <c r="E350" s="111">
        <f t="shared" si="22"/>
        <v>1.1194544564588618</v>
      </c>
      <c r="F350" s="95">
        <v>89892</v>
      </c>
      <c r="G350" s="96">
        <f t="shared" si="24"/>
        <v>2.0919224593330386</v>
      </c>
      <c r="H350" s="102">
        <v>42971</v>
      </c>
      <c r="I350" s="103">
        <f t="shared" si="23"/>
        <v>1.0615365612648222</v>
      </c>
      <c r="J350" s="102">
        <v>40480</v>
      </c>
    </row>
    <row r="351" spans="2:10" x14ac:dyDescent="0.25">
      <c r="B351" s="78" t="s">
        <v>334</v>
      </c>
      <c r="C351" s="79" t="s">
        <v>707</v>
      </c>
      <c r="D351" s="95">
        <v>135737</v>
      </c>
      <c r="E351" s="111">
        <f t="shared" si="22"/>
        <v>1.0081102157525343</v>
      </c>
      <c r="F351" s="95">
        <v>134645</v>
      </c>
      <c r="G351" s="96">
        <f t="shared" si="24"/>
        <v>0.9405736559740695</v>
      </c>
      <c r="H351" s="102">
        <v>143152</v>
      </c>
      <c r="I351" s="103">
        <f t="shared" si="23"/>
        <v>0.94676622509110386</v>
      </c>
      <c r="J351" s="102">
        <v>151201</v>
      </c>
    </row>
    <row r="352" spans="2:10" x14ac:dyDescent="0.25">
      <c r="B352" s="78" t="s">
        <v>335</v>
      </c>
      <c r="C352" s="79" t="s">
        <v>799</v>
      </c>
      <c r="D352" s="95">
        <v>206702</v>
      </c>
      <c r="E352" s="111">
        <f t="shared" si="22"/>
        <v>0.86660601461518794</v>
      </c>
      <c r="F352" s="95">
        <v>238519</v>
      </c>
      <c r="G352" s="96">
        <f t="shared" si="24"/>
        <v>0.9114806846451623</v>
      </c>
      <c r="H352" s="102">
        <v>261683</v>
      </c>
      <c r="I352" s="103">
        <f t="shared" si="23"/>
        <v>0.99407769276939095</v>
      </c>
      <c r="J352" s="102">
        <v>263242</v>
      </c>
    </row>
    <row r="353" spans="2:10" x14ac:dyDescent="0.25">
      <c r="B353" s="78" t="s">
        <v>336</v>
      </c>
      <c r="C353" s="79" t="s">
        <v>708</v>
      </c>
      <c r="D353" s="95">
        <v>303152</v>
      </c>
      <c r="E353" s="111">
        <f t="shared" si="22"/>
        <v>0.96234453071926962</v>
      </c>
      <c r="F353" s="95">
        <v>315014</v>
      </c>
      <c r="G353" s="96">
        <f t="shared" si="24"/>
        <v>0.93131901432393682</v>
      </c>
      <c r="H353" s="102">
        <v>338245</v>
      </c>
      <c r="I353" s="103">
        <f t="shared" si="23"/>
        <v>1.1396625268704892</v>
      </c>
      <c r="J353" s="102">
        <v>296794</v>
      </c>
    </row>
    <row r="354" spans="2:10" x14ac:dyDescent="0.25">
      <c r="B354" s="78" t="s">
        <v>337</v>
      </c>
      <c r="C354" s="79" t="s">
        <v>709</v>
      </c>
      <c r="D354" s="95">
        <v>151541</v>
      </c>
      <c r="E354" s="111">
        <f t="shared" si="22"/>
        <v>0.99609557301081275</v>
      </c>
      <c r="F354" s="95">
        <v>152135</v>
      </c>
      <c r="G354" s="96">
        <f t="shared" si="24"/>
        <v>1.0962156475623639</v>
      </c>
      <c r="H354" s="102">
        <v>138782</v>
      </c>
      <c r="I354" s="103">
        <f t="shared" si="23"/>
        <v>2.0052884059646283</v>
      </c>
      <c r="J354" s="102">
        <v>69208</v>
      </c>
    </row>
    <row r="355" spans="2:10" x14ac:dyDescent="0.25">
      <c r="B355" s="78" t="s">
        <v>338</v>
      </c>
      <c r="C355" s="79" t="s">
        <v>710</v>
      </c>
      <c r="D355" s="95">
        <v>336112</v>
      </c>
      <c r="E355" s="111">
        <f t="shared" si="22"/>
        <v>0.9950530370089673</v>
      </c>
      <c r="F355" s="95">
        <v>337783</v>
      </c>
      <c r="G355" s="96">
        <f t="shared" si="24"/>
        <v>0.91760931455643935</v>
      </c>
      <c r="H355" s="102">
        <v>368112</v>
      </c>
      <c r="I355" s="103">
        <f t="shared" si="23"/>
        <v>1.2801268609224541</v>
      </c>
      <c r="J355" s="102">
        <v>287559</v>
      </c>
    </row>
    <row r="356" spans="2:10" x14ac:dyDescent="0.25">
      <c r="B356" s="78" t="s">
        <v>339</v>
      </c>
      <c r="C356" s="79" t="s">
        <v>711</v>
      </c>
      <c r="D356" s="95">
        <v>59335</v>
      </c>
      <c r="E356" s="111">
        <f t="shared" si="22"/>
        <v>0.98984051781662885</v>
      </c>
      <c r="F356" s="95">
        <v>59944</v>
      </c>
      <c r="G356" s="96">
        <f t="shared" si="24"/>
        <v>1.1812789437382993</v>
      </c>
      <c r="H356" s="102">
        <v>50745</v>
      </c>
      <c r="I356" s="103">
        <f t="shared" si="23"/>
        <v>0.98587581597761886</v>
      </c>
      <c r="J356" s="102">
        <v>51472</v>
      </c>
    </row>
    <row r="357" spans="2:10" x14ac:dyDescent="0.25">
      <c r="B357" s="78" t="s">
        <v>340</v>
      </c>
      <c r="C357" s="79" t="s">
        <v>419</v>
      </c>
      <c r="D357" s="95">
        <v>265551</v>
      </c>
      <c r="E357" s="111">
        <f t="shared" si="22"/>
        <v>1.0227109923205497</v>
      </c>
      <c r="F357" s="95">
        <v>259654</v>
      </c>
      <c r="G357" s="96">
        <f t="shared" si="24"/>
        <v>0.97990036983923312</v>
      </c>
      <c r="H357" s="102">
        <v>264980</v>
      </c>
      <c r="I357" s="103">
        <f t="shared" si="23"/>
        <v>0.98133108165661187</v>
      </c>
      <c r="J357" s="102">
        <v>270021</v>
      </c>
    </row>
    <row r="358" spans="2:10" x14ac:dyDescent="0.25">
      <c r="B358" s="78" t="s">
        <v>341</v>
      </c>
      <c r="C358" s="79" t="s">
        <v>712</v>
      </c>
      <c r="D358" s="95">
        <v>381440</v>
      </c>
      <c r="E358" s="111">
        <f t="shared" si="22"/>
        <v>0.94873535944444864</v>
      </c>
      <c r="F358" s="95">
        <v>402051</v>
      </c>
      <c r="G358" s="96">
        <f t="shared" si="24"/>
        <v>1.6515539891060558</v>
      </c>
      <c r="H358" s="102">
        <v>243438</v>
      </c>
      <c r="I358" s="103">
        <f t="shared" si="23"/>
        <v>1.2298699592801787</v>
      </c>
      <c r="J358" s="102">
        <v>197938</v>
      </c>
    </row>
    <row r="359" spans="2:10" x14ac:dyDescent="0.25">
      <c r="B359" s="78" t="s">
        <v>342</v>
      </c>
      <c r="C359" s="79" t="s">
        <v>713</v>
      </c>
      <c r="D359" s="95">
        <v>375242</v>
      </c>
      <c r="E359" s="111">
        <f t="shared" si="22"/>
        <v>1.0698458134707935</v>
      </c>
      <c r="F359" s="95">
        <v>350744</v>
      </c>
      <c r="G359" s="96">
        <f t="shared" si="24"/>
        <v>0.96452574495935584</v>
      </c>
      <c r="H359" s="102">
        <v>363644</v>
      </c>
      <c r="I359" s="103">
        <f t="shared" si="23"/>
        <v>0.98645551043438395</v>
      </c>
      <c r="J359" s="102">
        <v>368637</v>
      </c>
    </row>
    <row r="360" spans="2:10" x14ac:dyDescent="0.25">
      <c r="B360" s="78" t="s">
        <v>343</v>
      </c>
      <c r="C360" s="79" t="s">
        <v>714</v>
      </c>
      <c r="D360" s="95">
        <v>187114</v>
      </c>
      <c r="E360" s="111">
        <f t="shared" si="22"/>
        <v>1.1070065729143865</v>
      </c>
      <c r="F360" s="95">
        <v>169027</v>
      </c>
      <c r="G360" s="96">
        <f t="shared" si="24"/>
        <v>0.93737764739156715</v>
      </c>
      <c r="H360" s="102">
        <v>180319</v>
      </c>
      <c r="I360" s="103">
        <f t="shared" si="23"/>
        <v>1.1805308228146441</v>
      </c>
      <c r="J360" s="102">
        <v>152744</v>
      </c>
    </row>
    <row r="361" spans="2:10" x14ac:dyDescent="0.25">
      <c r="B361" s="78" t="s">
        <v>344</v>
      </c>
      <c r="C361" s="79" t="s">
        <v>729</v>
      </c>
      <c r="D361" s="95">
        <v>47178</v>
      </c>
      <c r="E361" s="111">
        <f t="shared" si="22"/>
        <v>1.1575718912552753</v>
      </c>
      <c r="F361" s="95">
        <v>40756</v>
      </c>
      <c r="G361" s="96">
        <f t="shared" si="24"/>
        <v>0.94717516093797205</v>
      </c>
      <c r="H361" s="102">
        <v>43029</v>
      </c>
      <c r="I361" s="103">
        <f t="shared" si="23"/>
        <v>1.2133149108955561</v>
      </c>
      <c r="J361" s="102">
        <v>35464</v>
      </c>
    </row>
    <row r="362" spans="2:10" x14ac:dyDescent="0.25">
      <c r="B362" s="78" t="s">
        <v>345</v>
      </c>
      <c r="C362" s="79" t="s">
        <v>715</v>
      </c>
      <c r="D362" s="95">
        <v>151489</v>
      </c>
      <c r="E362" s="111">
        <f t="shared" si="22"/>
        <v>0.91903976121431263</v>
      </c>
      <c r="F362" s="95">
        <v>164834</v>
      </c>
      <c r="G362" s="96">
        <f t="shared" si="24"/>
        <v>1.2058524452247705</v>
      </c>
      <c r="H362" s="102">
        <v>136695</v>
      </c>
      <c r="I362" s="103">
        <f t="shared" si="23"/>
        <v>1.0156929181248746</v>
      </c>
      <c r="J362" s="102">
        <v>134583</v>
      </c>
    </row>
    <row r="363" spans="2:10" x14ac:dyDescent="0.25">
      <c r="B363" s="78" t="s">
        <v>346</v>
      </c>
      <c r="C363" s="79" t="s">
        <v>730</v>
      </c>
      <c r="D363" s="95">
        <v>207292</v>
      </c>
      <c r="E363" s="111">
        <f t="shared" si="22"/>
        <v>0.96572993924937567</v>
      </c>
      <c r="F363" s="95">
        <v>214648</v>
      </c>
      <c r="G363" s="96">
        <f t="shared" si="24"/>
        <v>0.93349975428265752</v>
      </c>
      <c r="H363" s="102">
        <v>229939</v>
      </c>
      <c r="I363" s="103">
        <f t="shared" si="23"/>
        <v>1.0766648249253159</v>
      </c>
      <c r="J363" s="102">
        <v>213566</v>
      </c>
    </row>
    <row r="364" spans="2:10" x14ac:dyDescent="0.25">
      <c r="B364" s="78" t="s">
        <v>347</v>
      </c>
      <c r="C364" s="79" t="s">
        <v>716</v>
      </c>
      <c r="D364" s="95">
        <v>126878</v>
      </c>
      <c r="E364" s="111">
        <f t="shared" si="22"/>
        <v>0.89102847712349453</v>
      </c>
      <c r="F364" s="95">
        <v>142395</v>
      </c>
      <c r="G364" s="96">
        <f t="shared" si="24"/>
        <v>1.0076852854382947</v>
      </c>
      <c r="H364" s="102">
        <v>141309</v>
      </c>
      <c r="I364" s="103">
        <f t="shared" si="23"/>
        <v>0.96498152789254077</v>
      </c>
      <c r="J364" s="102">
        <v>146437</v>
      </c>
    </row>
    <row r="365" spans="2:10" x14ac:dyDescent="0.25">
      <c r="B365" s="78" t="s">
        <v>805</v>
      </c>
      <c r="C365" s="79" t="s">
        <v>828</v>
      </c>
      <c r="D365" s="95">
        <v>186306</v>
      </c>
      <c r="E365" s="111">
        <f t="shared" si="22"/>
        <v>1.0206534601393698</v>
      </c>
      <c r="F365" s="95">
        <v>182536</v>
      </c>
      <c r="G365" s="96">
        <f t="shared" si="24"/>
        <v>0.97816313079078943</v>
      </c>
      <c r="H365" s="102">
        <v>186611</v>
      </c>
      <c r="I365" s="103">
        <f t="shared" si="23"/>
        <v>1.169813568034503</v>
      </c>
      <c r="J365" s="102">
        <v>159522</v>
      </c>
    </row>
    <row r="366" spans="2:10" x14ac:dyDescent="0.25">
      <c r="B366" s="78" t="s">
        <v>348</v>
      </c>
      <c r="C366" s="79" t="s">
        <v>0</v>
      </c>
      <c r="D366" s="95">
        <v>171968</v>
      </c>
      <c r="E366" s="111">
        <f t="shared" si="22"/>
        <v>0.9904393300619716</v>
      </c>
      <c r="F366" s="95">
        <v>173628</v>
      </c>
      <c r="G366" s="96">
        <f t="shared" si="24"/>
        <v>1.128451099672438</v>
      </c>
      <c r="H366" s="102">
        <v>153864</v>
      </c>
      <c r="I366" s="103">
        <f t="shared" si="23"/>
        <v>1.1970777932515386</v>
      </c>
      <c r="J366" s="102">
        <v>128533</v>
      </c>
    </row>
    <row r="367" spans="2:10" x14ac:dyDescent="0.25">
      <c r="B367" s="78" t="s">
        <v>349</v>
      </c>
      <c r="C367" s="79" t="s">
        <v>731</v>
      </c>
      <c r="D367" s="95">
        <v>627526</v>
      </c>
      <c r="E367" s="111">
        <f t="shared" si="22"/>
        <v>1.154582536811718</v>
      </c>
      <c r="F367" s="95">
        <v>543509</v>
      </c>
      <c r="G367" s="96">
        <f t="shared" si="24"/>
        <v>1.066080185163391</v>
      </c>
      <c r="H367" s="102">
        <v>509820</v>
      </c>
      <c r="I367" s="103">
        <f t="shared" si="23"/>
        <v>1.0627227815646301</v>
      </c>
      <c r="J367" s="102">
        <v>479730</v>
      </c>
    </row>
    <row r="368" spans="2:10" x14ac:dyDescent="0.25">
      <c r="B368" s="78" t="s">
        <v>350</v>
      </c>
      <c r="C368" s="79" t="s">
        <v>732</v>
      </c>
      <c r="D368" s="95">
        <v>775931</v>
      </c>
      <c r="E368" s="111">
        <f t="shared" si="22"/>
        <v>0.98982532366722076</v>
      </c>
      <c r="F368" s="95">
        <v>783907</v>
      </c>
      <c r="G368" s="96">
        <f t="shared" si="24"/>
        <v>1.09327098346092</v>
      </c>
      <c r="H368" s="102">
        <v>717029</v>
      </c>
      <c r="I368" s="103">
        <f t="shared" si="23"/>
        <v>1.0705568462103521</v>
      </c>
      <c r="J368" s="102">
        <v>669772</v>
      </c>
    </row>
    <row r="369" spans="2:10" x14ac:dyDescent="0.25">
      <c r="B369" s="78" t="s">
        <v>351</v>
      </c>
      <c r="C369" s="79" t="s">
        <v>733</v>
      </c>
      <c r="D369" s="95">
        <v>926045</v>
      </c>
      <c r="E369" s="111">
        <f t="shared" si="22"/>
        <v>1.148780999142798</v>
      </c>
      <c r="F369" s="95">
        <v>806111</v>
      </c>
      <c r="G369" s="96">
        <f t="shared" si="24"/>
        <v>1.0599889544898684</v>
      </c>
      <c r="H369" s="102">
        <v>760490</v>
      </c>
      <c r="I369" s="103">
        <f t="shared" si="23"/>
        <v>1.1253864173470127</v>
      </c>
      <c r="J369" s="102">
        <v>675759</v>
      </c>
    </row>
    <row r="370" spans="2:10" x14ac:dyDescent="0.25">
      <c r="B370" s="78" t="s">
        <v>352</v>
      </c>
      <c r="C370" s="79" t="s">
        <v>717</v>
      </c>
      <c r="D370" s="95">
        <v>754641</v>
      </c>
      <c r="E370" s="111">
        <f t="shared" si="22"/>
        <v>0.99911030261626632</v>
      </c>
      <c r="F370" s="95">
        <v>755313</v>
      </c>
      <c r="G370" s="96">
        <f t="shared" si="24"/>
        <v>0.93477133582254868</v>
      </c>
      <c r="H370" s="102">
        <v>808019</v>
      </c>
      <c r="I370" s="103">
        <f t="shared" si="23"/>
        <v>1.1612171223761854</v>
      </c>
      <c r="J370" s="102">
        <v>695838</v>
      </c>
    </row>
    <row r="371" spans="2:10" x14ac:dyDescent="0.25">
      <c r="B371" s="78" t="s">
        <v>353</v>
      </c>
      <c r="C371" s="79" t="s">
        <v>1</v>
      </c>
      <c r="D371" s="95">
        <v>229612</v>
      </c>
      <c r="E371" s="111">
        <f t="shared" si="22"/>
        <v>1.0552361518982687</v>
      </c>
      <c r="F371" s="95">
        <v>217593</v>
      </c>
      <c r="G371" s="96">
        <f t="shared" si="24"/>
        <v>0.96334649713111853</v>
      </c>
      <c r="H371" s="102">
        <v>225872</v>
      </c>
      <c r="I371" s="103">
        <f t="shared" si="23"/>
        <v>1.1559941041598427</v>
      </c>
      <c r="J371" s="102">
        <v>195392</v>
      </c>
    </row>
    <row r="372" spans="2:10" x14ac:dyDescent="0.25">
      <c r="B372" s="78" t="s">
        <v>354</v>
      </c>
      <c r="C372" s="79" t="s">
        <v>718</v>
      </c>
      <c r="D372" s="95">
        <v>53930</v>
      </c>
      <c r="E372" s="111">
        <f t="shared" si="22"/>
        <v>1.0044326901586829</v>
      </c>
      <c r="F372" s="95">
        <v>53692</v>
      </c>
      <c r="G372" s="96">
        <f t="shared" si="24"/>
        <v>0.94051289237668156</v>
      </c>
      <c r="H372" s="102">
        <v>57088</v>
      </c>
      <c r="I372" s="103">
        <f t="shared" ref="I372:I400" si="25">IFERROR(H372/J372,"")</f>
        <v>0.98742540863097816</v>
      </c>
      <c r="J372" s="102">
        <v>57815</v>
      </c>
    </row>
    <row r="373" spans="2:10" x14ac:dyDescent="0.25">
      <c r="B373" s="78" t="s">
        <v>355</v>
      </c>
      <c r="C373" s="79" t="s">
        <v>719</v>
      </c>
      <c r="D373" s="95">
        <v>272731</v>
      </c>
      <c r="E373" s="111">
        <f t="shared" si="22"/>
        <v>0.91658880860359604</v>
      </c>
      <c r="F373" s="95">
        <v>297550</v>
      </c>
      <c r="G373" s="96">
        <f t="shared" si="24"/>
        <v>1.170152939834751</v>
      </c>
      <c r="H373" s="102">
        <v>254283</v>
      </c>
      <c r="I373" s="103">
        <f t="shared" si="25"/>
        <v>1.0676174961583353</v>
      </c>
      <c r="J373" s="102">
        <v>238178</v>
      </c>
    </row>
    <row r="374" spans="2:10" x14ac:dyDescent="0.25">
      <c r="B374" s="78" t="s">
        <v>356</v>
      </c>
      <c r="C374" s="79" t="s">
        <v>734</v>
      </c>
      <c r="D374" s="95">
        <v>133632</v>
      </c>
      <c r="E374" s="111">
        <f t="shared" si="22"/>
        <v>0.99035817776229684</v>
      </c>
      <c r="F374" s="95">
        <v>134933</v>
      </c>
      <c r="G374" s="96">
        <f t="shared" si="24"/>
        <v>0.94148717197301124</v>
      </c>
      <c r="H374" s="102">
        <v>143319</v>
      </c>
      <c r="I374" s="103">
        <f t="shared" si="25"/>
        <v>0.98772570640937285</v>
      </c>
      <c r="J374" s="102">
        <v>145100</v>
      </c>
    </row>
    <row r="375" spans="2:10" x14ac:dyDescent="0.25">
      <c r="B375" s="78" t="s">
        <v>357</v>
      </c>
      <c r="C375" s="79" t="s">
        <v>720</v>
      </c>
      <c r="D375" s="95">
        <v>108312</v>
      </c>
      <c r="E375" s="111">
        <f t="shared" si="22"/>
        <v>1.1732489871964298</v>
      </c>
      <c r="F375" s="95">
        <v>92318</v>
      </c>
      <c r="G375" s="96">
        <f t="shared" ref="G375:G400" si="26">IFERROR(F375/H375,"")</f>
        <v>0.95154557354744951</v>
      </c>
      <c r="H375" s="102">
        <v>97019</v>
      </c>
      <c r="I375" s="103">
        <f t="shared" si="25"/>
        <v>1.1456726851906522</v>
      </c>
      <c r="J375" s="102">
        <v>84683</v>
      </c>
    </row>
    <row r="376" spans="2:10" x14ac:dyDescent="0.25">
      <c r="B376" s="78" t="s">
        <v>358</v>
      </c>
      <c r="C376" s="79" t="s">
        <v>735</v>
      </c>
      <c r="D376" s="95">
        <v>403995</v>
      </c>
      <c r="E376" s="111">
        <f t="shared" si="22"/>
        <v>0.98943447242162186</v>
      </c>
      <c r="F376" s="95">
        <v>408309</v>
      </c>
      <c r="G376" s="96">
        <f t="shared" si="26"/>
        <v>1.1962609977118315</v>
      </c>
      <c r="H376" s="102">
        <v>341321</v>
      </c>
      <c r="I376" s="103">
        <f t="shared" si="25"/>
        <v>1.0527093337774611</v>
      </c>
      <c r="J376" s="102">
        <v>324231</v>
      </c>
    </row>
    <row r="377" spans="2:10" x14ac:dyDescent="0.25">
      <c r="B377" s="78" t="s">
        <v>359</v>
      </c>
      <c r="C377" s="79" t="s">
        <v>721</v>
      </c>
      <c r="D377" s="95">
        <v>49741</v>
      </c>
      <c r="E377" s="111">
        <f t="shared" si="22"/>
        <v>0.94142251495192675</v>
      </c>
      <c r="F377" s="95">
        <v>52836</v>
      </c>
      <c r="G377" s="96">
        <f t="shared" si="26"/>
        <v>1.009033095888318</v>
      </c>
      <c r="H377" s="102">
        <v>52363</v>
      </c>
      <c r="I377" s="103">
        <f t="shared" si="25"/>
        <v>1.0239748127578856</v>
      </c>
      <c r="J377" s="102">
        <v>51137</v>
      </c>
    </row>
    <row r="378" spans="2:10" x14ac:dyDescent="0.25">
      <c r="B378" s="78" t="s">
        <v>360</v>
      </c>
      <c r="C378" s="79" t="s">
        <v>722</v>
      </c>
      <c r="D378" s="95">
        <v>178477</v>
      </c>
      <c r="E378" s="111">
        <f t="shared" si="22"/>
        <v>0.98827757289832441</v>
      </c>
      <c r="F378" s="95">
        <v>180594</v>
      </c>
      <c r="G378" s="96">
        <f t="shared" si="26"/>
        <v>1.1643338383675574</v>
      </c>
      <c r="H378" s="102">
        <v>155105</v>
      </c>
      <c r="I378" s="103">
        <f t="shared" si="25"/>
        <v>1.1537803499166865</v>
      </c>
      <c r="J378" s="102">
        <v>134432</v>
      </c>
    </row>
    <row r="379" spans="2:10" x14ac:dyDescent="0.25">
      <c r="B379" s="78" t="s">
        <v>361</v>
      </c>
      <c r="C379" s="79" t="s">
        <v>736</v>
      </c>
      <c r="D379" s="95">
        <v>110357</v>
      </c>
      <c r="E379" s="111">
        <f t="shared" si="22"/>
        <v>1.0458594742129306</v>
      </c>
      <c r="F379" s="95">
        <v>105518</v>
      </c>
      <c r="G379" s="96">
        <f t="shared" si="26"/>
        <v>1.1306024922585691</v>
      </c>
      <c r="H379" s="102">
        <v>93329</v>
      </c>
      <c r="I379" s="103">
        <f t="shared" si="25"/>
        <v>1.0465590903484083</v>
      </c>
      <c r="J379" s="102">
        <v>89177</v>
      </c>
    </row>
    <row r="380" spans="2:10" x14ac:dyDescent="0.25">
      <c r="B380" s="78" t="s">
        <v>362</v>
      </c>
      <c r="C380" s="79" t="s">
        <v>723</v>
      </c>
      <c r="D380" s="95">
        <v>340823</v>
      </c>
      <c r="E380" s="111">
        <f t="shared" si="22"/>
        <v>1.1193424963462897</v>
      </c>
      <c r="F380" s="95">
        <v>304485</v>
      </c>
      <c r="G380" s="96">
        <f t="shared" si="26"/>
        <v>1.1174089514554555</v>
      </c>
      <c r="H380" s="102">
        <v>272492</v>
      </c>
      <c r="I380" s="103">
        <f t="shared" si="25"/>
        <v>0.88050899761205415</v>
      </c>
      <c r="J380" s="102">
        <v>309471</v>
      </c>
    </row>
    <row r="381" spans="2:10" x14ac:dyDescent="0.25">
      <c r="B381" s="78" t="s">
        <v>363</v>
      </c>
      <c r="C381" s="79" t="s">
        <v>724</v>
      </c>
      <c r="D381" s="95">
        <v>65385</v>
      </c>
      <c r="E381" s="111">
        <f t="shared" si="22"/>
        <v>0.98904838978051401</v>
      </c>
      <c r="F381" s="95">
        <v>66109</v>
      </c>
      <c r="G381" s="96">
        <f t="shared" si="26"/>
        <v>0.96660476949395402</v>
      </c>
      <c r="H381" s="102">
        <v>68393</v>
      </c>
      <c r="I381" s="103">
        <f t="shared" si="25"/>
        <v>0.99008367352847504</v>
      </c>
      <c r="J381" s="102">
        <v>69078</v>
      </c>
    </row>
    <row r="382" spans="2:10" x14ac:dyDescent="0.25">
      <c r="B382" s="78" t="s">
        <v>364</v>
      </c>
      <c r="C382" s="79" t="s">
        <v>800</v>
      </c>
      <c r="D382" s="95">
        <v>205244</v>
      </c>
      <c r="E382" s="111">
        <f t="shared" si="22"/>
        <v>0.98950920836949185</v>
      </c>
      <c r="F382" s="95">
        <v>207420</v>
      </c>
      <c r="G382" s="96">
        <f t="shared" si="26"/>
        <v>1.0376914841459632</v>
      </c>
      <c r="H382" s="102">
        <v>199886</v>
      </c>
      <c r="I382" s="103">
        <f t="shared" si="25"/>
        <v>1.1188630346317681</v>
      </c>
      <c r="J382" s="102">
        <v>178651</v>
      </c>
    </row>
    <row r="383" spans="2:10" x14ac:dyDescent="0.25">
      <c r="B383" s="78" t="s">
        <v>365</v>
      </c>
      <c r="C383" s="79" t="s">
        <v>844</v>
      </c>
      <c r="D383" s="95">
        <v>86624</v>
      </c>
      <c r="E383" s="111">
        <f t="shared" si="22"/>
        <v>0.99842094950496185</v>
      </c>
      <c r="F383" s="95">
        <v>86761</v>
      </c>
      <c r="G383" s="96">
        <f t="shared" si="26"/>
        <v>0.91513284884027546</v>
      </c>
      <c r="H383" s="102">
        <v>94807</v>
      </c>
      <c r="I383" s="103">
        <f t="shared" si="25"/>
        <v>1.068103467700142</v>
      </c>
      <c r="J383" s="102">
        <v>88762</v>
      </c>
    </row>
    <row r="384" spans="2:10" x14ac:dyDescent="0.25">
      <c r="B384" s="78" t="s">
        <v>366</v>
      </c>
      <c r="C384" s="79" t="s">
        <v>725</v>
      </c>
      <c r="D384" s="95">
        <v>147982</v>
      </c>
      <c r="E384" s="111">
        <f t="shared" si="22"/>
        <v>0.99097301279046413</v>
      </c>
      <c r="F384" s="95">
        <v>149330</v>
      </c>
      <c r="G384" s="96">
        <f t="shared" si="26"/>
        <v>1.1592144077006676</v>
      </c>
      <c r="H384" s="102">
        <v>128820</v>
      </c>
      <c r="I384" s="103">
        <f t="shared" si="25"/>
        <v>1.1210707696592057</v>
      </c>
      <c r="J384" s="102">
        <v>114908</v>
      </c>
    </row>
    <row r="385" spans="2:10" x14ac:dyDescent="0.25">
      <c r="B385" s="78" t="s">
        <v>367</v>
      </c>
      <c r="C385" s="79" t="s">
        <v>726</v>
      </c>
      <c r="D385" s="95">
        <v>260928</v>
      </c>
      <c r="E385" s="111">
        <f t="shared" si="22"/>
        <v>1.0102289709856516</v>
      </c>
      <c r="F385" s="95">
        <v>258286</v>
      </c>
      <c r="G385" s="96">
        <f t="shared" si="26"/>
        <v>0.96607519561932409</v>
      </c>
      <c r="H385" s="102">
        <v>267356</v>
      </c>
      <c r="I385" s="103">
        <f t="shared" si="25"/>
        <v>1.0644212202647556</v>
      </c>
      <c r="J385" s="102">
        <v>251175</v>
      </c>
    </row>
    <row r="386" spans="2:10" x14ac:dyDescent="0.25">
      <c r="B386" s="78" t="s">
        <v>368</v>
      </c>
      <c r="C386" s="79" t="s">
        <v>727</v>
      </c>
      <c r="D386" s="95">
        <v>118037</v>
      </c>
      <c r="E386" s="111">
        <f t="shared" si="22"/>
        <v>1.2309240507649151</v>
      </c>
      <c r="F386" s="95">
        <v>95893</v>
      </c>
      <c r="G386" s="96">
        <f t="shared" si="26"/>
        <v>1.1373318784543491</v>
      </c>
      <c r="H386" s="102">
        <v>84314</v>
      </c>
      <c r="I386" s="103">
        <f t="shared" si="25"/>
        <v>1.1813481666222976</v>
      </c>
      <c r="J386" s="102">
        <v>71371</v>
      </c>
    </row>
    <row r="387" spans="2:10" x14ac:dyDescent="0.25">
      <c r="B387" s="78" t="s">
        <v>369</v>
      </c>
      <c r="C387" s="79" t="s">
        <v>728</v>
      </c>
      <c r="D387" s="95">
        <v>58568</v>
      </c>
      <c r="E387" s="111">
        <f t="shared" si="22"/>
        <v>1.1021037973730758</v>
      </c>
      <c r="F387" s="95">
        <v>53142</v>
      </c>
      <c r="G387" s="96">
        <f t="shared" si="26"/>
        <v>0.99904122722914668</v>
      </c>
      <c r="H387" s="102">
        <v>53193</v>
      </c>
      <c r="I387" s="103">
        <f t="shared" si="25"/>
        <v>1.2073951334664972</v>
      </c>
      <c r="J387" s="102">
        <v>44056</v>
      </c>
    </row>
    <row r="388" spans="2:10" x14ac:dyDescent="0.25">
      <c r="B388" s="78" t="s">
        <v>806</v>
      </c>
      <c r="C388" s="79" t="s">
        <v>807</v>
      </c>
      <c r="D388" s="95">
        <v>466751</v>
      </c>
      <c r="E388" s="111">
        <f t="shared" si="22"/>
        <v>0.99870548361420419</v>
      </c>
      <c r="F388" s="95">
        <v>467356</v>
      </c>
      <c r="G388" s="96">
        <f t="shared" si="26"/>
        <v>1.1854215440339071</v>
      </c>
      <c r="H388" s="102">
        <v>394253</v>
      </c>
      <c r="I388" s="103">
        <f t="shared" si="25"/>
        <v>0.98839010840244279</v>
      </c>
      <c r="J388" s="102">
        <v>398884</v>
      </c>
    </row>
    <row r="389" spans="2:10" x14ac:dyDescent="0.25">
      <c r="B389" s="78" t="s">
        <v>808</v>
      </c>
      <c r="C389" s="79" t="s">
        <v>845</v>
      </c>
      <c r="D389" s="95">
        <v>543809</v>
      </c>
      <c r="E389" s="111">
        <f t="shared" si="22"/>
        <v>1.1504120937238211</v>
      </c>
      <c r="F389" s="95">
        <v>472708</v>
      </c>
      <c r="G389" s="96">
        <f t="shared" si="26"/>
        <v>1.0258509188447817</v>
      </c>
      <c r="H389" s="102">
        <v>460796</v>
      </c>
      <c r="I389" s="103">
        <f t="shared" si="25"/>
        <v>1.4135974034738967</v>
      </c>
      <c r="J389" s="102">
        <v>325974</v>
      </c>
    </row>
    <row r="390" spans="2:10" x14ac:dyDescent="0.25">
      <c r="B390" s="78" t="s">
        <v>809</v>
      </c>
      <c r="C390" s="79" t="s">
        <v>810</v>
      </c>
      <c r="D390" s="95">
        <v>1142572</v>
      </c>
      <c r="E390" s="111">
        <f t="shared" ref="E390:E403" si="27">IFERROR(D390/F390,"")</f>
        <v>1.6519129175064264</v>
      </c>
      <c r="F390" s="95">
        <v>691666</v>
      </c>
      <c r="G390" s="96">
        <f t="shared" si="26"/>
        <v>0.9852749917023147</v>
      </c>
      <c r="H390" s="102">
        <v>702003</v>
      </c>
      <c r="I390" s="103">
        <f t="shared" si="25"/>
        <v>1.00017524363139</v>
      </c>
      <c r="J390" s="102">
        <v>701880</v>
      </c>
    </row>
    <row r="391" spans="2:10" x14ac:dyDescent="0.25">
      <c r="B391" s="78" t="s">
        <v>811</v>
      </c>
      <c r="C391" s="79" t="s">
        <v>812</v>
      </c>
      <c r="D391" s="95">
        <v>126248</v>
      </c>
      <c r="E391" s="111">
        <f t="shared" si="27"/>
        <v>1.2131648488925191</v>
      </c>
      <c r="F391" s="95">
        <v>104065</v>
      </c>
      <c r="G391" s="96">
        <f t="shared" si="26"/>
        <v>1.0990188934300711</v>
      </c>
      <c r="H391" s="102">
        <v>94689</v>
      </c>
      <c r="I391" s="103">
        <f t="shared" si="25"/>
        <v>1.430520304568528</v>
      </c>
      <c r="J391" s="102">
        <v>66192</v>
      </c>
    </row>
    <row r="392" spans="2:10" x14ac:dyDescent="0.25">
      <c r="B392" s="78" t="s">
        <v>814</v>
      </c>
      <c r="C392" s="79" t="s">
        <v>829</v>
      </c>
      <c r="D392" s="95">
        <v>209955</v>
      </c>
      <c r="E392" s="111">
        <f t="shared" si="27"/>
        <v>0.95042687840076778</v>
      </c>
      <c r="F392" s="95">
        <v>220906</v>
      </c>
      <c r="G392" s="96">
        <f t="shared" si="26"/>
        <v>1.0392055397700544</v>
      </c>
      <c r="H392" s="102">
        <v>212572</v>
      </c>
      <c r="I392" s="103">
        <f t="shared" si="25"/>
        <v>0.95123708433831988</v>
      </c>
      <c r="J392" s="102">
        <v>223469</v>
      </c>
    </row>
    <row r="393" spans="2:10" x14ac:dyDescent="0.25">
      <c r="B393" s="78" t="s">
        <v>817</v>
      </c>
      <c r="C393" s="79" t="s">
        <v>830</v>
      </c>
      <c r="D393" s="95">
        <v>434150</v>
      </c>
      <c r="E393" s="111">
        <f t="shared" si="27"/>
        <v>1.1990179182961047</v>
      </c>
      <c r="F393" s="95">
        <v>362088</v>
      </c>
      <c r="G393" s="96">
        <f t="shared" si="26"/>
        <v>1.0511574436954592</v>
      </c>
      <c r="H393" s="102">
        <v>344466</v>
      </c>
      <c r="I393" s="103">
        <f t="shared" si="25"/>
        <v>1.0594781132354028</v>
      </c>
      <c r="J393" s="102">
        <v>325128</v>
      </c>
    </row>
    <row r="394" spans="2:10" x14ac:dyDescent="0.25">
      <c r="B394" s="78" t="s">
        <v>838</v>
      </c>
      <c r="C394" s="79" t="s">
        <v>839</v>
      </c>
      <c r="D394" s="95">
        <v>479102</v>
      </c>
      <c r="E394" s="111">
        <f t="shared" si="27"/>
        <v>0.99094686635820795</v>
      </c>
      <c r="F394" s="95">
        <v>483479</v>
      </c>
      <c r="G394" s="96">
        <f t="shared" si="26"/>
        <v>1.263782625174807</v>
      </c>
      <c r="H394" s="102">
        <v>382565</v>
      </c>
      <c r="I394" s="103">
        <f t="shared" si="25"/>
        <v>0.95389184081065781</v>
      </c>
      <c r="J394" s="102">
        <v>401057</v>
      </c>
    </row>
    <row r="395" spans="2:10" x14ac:dyDescent="0.25">
      <c r="B395" s="78" t="s">
        <v>846</v>
      </c>
      <c r="C395" s="79" t="s">
        <v>847</v>
      </c>
      <c r="D395" s="95">
        <v>216360</v>
      </c>
      <c r="E395" s="111">
        <f t="shared" si="27"/>
        <v>1.0341910165529835</v>
      </c>
      <c r="F395" s="95">
        <v>209207</v>
      </c>
      <c r="G395" s="96">
        <f t="shared" si="26"/>
        <v>1.0335752503569471</v>
      </c>
      <c r="H395" s="102">
        <v>202411</v>
      </c>
      <c r="I395" s="103">
        <f t="shared" si="25"/>
        <v>0.87364740919783324</v>
      </c>
      <c r="J395" s="102">
        <v>231685</v>
      </c>
    </row>
    <row r="396" spans="2:10" x14ac:dyDescent="0.25">
      <c r="B396" s="78" t="s">
        <v>848</v>
      </c>
      <c r="C396" s="79" t="s">
        <v>849</v>
      </c>
      <c r="D396" s="95">
        <v>621581</v>
      </c>
      <c r="E396" s="111">
        <f t="shared" si="27"/>
        <v>1.2575712513985242</v>
      </c>
      <c r="F396" s="95">
        <v>494271</v>
      </c>
      <c r="G396" s="96">
        <f t="shared" si="26"/>
        <v>1.2337744029833981</v>
      </c>
      <c r="H396" s="102">
        <v>400617</v>
      </c>
      <c r="I396" s="103">
        <f t="shared" si="25"/>
        <v>1.1477780292633732</v>
      </c>
      <c r="J396" s="102">
        <v>349037</v>
      </c>
    </row>
    <row r="397" spans="2:10" x14ac:dyDescent="0.25">
      <c r="B397" s="78" t="s">
        <v>850</v>
      </c>
      <c r="C397" s="79" t="s">
        <v>851</v>
      </c>
      <c r="D397" s="95">
        <v>88941</v>
      </c>
      <c r="E397" s="111">
        <f t="shared" si="27"/>
        <v>1.1329053460201002</v>
      </c>
      <c r="F397" s="95">
        <v>78507</v>
      </c>
      <c r="G397" s="96">
        <f t="shared" si="26"/>
        <v>0.99879137935421491</v>
      </c>
      <c r="H397" s="102">
        <v>78602</v>
      </c>
      <c r="I397" s="103">
        <f t="shared" si="25"/>
        <v>0.9027967610406018</v>
      </c>
      <c r="J397" s="102">
        <v>87065</v>
      </c>
    </row>
    <row r="398" spans="2:10" x14ac:dyDescent="0.25">
      <c r="B398" s="78" t="s">
        <v>858</v>
      </c>
      <c r="C398" s="79" t="s">
        <v>863</v>
      </c>
      <c r="D398" s="95" t="s">
        <v>931</v>
      </c>
      <c r="E398" s="111" t="str">
        <f t="shared" si="27"/>
        <v/>
      </c>
      <c r="F398" s="95">
        <v>253010</v>
      </c>
      <c r="G398" s="96">
        <f t="shared" si="26"/>
        <v>1.0325590127003821</v>
      </c>
      <c r="H398" s="102">
        <v>245032</v>
      </c>
      <c r="I398" s="103">
        <f t="shared" si="25"/>
        <v>0.90000257110010029</v>
      </c>
      <c r="J398" s="102">
        <v>272257</v>
      </c>
    </row>
    <row r="399" spans="2:10" x14ac:dyDescent="0.25">
      <c r="B399" s="78" t="s">
        <v>859</v>
      </c>
      <c r="C399" s="79" t="s">
        <v>864</v>
      </c>
      <c r="D399" s="95">
        <v>85545</v>
      </c>
      <c r="E399" s="111">
        <f t="shared" si="27"/>
        <v>1.2120975969167989</v>
      </c>
      <c r="F399" s="95">
        <v>70576</v>
      </c>
      <c r="G399" s="96">
        <f t="shared" si="26"/>
        <v>1.0216412617072712</v>
      </c>
      <c r="H399" s="102">
        <v>69081</v>
      </c>
      <c r="I399" s="103">
        <f t="shared" si="25"/>
        <v>1.0883696748172422</v>
      </c>
      <c r="J399" s="102">
        <v>63472</v>
      </c>
    </row>
    <row r="400" spans="2:10" x14ac:dyDescent="0.25">
      <c r="B400" s="78" t="s">
        <v>860</v>
      </c>
      <c r="C400" s="79" t="s">
        <v>865</v>
      </c>
      <c r="D400" s="95">
        <v>76315</v>
      </c>
      <c r="E400" s="111">
        <f t="shared" si="27"/>
        <v>0.90040823068573317</v>
      </c>
      <c r="F400" s="95">
        <v>84756</v>
      </c>
      <c r="G400" s="96">
        <f t="shared" si="26"/>
        <v>0.9093991416309013</v>
      </c>
      <c r="H400" s="102">
        <v>93200</v>
      </c>
      <c r="I400" s="103">
        <f t="shared" si="25"/>
        <v>0.90117965577257786</v>
      </c>
      <c r="J400" s="102">
        <v>103420</v>
      </c>
    </row>
    <row r="401" spans="2:10" x14ac:dyDescent="0.25">
      <c r="B401" s="100" t="s">
        <v>886</v>
      </c>
      <c r="C401" s="97" t="s">
        <v>887</v>
      </c>
      <c r="D401" s="95">
        <v>78690</v>
      </c>
      <c r="E401" s="111" t="str">
        <f t="shared" si="27"/>
        <v/>
      </c>
      <c r="F401" s="98">
        <v>0</v>
      </c>
      <c r="G401" s="97"/>
      <c r="H401" s="102" t="s">
        <v>931</v>
      </c>
      <c r="I401" s="99"/>
      <c r="J401" s="101"/>
    </row>
    <row r="402" spans="2:10" x14ac:dyDescent="0.25">
      <c r="B402" s="78" t="s">
        <v>813</v>
      </c>
      <c r="C402" s="79" t="s">
        <v>861</v>
      </c>
      <c r="D402" s="95">
        <v>506066</v>
      </c>
      <c r="E402" s="111">
        <f t="shared" si="27"/>
        <v>1.0107856335361298</v>
      </c>
      <c r="F402" s="95">
        <v>500666</v>
      </c>
      <c r="G402" s="96">
        <f>IFERROR(F402/H402,"")</f>
        <v>1.3907466152589736</v>
      </c>
      <c r="H402" s="102">
        <v>359998</v>
      </c>
      <c r="I402" s="103">
        <f>IFERROR(H402/J402,"")</f>
        <v>1.0490338635840442</v>
      </c>
      <c r="J402" s="102">
        <v>343171</v>
      </c>
    </row>
    <row r="403" spans="2:10" x14ac:dyDescent="0.25">
      <c r="B403" s="78" t="s">
        <v>815</v>
      </c>
      <c r="C403" s="79" t="s">
        <v>816</v>
      </c>
      <c r="D403" s="95">
        <v>1202469</v>
      </c>
      <c r="E403" s="111">
        <f t="shared" si="27"/>
        <v>1.0432963983872521</v>
      </c>
      <c r="F403" s="95">
        <v>1152567</v>
      </c>
      <c r="G403" s="96">
        <f>IFERROR(F403/H403,"")</f>
        <v>1.3105200500754428</v>
      </c>
      <c r="H403" s="102">
        <v>879473</v>
      </c>
      <c r="I403" s="103">
        <f>IFERROR(H403/J403,"")</f>
        <v>1.0234879959035947</v>
      </c>
      <c r="J403" s="102">
        <v>859290</v>
      </c>
    </row>
  </sheetData>
  <sheetProtection algorithmName="SHA-512" hashValue="v6xi2HWXFl8202VXAh4OS6RATCQHkFxTQc93jHaBkeVwqlj51FmKa9nLETs4geN6driqJEqRcIS9fsCiq/DajQ==" saltValue="Rzx5xZZ51A+eBJIhVnW2Xg==" spinCount="100000" sheet="1" objects="1" scenarios="1"/>
  <autoFilter ref="B4:J402" xr:uid="{00000000-0009-0000-0000-000005000000}">
    <sortState xmlns:xlrd2="http://schemas.microsoft.com/office/spreadsheetml/2017/richdata2" ref="B5:J403">
      <sortCondition ref="B4:B402"/>
    </sortState>
  </autoFilter>
  <printOptions horizontalCentered="1"/>
  <pageMargins left="0.25" right="0.25" top="0.5" bottom="0.5" header="0.25" footer="0.25"/>
  <pageSetup scale="72" fitToHeight="7" orientation="portrait" r:id="rId1"/>
  <headerFooter alignWithMargins="0">
    <oddFooter xml:space="preserve">&amp;LMassachusetts Department of Elementary and Secondary Education&amp;C&amp;P of &amp;N&amp;RJuly 2017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15" ma:contentTypeDescription="Create a new document." ma:contentTypeScope="" ma:versionID="60448585fb4e3d759dcb22e6944eb22f">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6b1608e6297668a821a546fd799e6b16"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DateTaken" ma:index="22"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43fef9fc-aad9-40f4-bab0-9a6c27b33d5c}" ma:internalName="TaxCatchAll" ma:showField="CatchAllData" ma:web="14c63040-5e06-4c4a-8b07-ca5832d9b2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14c63040-5e06-4c4a-8b07-ca5832d9b241" xsi:nil="true"/>
    <Count xmlns="9324d023-3849-46fe-9182-6ce950756bea" xsi:nil="true"/>
    <lcf76f155ced4ddcb4097134ff3c332f xmlns="9324d023-3849-46fe-9182-6ce950756bea">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7B35A3C-B1E2-4642-A20C-DC5E66299C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16BFEA5-FF2B-43EE-914A-C852DB45E4E0}">
  <ds:schemaRefs>
    <ds:schemaRef ds:uri="http://schemas.microsoft.com/office/2006/documentManagement/types"/>
    <ds:schemaRef ds:uri="http://purl.org/dc/terms/"/>
    <ds:schemaRef ds:uri="http://schemas.openxmlformats.org/package/2006/metadata/core-properties"/>
    <ds:schemaRef ds:uri="9324d023-3849-46fe-9182-6ce950756bea"/>
    <ds:schemaRef ds:uri="http://purl.org/dc/dcmitype/"/>
    <ds:schemaRef ds:uri="http://schemas.microsoft.com/office/infopath/2007/PartnerControls"/>
    <ds:schemaRef ds:uri="http://purl.org/dc/elements/1.1/"/>
    <ds:schemaRef ds:uri="14c63040-5e06-4c4a-8b07-ca5832d9b241"/>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5F07E2AC-C702-4E27-BE03-922FC985AC2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Overview</vt:lpstr>
      <vt:lpstr>Data Definitions</vt:lpstr>
      <vt:lpstr>FY25 District Allocations</vt:lpstr>
      <vt:lpstr>Neglected and Delinquent Sites</vt:lpstr>
      <vt:lpstr>State Agencies</vt:lpstr>
      <vt:lpstr>Four-Year Summary</vt:lpstr>
      <vt:lpstr>'Data Definitions'!Print_Area</vt:lpstr>
      <vt:lpstr>'Four-Year Summary'!Print_Area</vt:lpstr>
      <vt:lpstr>'FY25 District Allocations'!Print_Area</vt:lpstr>
      <vt:lpstr>'Neglected and Delinquent Sites'!Print_Area</vt:lpstr>
      <vt:lpstr>Overview!Print_Area</vt:lpstr>
      <vt:lpstr>'State Agencies'!Print_Area</vt:lpstr>
      <vt:lpstr>'Data Definitions'!Print_Titles</vt:lpstr>
      <vt:lpstr>'Four-Year Summary'!Print_Titles</vt:lpstr>
      <vt:lpstr>'FY25 District Allocations'!Print_Titles</vt:lpstr>
      <vt:lpstr>'Neglected and Delinquent Sites'!Print_Titles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FY2025 FC 0305 Title IA Detailed Allocation</dc:title>
  <dc:creator>DESE</dc:creator>
  <cp:lastModifiedBy>Zou, Dong (EOE)</cp:lastModifiedBy>
  <cp:lastPrinted>2017-07-12T17:35:41Z</cp:lastPrinted>
  <dcterms:created xsi:type="dcterms:W3CDTF">2007-04-12T15:05:09Z</dcterms:created>
  <dcterms:modified xsi:type="dcterms:W3CDTF">2024-07-30T16:20:13Z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Jul 30 2024 12:00AM</vt:lpwstr>
  </property>
</Properties>
</file>