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zou\Desktop\16905\"/>
    </mc:Choice>
  </mc:AlternateContent>
  <xr:revisionPtr revIDLastSave="0" documentId="13_ncr:1_{DAFE2358-B37E-47C9-B2DA-E88CA654CB7C}" xr6:coauthVersionLast="44" xr6:coauthVersionMax="45" xr10:uidLastSave="{00000000-0000-0000-0000-000000000000}"/>
  <bookViews>
    <workbookView xWindow="8700" yWindow="0" windowWidth="18510" windowHeight="15600" firstSheet="1" activeTab="1" xr2:uid="{00000000-000D-0000-FFFF-FFFF00000000}"/>
  </bookViews>
  <sheets>
    <sheet name="NSSCalc" sheetId="1" state="hidden" r:id="rId1"/>
    <sheet name="Report" sheetId="2" r:id="rId2"/>
    <sheet name="lea" sheetId="4" state="hidden" r:id="rId3"/>
  </sheets>
  <definedNames>
    <definedName name="_xlnm._FilterDatabase" localSheetId="0" hidden="1">NSSCalc!$A$3:$DF$443</definedName>
    <definedName name="lea">lea!$A$2:$B$439</definedName>
    <definedName name="leaname">lea!$A$2:$A$439</definedName>
    <definedName name="nsscalc">NSSCalc!$A$4:$DF$441</definedName>
    <definedName name="_xlnm.Print_Area" localSheetId="1">Report!$C$1:$H$65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E8" i="2" l="1"/>
  <c r="DB3" i="1"/>
  <c r="F53" i="2" l="1"/>
  <c r="D38" i="2"/>
  <c r="B443" i="1"/>
  <c r="C443" i="1" s="1"/>
  <c r="D443" i="1" s="1"/>
  <c r="E443" i="1" s="1"/>
  <c r="F443" i="1" s="1"/>
  <c r="G443" i="1" s="1"/>
  <c r="H443" i="1" s="1"/>
  <c r="I443" i="1" s="1"/>
  <c r="J443" i="1" s="1"/>
  <c r="K443" i="1" s="1"/>
  <c r="L443" i="1" s="1"/>
  <c r="M443" i="1" s="1"/>
  <c r="N443" i="1" s="1"/>
  <c r="O443" i="1" s="1"/>
  <c r="P443" i="1" s="1"/>
  <c r="Q443" i="1" s="1"/>
  <c r="R443" i="1" s="1"/>
  <c r="S443" i="1" s="1"/>
  <c r="T443" i="1" s="1"/>
  <c r="U443" i="1" s="1"/>
  <c r="V443" i="1" s="1"/>
  <c r="W443" i="1" s="1"/>
  <c r="X443" i="1" s="1"/>
  <c r="Y443" i="1" s="1"/>
  <c r="Z443" i="1" s="1"/>
  <c r="AA443" i="1" s="1"/>
  <c r="AB443" i="1" s="1"/>
  <c r="AC443" i="1" s="1"/>
  <c r="AD443" i="1" s="1"/>
  <c r="AE443" i="1" s="1"/>
  <c r="AF443" i="1" s="1"/>
  <c r="AG443" i="1" s="1"/>
  <c r="AH443" i="1" s="1"/>
  <c r="AI443" i="1" s="1"/>
  <c r="AJ443" i="1" s="1"/>
  <c r="AK443" i="1" s="1"/>
  <c r="AL443" i="1" s="1"/>
  <c r="AM443" i="1" s="1"/>
  <c r="AN443" i="1" s="1"/>
  <c r="AO443" i="1" s="1"/>
  <c r="AP443" i="1" s="1"/>
  <c r="AQ443" i="1" s="1"/>
  <c r="AR443" i="1" s="1"/>
  <c r="AS443" i="1" s="1"/>
  <c r="AT443" i="1" s="1"/>
  <c r="AU443" i="1" s="1"/>
  <c r="AV443" i="1" s="1"/>
  <c r="AW443" i="1" s="1"/>
  <c r="AX443" i="1" s="1"/>
  <c r="AY443" i="1" s="1"/>
  <c r="AZ443" i="1" s="1"/>
  <c r="BA443" i="1" s="1"/>
  <c r="BB443" i="1" s="1"/>
  <c r="BC443" i="1" s="1"/>
  <c r="BD443" i="1" s="1"/>
  <c r="BE443" i="1" s="1"/>
  <c r="BF443" i="1" s="1"/>
  <c r="BG443" i="1" s="1"/>
  <c r="BH443" i="1" s="1"/>
  <c r="BI443" i="1" s="1"/>
  <c r="BJ443" i="1" s="1"/>
  <c r="BK443" i="1" s="1"/>
  <c r="BL443" i="1" s="1"/>
  <c r="BM443" i="1" s="1"/>
  <c r="BN443" i="1" s="1"/>
  <c r="BO443" i="1" s="1"/>
  <c r="BP443" i="1" s="1"/>
  <c r="BQ443" i="1" s="1"/>
  <c r="BR443" i="1" s="1"/>
  <c r="BS443" i="1" s="1"/>
  <c r="BT443" i="1" s="1"/>
  <c r="BU443" i="1" s="1"/>
  <c r="BV443" i="1" s="1"/>
  <c r="BW443" i="1" s="1"/>
  <c r="BX443" i="1" s="1"/>
  <c r="BY443" i="1" s="1"/>
  <c r="BZ443" i="1" s="1"/>
  <c r="CA443" i="1" s="1"/>
  <c r="CB443" i="1" s="1"/>
  <c r="CC443" i="1" s="1"/>
  <c r="CD443" i="1" s="1"/>
  <c r="CE443" i="1" s="1"/>
  <c r="CF443" i="1" s="1"/>
  <c r="CG443" i="1" s="1"/>
  <c r="CH443" i="1" s="1"/>
  <c r="CI443" i="1" s="1"/>
  <c r="CJ443" i="1" s="1"/>
  <c r="CK443" i="1" s="1"/>
  <c r="CL443" i="1" s="1"/>
  <c r="CM443" i="1" s="1"/>
  <c r="CN443" i="1" s="1"/>
  <c r="CO443" i="1" s="1"/>
  <c r="CP443" i="1" s="1"/>
  <c r="CQ443" i="1" s="1"/>
  <c r="CR443" i="1" s="1"/>
  <c r="CS443" i="1" s="1"/>
  <c r="CT443" i="1" s="1"/>
  <c r="CU443" i="1" s="1"/>
  <c r="CV443" i="1" s="1"/>
  <c r="CW443" i="1" s="1"/>
  <c r="CX443" i="1" s="1"/>
  <c r="CY443" i="1" s="1"/>
  <c r="CZ443" i="1" s="1"/>
  <c r="DA443" i="1" s="1"/>
  <c r="DB443" i="1" s="1"/>
  <c r="DC443" i="1" s="1"/>
  <c r="DD443" i="1" s="1"/>
  <c r="DE443" i="1" s="1"/>
  <c r="DF443" i="1" s="1"/>
  <c r="B442" i="1"/>
  <c r="C442" i="1" l="1"/>
  <c r="E7" i="2"/>
  <c r="F21" i="2"/>
  <c r="H25" i="2"/>
  <c r="E47" i="2"/>
  <c r="F12" i="2"/>
  <c r="E15" i="2"/>
  <c r="F44" i="2"/>
  <c r="F7" i="2"/>
  <c r="E10" i="2"/>
  <c r="F15" i="2"/>
  <c r="H26" i="2"/>
  <c r="F39" i="2"/>
  <c r="E42" i="2"/>
  <c r="F47" i="2"/>
  <c r="E50" i="2"/>
  <c r="F10" i="2"/>
  <c r="E13" i="2"/>
  <c r="E22" i="2"/>
  <c r="H27" i="2"/>
  <c r="F42" i="2"/>
  <c r="E45" i="2"/>
  <c r="F50" i="2"/>
  <c r="E54" i="2"/>
  <c r="F13" i="2"/>
  <c r="E16" i="2"/>
  <c r="F22" i="2"/>
  <c r="E40" i="2"/>
  <c r="F45" i="2"/>
  <c r="E48" i="2"/>
  <c r="F54" i="2"/>
  <c r="H59" i="2"/>
  <c r="F8" i="2"/>
  <c r="E11" i="2"/>
  <c r="F16" i="2"/>
  <c r="E20" i="2"/>
  <c r="F40" i="2"/>
  <c r="E43" i="2"/>
  <c r="F48" i="2"/>
  <c r="E6" i="2"/>
  <c r="F11" i="2"/>
  <c r="E14" i="2"/>
  <c r="F20" i="2"/>
  <c r="F43" i="2"/>
  <c r="E46" i="2"/>
  <c r="F6" i="2"/>
  <c r="E9" i="2"/>
  <c r="F14" i="2"/>
  <c r="E17" i="2"/>
  <c r="E41" i="2"/>
  <c r="F46" i="2"/>
  <c r="E49" i="2"/>
  <c r="F55" i="2"/>
  <c r="F9" i="2"/>
  <c r="E12" i="2"/>
  <c r="F17" i="2"/>
  <c r="E21" i="2"/>
  <c r="F41" i="2"/>
  <c r="E44" i="2"/>
  <c r="F49" i="2"/>
  <c r="E53" i="2"/>
  <c r="H53" i="2" s="1"/>
  <c r="H21" i="2" l="1"/>
  <c r="H7" i="2"/>
  <c r="H12" i="2"/>
  <c r="H40" i="2"/>
  <c r="H44" i="2"/>
  <c r="H16" i="2"/>
  <c r="F57" i="2"/>
  <c r="F51" i="2"/>
  <c r="H54" i="2"/>
  <c r="H22" i="2"/>
  <c r="H9" i="2"/>
  <c r="H13" i="2"/>
  <c r="H43" i="2"/>
  <c r="H50" i="2"/>
  <c r="H46" i="2"/>
  <c r="E39" i="2"/>
  <c r="H39" i="2" s="1"/>
  <c r="E55" i="2"/>
  <c r="H55" i="2" s="1"/>
  <c r="H14" i="2"/>
  <c r="H10" i="2"/>
  <c r="H47" i="2"/>
  <c r="H49" i="2"/>
  <c r="H41" i="2"/>
  <c r="H45" i="2"/>
  <c r="H6" i="2"/>
  <c r="H11" i="2"/>
  <c r="H8" i="2"/>
  <c r="H42" i="2"/>
  <c r="H15" i="2"/>
  <c r="H20" i="2"/>
  <c r="H17" i="2"/>
  <c r="H48" i="2"/>
  <c r="F18" i="2" l="1"/>
  <c r="E51" i="2"/>
  <c r="H51" i="2" s="1"/>
  <c r="E24" i="2"/>
  <c r="E18" i="2"/>
  <c r="H18" i="2" l="1"/>
  <c r="E57" i="2"/>
  <c r="H57" i="2" s="1"/>
  <c r="F24" i="2"/>
  <c r="H24" i="2" s="1"/>
  <c r="H29" i="2" l="1"/>
  <c r="H30" i="2" l="1"/>
  <c r="H32" i="2" l="1"/>
  <c r="H31" i="2"/>
  <c r="H60" i="2" l="1"/>
  <c r="H61" i="2" l="1"/>
  <c r="H63" i="2"/>
  <c r="H64" i="2" l="1"/>
</calcChain>
</file>

<file path=xl/sharedStrings.xml><?xml version="1.0" encoding="utf-8"?>
<sst xmlns="http://schemas.openxmlformats.org/spreadsheetml/2006/main" count="3836" uniqueCount="1079">
  <si>
    <t>Actual (Prior Year)</t>
  </si>
  <si>
    <t xml:space="preserve"> Actual School Committee</t>
  </si>
  <si>
    <t xml:space="preserve"> Actual City/Town</t>
  </si>
  <si>
    <t>Actual Total</t>
  </si>
  <si>
    <t>Budgeted (Current Year)</t>
  </si>
  <si>
    <t>Budgeted School Committee</t>
  </si>
  <si>
    <t>Budgeted City/Town</t>
  </si>
  <si>
    <t>Budgeted Total</t>
  </si>
  <si>
    <t>Check</t>
  </si>
  <si>
    <t>2018 actual</t>
  </si>
  <si>
    <t>2019 budget</t>
  </si>
  <si>
    <t>2018 budget</t>
  </si>
  <si>
    <t>(DayPct x SCAdmin) + 1435</t>
  </si>
  <si>
    <t>Total instructional services for reg, sped, voc and undistributed</t>
  </si>
  <si>
    <t>3100 and 3200 totals</t>
  </si>
  <si>
    <t>3400 total less supplies and materials</t>
  </si>
  <si>
    <t>3510 + 3520 + 3600</t>
  </si>
  <si>
    <t>(4000 series) x daypct</t>
  </si>
  <si>
    <t>(5100 + 5150) x daypct</t>
  </si>
  <si>
    <t>(5200 + 5260) x daypct</t>
  </si>
  <si>
    <t>5250 x daypct for districts that can count this</t>
  </si>
  <si>
    <t>(5300 + 5350) x daypct</t>
  </si>
  <si>
    <t>5400 x daypct</t>
  </si>
  <si>
    <t>9100 through 9400 All payments to other districts, reg, sped and voc LESS charter facilities aid for regional districts.</t>
  </si>
  <si>
    <t>SUM of 1 - 12</t>
  </si>
  <si>
    <t>Allowable carryforward + SC budgeted revenues from PY Sch 19 (tuition, earnings on investments, rental of school facs and other gf rev)</t>
  </si>
  <si>
    <t>Only on municipal side</t>
  </si>
  <si>
    <t>14a+14b</t>
  </si>
  <si>
    <t>13-14c</t>
  </si>
  <si>
    <t>PY Sch 19*daypctbudget</t>
  </si>
  <si>
    <t>PY Sch 19, "Educational Media"</t>
  </si>
  <si>
    <t>PY Sch 19</t>
  </si>
  <si>
    <t>Only on school committee side</t>
  </si>
  <si>
    <t>PY Sch 19*daypct, maintenance + extraordinary maintenance</t>
  </si>
  <si>
    <t>5251 x daypct for districts that can count this</t>
  </si>
  <si>
    <t>PY Sch 19*daypct</t>
  </si>
  <si>
    <t>9100 through 9400 formunicipal districts less their fac aid.</t>
  </si>
  <si>
    <t>I don't think anything goes in here…</t>
  </si>
  <si>
    <t>Only for municipal districts</t>
  </si>
  <si>
    <t>13 - 14c</t>
  </si>
  <si>
    <t>15. Sch Comm + 15. Muni</t>
  </si>
  <si>
    <t>From that year's C70 (ESE fills in)</t>
  </si>
  <si>
    <t>From ESE calculation of PY NSS compliance</t>
  </si>
  <si>
    <t>16 + 17 less waiver</t>
  </si>
  <si>
    <t>18 - 15</t>
  </si>
  <si>
    <t>19 / 16</t>
  </si>
  <si>
    <t>19 or 5% of 16 or 0 if 17 &gt; 0</t>
  </si>
  <si>
    <t>19 - 21</t>
  </si>
  <si>
    <t>Rev code 60 (PY Unexpended Encumbrances)</t>
  </si>
  <si>
    <t>Prepop from NSS1617</t>
  </si>
  <si>
    <t>Actual 15 - Reqd 15</t>
  </si>
  <si>
    <t>Amt over/under less Carryforward</t>
  </si>
  <si>
    <t>If "New Amt Over/Under" is &lt;0, this is the smaller of that abs(number) or "Carryforward"</t>
  </si>
  <si>
    <t>From PY Sch 19 x daypctbudget16 (col. G)</t>
  </si>
  <si>
    <t>1000 x daypctbudget</t>
  </si>
  <si>
    <t>2000 not including other programs</t>
  </si>
  <si>
    <t>3100 and 3200</t>
  </si>
  <si>
    <t>3500 and 3600</t>
  </si>
  <si>
    <t>Maint and Extra Maint x daypctbudget</t>
  </si>
  <si>
    <t>5100 and 5150 x daypctbudget</t>
  </si>
  <si>
    <t>5200 and 5260 x daypctbudget</t>
  </si>
  <si>
    <t>5250 for eligible districts x daypct budget</t>
  </si>
  <si>
    <t>5300 x daypctbudget</t>
  </si>
  <si>
    <t>5400 x daypctbudget</t>
  </si>
  <si>
    <t>9000s less other programs (For Regionals - less projected charter facilities aid, using most current charter and choice tuition)</t>
  </si>
  <si>
    <t>23 through 34</t>
  </si>
  <si>
    <t>Rev code 03, 04, 05, 08, 09, 10 x daypct</t>
  </si>
  <si>
    <t>No data in here, only on muni side</t>
  </si>
  <si>
    <t>Nothing reported here</t>
  </si>
  <si>
    <t>9000s less other programs (For Municipal - less projected charter facilities aid, using most current charter and choice tuition)</t>
  </si>
  <si>
    <t>Nothing reported here for municipal</t>
  </si>
  <si>
    <t>if LEA &lt;400, include proj charter reimbursement</t>
  </si>
  <si>
    <t>37. Sch Comm + 37. Muni</t>
  </si>
  <si>
    <t>Estimate</t>
  </si>
  <si>
    <t>If the EOYR is in, and this is an op district, and there are no nsstrends issues, then  = 1.</t>
  </si>
  <si>
    <t>org4code</t>
  </si>
  <si>
    <t>OPStatus</t>
  </si>
  <si>
    <t>EOYIn</t>
  </si>
  <si>
    <t>Date Rcvd</t>
  </si>
  <si>
    <t>daypctactual</t>
  </si>
  <si>
    <t>daypctbudget19</t>
  </si>
  <si>
    <t>daypctbudget18</t>
  </si>
  <si>
    <t xml:space="preserve"> 1. Administration (1000)</t>
  </si>
  <si>
    <t xml:space="preserve"> 2. Instruction (2000)</t>
  </si>
  <si>
    <t xml:space="preserve"> 3. Attendance-Health (3100, 3200)</t>
  </si>
  <si>
    <t xml:space="preserve"> 4. Food Services (3400)</t>
  </si>
  <si>
    <t xml:space="preserve"> 5. Athletics/Student Activities/ Security (3500,3600)</t>
  </si>
  <si>
    <t xml:space="preserve"> 6. Maintenance (4000)</t>
  </si>
  <si>
    <t xml:space="preserve"> 7. Employee Benefits (5100)</t>
  </si>
  <si>
    <t xml:space="preserve"> 8. Insurance (5200)</t>
  </si>
  <si>
    <t xml:space="preserve"> 9. Retired Employee Insurance (5250)</t>
  </si>
  <si>
    <t>10. Rentals (5300)</t>
  </si>
  <si>
    <t>11. Short Term Interest RAN's (5400)</t>
  </si>
  <si>
    <t>12. Tuition (9000)</t>
  </si>
  <si>
    <t>13. Total School Spending (1 through 12)</t>
  </si>
  <si>
    <t>14. School Revenues</t>
  </si>
  <si>
    <t xml:space="preserve">       14a) FY18 School Revenues</t>
  </si>
  <si>
    <t xml:space="preserve">       14b) FY18 Charter Reimbursement</t>
  </si>
  <si>
    <t xml:space="preserve">       14c) Subtotal, School Revenues (14a+14b)</t>
  </si>
  <si>
    <t>15. Net School Spending (13 - 14c)</t>
  </si>
  <si>
    <t>16. FY18 Required Net School Spending</t>
  </si>
  <si>
    <t>17. FY17 Carry-Over Into FY18</t>
  </si>
  <si>
    <t>18. Total FY18 Requirement (16 + 17)</t>
  </si>
  <si>
    <t>19. Unexpended Net School Spending (18 - 15)</t>
  </si>
  <si>
    <t>20. Percent Unexpended (19 / 16)</t>
  </si>
  <si>
    <t>21. FY18 Carry-Over (19 or 5% of 16 or 0 if 17 &gt; 0)</t>
  </si>
  <si>
    <t>22. Penalty (19 - 21)</t>
  </si>
  <si>
    <t>Carryforward</t>
  </si>
  <si>
    <t>Total Required NSS FY17</t>
  </si>
  <si>
    <t xml:space="preserve"> Actual NSS FY17</t>
  </si>
  <si>
    <t>Amt Over/Under</t>
  </si>
  <si>
    <t>New Amount Over/Under</t>
  </si>
  <si>
    <t>Allowable Carryforward</t>
  </si>
  <si>
    <t>SC Revenues Budgeted for FY17</t>
  </si>
  <si>
    <t>23. Administration (1000)</t>
  </si>
  <si>
    <t>24. Instruction (2000)</t>
  </si>
  <si>
    <t>25. Attendance-Health (3100, 3200)</t>
  </si>
  <si>
    <t>26. Food Services (3400)</t>
  </si>
  <si>
    <t>27. Athletics/Student Activities/ Security (3500,3600)</t>
  </si>
  <si>
    <t>28. Maintenance (4000)</t>
  </si>
  <si>
    <t>29. Employee Benefits (5100)</t>
  </si>
  <si>
    <t>30. Insurance (5200)</t>
  </si>
  <si>
    <t>31. Retired Employee Insurance (5250)</t>
  </si>
  <si>
    <t>32. Rentals (5300)</t>
  </si>
  <si>
    <t>33. Short Term Interest RAN's (5400)</t>
  </si>
  <si>
    <t>34. Tuition (9000)</t>
  </si>
  <si>
    <t>35. Total School Spending (23 through 34)</t>
  </si>
  <si>
    <t>36. Revenues</t>
  </si>
  <si>
    <t>36a) FY19 Budgeted School Revenues</t>
  </si>
  <si>
    <t>36b) Projected FY19 Charter Reimbursement (Local Districts)</t>
  </si>
  <si>
    <t>36c) Subtotal, Net School Spending Revenues (36a+36b)</t>
  </si>
  <si>
    <t>37. Net School Spending (35 - 36)</t>
  </si>
  <si>
    <t xml:space="preserve">     36a) FY19 Budgeted School Revenues</t>
  </si>
  <si>
    <t xml:space="preserve">     36b) Projected FY19 Charter Reimbursement (Local Districts)</t>
  </si>
  <si>
    <t xml:space="preserve">     36c) Subtotal, Net School Spending Revenues (36a+36b)</t>
  </si>
  <si>
    <t>38. FY19 Required Net School Spending</t>
  </si>
  <si>
    <t>39. Carry-Over from FY18 (21)</t>
  </si>
  <si>
    <t>40. Total FY19 Requirement (38 + 39)</t>
  </si>
  <si>
    <t>41. Deficiency (40 - 37)</t>
  </si>
  <si>
    <t>Percent Unexpended</t>
  </si>
  <si>
    <t>Carryover</t>
  </si>
  <si>
    <t>Penalty</t>
  </si>
  <si>
    <t>District Name</t>
  </si>
  <si>
    <t>nsstrends problems</t>
  </si>
  <si>
    <t>Is Data Usable for NSS Calculation? 1 = Yes</t>
  </si>
  <si>
    <t>0001</t>
  </si>
  <si>
    <t xml:space="preserve">Abington                     </t>
  </si>
  <si>
    <t>0002</t>
  </si>
  <si>
    <t xml:space="preserve">Acton                        </t>
  </si>
  <si>
    <t>0003</t>
  </si>
  <si>
    <t xml:space="preserve">Acushnet                     </t>
  </si>
  <si>
    <t>0004</t>
  </si>
  <si>
    <t xml:space="preserve">Adams                        </t>
  </si>
  <si>
    <t>0005</t>
  </si>
  <si>
    <t xml:space="preserve">Agawam                       </t>
  </si>
  <si>
    <t>0006</t>
  </si>
  <si>
    <t xml:space="preserve">Alford                       </t>
  </si>
  <si>
    <t>0007</t>
  </si>
  <si>
    <t xml:space="preserve">Amesbury                     </t>
  </si>
  <si>
    <t>0008</t>
  </si>
  <si>
    <t xml:space="preserve">Amherst                      </t>
  </si>
  <si>
    <t>0009</t>
  </si>
  <si>
    <t xml:space="preserve">Andover                      </t>
  </si>
  <si>
    <t>0010</t>
  </si>
  <si>
    <t xml:space="preserve">Arlington                    </t>
  </si>
  <si>
    <t>0011</t>
  </si>
  <si>
    <t xml:space="preserve">Ashburnham                   </t>
  </si>
  <si>
    <t>0012</t>
  </si>
  <si>
    <t xml:space="preserve">Ashby                        </t>
  </si>
  <si>
    <t>0013</t>
  </si>
  <si>
    <t/>
  </si>
  <si>
    <t xml:space="preserve">Ashfield                     </t>
  </si>
  <si>
    <t>0014</t>
  </si>
  <si>
    <t xml:space="preserve">Ashland                      </t>
  </si>
  <si>
    <t>0015</t>
  </si>
  <si>
    <t xml:space="preserve">Athol                        </t>
  </si>
  <si>
    <t>0016</t>
  </si>
  <si>
    <t xml:space="preserve">Attleboro                    </t>
  </si>
  <si>
    <t>0017</t>
  </si>
  <si>
    <t xml:space="preserve">Auburn                       </t>
  </si>
  <si>
    <t>0018</t>
  </si>
  <si>
    <t xml:space="preserve">Avon                         </t>
  </si>
  <si>
    <t>0019</t>
  </si>
  <si>
    <t xml:space="preserve">Ayer                         </t>
  </si>
  <si>
    <t>0020</t>
  </si>
  <si>
    <t xml:space="preserve">Barnstable                   </t>
  </si>
  <si>
    <t>0021</t>
  </si>
  <si>
    <t xml:space="preserve">Barre                        </t>
  </si>
  <si>
    <t>0022</t>
  </si>
  <si>
    <t xml:space="preserve">Becket                       </t>
  </si>
  <si>
    <t>0023</t>
  </si>
  <si>
    <t xml:space="preserve">Bedford                      </t>
  </si>
  <si>
    <t>0024</t>
  </si>
  <si>
    <t xml:space="preserve">Belchertown                  </t>
  </si>
  <si>
    <t>0025</t>
  </si>
  <si>
    <t xml:space="preserve">Bellingham                   </t>
  </si>
  <si>
    <t>0026</t>
  </si>
  <si>
    <t xml:space="preserve">Belmont                      </t>
  </si>
  <si>
    <t>0027</t>
  </si>
  <si>
    <t xml:space="preserve">Berkley                      </t>
  </si>
  <si>
    <t>0028</t>
  </si>
  <si>
    <t xml:space="preserve">Berlin                       </t>
  </si>
  <si>
    <t>0029</t>
  </si>
  <si>
    <t xml:space="preserve">Bernardston                  </t>
  </si>
  <si>
    <t>0030</t>
  </si>
  <si>
    <t xml:space="preserve">Beverly                      </t>
  </si>
  <si>
    <t>0031</t>
  </si>
  <si>
    <t xml:space="preserve">Billerica                    </t>
  </si>
  <si>
    <t>0032</t>
  </si>
  <si>
    <t xml:space="preserve">Blackstone                   </t>
  </si>
  <si>
    <t>0033</t>
  </si>
  <si>
    <t xml:space="preserve">Blandford                    </t>
  </si>
  <si>
    <t>0034</t>
  </si>
  <si>
    <t xml:space="preserve">Bolton                       </t>
  </si>
  <si>
    <t>0035</t>
  </si>
  <si>
    <t xml:space="preserve">Boston                       </t>
  </si>
  <si>
    <t>0036</t>
  </si>
  <si>
    <t xml:space="preserve">Bourne                       </t>
  </si>
  <si>
    <t>0037</t>
  </si>
  <si>
    <t xml:space="preserve">Boxborough                   </t>
  </si>
  <si>
    <t>0038</t>
  </si>
  <si>
    <t xml:space="preserve">Boxford                      </t>
  </si>
  <si>
    <t>0039</t>
  </si>
  <si>
    <t xml:space="preserve">Boylston                     </t>
  </si>
  <si>
    <t>0040</t>
  </si>
  <si>
    <t xml:space="preserve">Braintree                    </t>
  </si>
  <si>
    <t>0041</t>
  </si>
  <si>
    <t xml:space="preserve">Brewster                     </t>
  </si>
  <si>
    <t>0042</t>
  </si>
  <si>
    <t xml:space="preserve">Bridgewater                  </t>
  </si>
  <si>
    <t>0043</t>
  </si>
  <si>
    <t xml:space="preserve">Brimfield                    </t>
  </si>
  <si>
    <t>0044</t>
  </si>
  <si>
    <t xml:space="preserve">Brockton                     </t>
  </si>
  <si>
    <t>0045</t>
  </si>
  <si>
    <t xml:space="preserve">Brookfield                   </t>
  </si>
  <si>
    <t>0046</t>
  </si>
  <si>
    <t xml:space="preserve">Brookline                    </t>
  </si>
  <si>
    <t>0047</t>
  </si>
  <si>
    <t xml:space="preserve">Buckland                     </t>
  </si>
  <si>
    <t>0048</t>
  </si>
  <si>
    <t xml:space="preserve">Burlington                   </t>
  </si>
  <si>
    <t>0049</t>
  </si>
  <si>
    <t xml:space="preserve">Cambridge                    </t>
  </si>
  <si>
    <t>0050</t>
  </si>
  <si>
    <t xml:space="preserve">Canton                       </t>
  </si>
  <si>
    <t>0051</t>
  </si>
  <si>
    <t xml:space="preserve">Carlisle                     </t>
  </si>
  <si>
    <t>0052</t>
  </si>
  <si>
    <t xml:space="preserve">Carver                       </t>
  </si>
  <si>
    <t>0053</t>
  </si>
  <si>
    <t xml:space="preserve">Charlemont                   </t>
  </si>
  <si>
    <t>0054</t>
  </si>
  <si>
    <t xml:space="preserve">Charlton                     </t>
  </si>
  <si>
    <t>0055</t>
  </si>
  <si>
    <t xml:space="preserve">Chatham                      </t>
  </si>
  <si>
    <t>0056</t>
  </si>
  <si>
    <t xml:space="preserve">Chelmsford                   </t>
  </si>
  <si>
    <t>0057</t>
  </si>
  <si>
    <t xml:space="preserve">Chelsea                      </t>
  </si>
  <si>
    <t>0058</t>
  </si>
  <si>
    <t xml:space="preserve">Cheshire                     </t>
  </si>
  <si>
    <t>0059</t>
  </si>
  <si>
    <t xml:space="preserve">Chester                      </t>
  </si>
  <si>
    <t>0060</t>
  </si>
  <si>
    <t xml:space="preserve">Chesterfield                 </t>
  </si>
  <si>
    <t>0061</t>
  </si>
  <si>
    <t xml:space="preserve">Chicopee                     </t>
  </si>
  <si>
    <t>0062</t>
  </si>
  <si>
    <t xml:space="preserve">Chilmark                     </t>
  </si>
  <si>
    <t>0063</t>
  </si>
  <si>
    <t xml:space="preserve">Clarksburg                   </t>
  </si>
  <si>
    <t>0064</t>
  </si>
  <si>
    <t xml:space="preserve">Clinton                      </t>
  </si>
  <si>
    <t>0065</t>
  </si>
  <si>
    <t xml:space="preserve">Cohasset                     </t>
  </si>
  <si>
    <t>0066</t>
  </si>
  <si>
    <t xml:space="preserve">Colrain                      </t>
  </si>
  <si>
    <t>0067</t>
  </si>
  <si>
    <t xml:space="preserve">Concord                      </t>
  </si>
  <si>
    <t>0068</t>
  </si>
  <si>
    <t xml:space="preserve">Conway                       </t>
  </si>
  <si>
    <t>0069</t>
  </si>
  <si>
    <t xml:space="preserve">Cummington                   </t>
  </si>
  <si>
    <t>0070</t>
  </si>
  <si>
    <t xml:space="preserve">Dalton                       </t>
  </si>
  <si>
    <t>0071</t>
  </si>
  <si>
    <t xml:space="preserve">Danvers                      </t>
  </si>
  <si>
    <t>0072</t>
  </si>
  <si>
    <t xml:space="preserve">Dartmouth                    </t>
  </si>
  <si>
    <t>0073</t>
  </si>
  <si>
    <t xml:space="preserve">Dedham                       </t>
  </si>
  <si>
    <t>0074</t>
  </si>
  <si>
    <t xml:space="preserve">Deerfield                    </t>
  </si>
  <si>
    <t>0075</t>
  </si>
  <si>
    <t xml:space="preserve">Dennis                       </t>
  </si>
  <si>
    <t>0076</t>
  </si>
  <si>
    <t xml:space="preserve">Dighton                      </t>
  </si>
  <si>
    <t>0077</t>
  </si>
  <si>
    <t xml:space="preserve">Douglas                      </t>
  </si>
  <si>
    <t>0078</t>
  </si>
  <si>
    <t xml:space="preserve">Dover                        </t>
  </si>
  <si>
    <t>0079</t>
  </si>
  <si>
    <t xml:space="preserve">Dracut                       </t>
  </si>
  <si>
    <t>0080</t>
  </si>
  <si>
    <t xml:space="preserve">Dudley                       </t>
  </si>
  <si>
    <t>0081</t>
  </si>
  <si>
    <t xml:space="preserve">Dunstable                    </t>
  </si>
  <si>
    <t>0082</t>
  </si>
  <si>
    <t xml:space="preserve">Duxbury                      </t>
  </si>
  <si>
    <t>0083</t>
  </si>
  <si>
    <t xml:space="preserve">East Bridgewater             </t>
  </si>
  <si>
    <t>0084</t>
  </si>
  <si>
    <t xml:space="preserve">East Brookfield              </t>
  </si>
  <si>
    <t>0085</t>
  </si>
  <si>
    <t xml:space="preserve">Eastham                      </t>
  </si>
  <si>
    <t>0086</t>
  </si>
  <si>
    <t xml:space="preserve">Easthampton                  </t>
  </si>
  <si>
    <t>0087</t>
  </si>
  <si>
    <t xml:space="preserve">East Longmeadow              </t>
  </si>
  <si>
    <t>0088</t>
  </si>
  <si>
    <t xml:space="preserve">Easton                       </t>
  </si>
  <si>
    <t>0089</t>
  </si>
  <si>
    <t xml:space="preserve">Edgartown                    </t>
  </si>
  <si>
    <t>0090</t>
  </si>
  <si>
    <t xml:space="preserve">Egremont                     </t>
  </si>
  <si>
    <t>0091</t>
  </si>
  <si>
    <t xml:space="preserve">Erving                       </t>
  </si>
  <si>
    <t>0092</t>
  </si>
  <si>
    <t xml:space="preserve">Essex                        </t>
  </si>
  <si>
    <t>0093</t>
  </si>
  <si>
    <t xml:space="preserve">Everett                      </t>
  </si>
  <si>
    <t>0094</t>
  </si>
  <si>
    <t xml:space="preserve">Fairhaven                    </t>
  </si>
  <si>
    <t>0095</t>
  </si>
  <si>
    <t xml:space="preserve">Fall River                   </t>
  </si>
  <si>
    <t>0096</t>
  </si>
  <si>
    <t xml:space="preserve">Falmouth                     </t>
  </si>
  <si>
    <t>0097</t>
  </si>
  <si>
    <t xml:space="preserve">Fitchburg                    </t>
  </si>
  <si>
    <t>0098</t>
  </si>
  <si>
    <t xml:space="preserve">Florida                      </t>
  </si>
  <si>
    <t>0099</t>
  </si>
  <si>
    <t xml:space="preserve">Foxborough                   </t>
  </si>
  <si>
    <t>0100</t>
  </si>
  <si>
    <t xml:space="preserve">Framingham                   </t>
  </si>
  <si>
    <t>0101</t>
  </si>
  <si>
    <t xml:space="preserve">Franklin                     </t>
  </si>
  <si>
    <t>0102</t>
  </si>
  <si>
    <t xml:space="preserve">Freetown                     </t>
  </si>
  <si>
    <t>0103</t>
  </si>
  <si>
    <t xml:space="preserve">Gardner                      </t>
  </si>
  <si>
    <t>0104</t>
  </si>
  <si>
    <t xml:space="preserve">Gay Head                     </t>
  </si>
  <si>
    <t>0105</t>
  </si>
  <si>
    <t xml:space="preserve">Georgetown                   </t>
  </si>
  <si>
    <t>0106</t>
  </si>
  <si>
    <t xml:space="preserve">Gill                         </t>
  </si>
  <si>
    <t>0107</t>
  </si>
  <si>
    <t xml:space="preserve">Gloucester                   </t>
  </si>
  <si>
    <t>0108</t>
  </si>
  <si>
    <t xml:space="preserve">Goshen                       </t>
  </si>
  <si>
    <t>0109</t>
  </si>
  <si>
    <t xml:space="preserve">Gosnold                      </t>
  </si>
  <si>
    <t>0110</t>
  </si>
  <si>
    <t xml:space="preserve">Grafton                      </t>
  </si>
  <si>
    <t>0111</t>
  </si>
  <si>
    <t xml:space="preserve">Granby                       </t>
  </si>
  <si>
    <t>0112</t>
  </si>
  <si>
    <t xml:space="preserve">Granville                    </t>
  </si>
  <si>
    <t>0113</t>
  </si>
  <si>
    <t xml:space="preserve">Great Barrington             </t>
  </si>
  <si>
    <t>0114</t>
  </si>
  <si>
    <t xml:space="preserve">Greenfield                   </t>
  </si>
  <si>
    <t>0115</t>
  </si>
  <si>
    <t xml:space="preserve">Groton                       </t>
  </si>
  <si>
    <t>0116</t>
  </si>
  <si>
    <t xml:space="preserve">Groveland                    </t>
  </si>
  <si>
    <t>0117</t>
  </si>
  <si>
    <t xml:space="preserve">Hadley                       </t>
  </si>
  <si>
    <t>0118</t>
  </si>
  <si>
    <t xml:space="preserve">Halifax                      </t>
  </si>
  <si>
    <t>0119</t>
  </si>
  <si>
    <t xml:space="preserve">Hamilton                     </t>
  </si>
  <si>
    <t>0120</t>
  </si>
  <si>
    <t xml:space="preserve">Hampden                      </t>
  </si>
  <si>
    <t>0121</t>
  </si>
  <si>
    <t xml:space="preserve">Hancock                      </t>
  </si>
  <si>
    <t>0122</t>
  </si>
  <si>
    <t xml:space="preserve">Hanover                      </t>
  </si>
  <si>
    <t>0123</t>
  </si>
  <si>
    <t xml:space="preserve">Hanson                       </t>
  </si>
  <si>
    <t>0124</t>
  </si>
  <si>
    <t xml:space="preserve">Hardwick                     </t>
  </si>
  <si>
    <t>0125</t>
  </si>
  <si>
    <t xml:space="preserve">Harvard                      </t>
  </si>
  <si>
    <t>0126</t>
  </si>
  <si>
    <t xml:space="preserve">Harwich                      </t>
  </si>
  <si>
    <t>0127</t>
  </si>
  <si>
    <t xml:space="preserve">Hatfield                     </t>
  </si>
  <si>
    <t>0128</t>
  </si>
  <si>
    <t xml:space="preserve">Haverhill                    </t>
  </si>
  <si>
    <t>0129</t>
  </si>
  <si>
    <t xml:space="preserve">Hawley                       </t>
  </si>
  <si>
    <t>0130</t>
  </si>
  <si>
    <t xml:space="preserve">Heath                        </t>
  </si>
  <si>
    <t>0131</t>
  </si>
  <si>
    <t xml:space="preserve">Hingham                      </t>
  </si>
  <si>
    <t>0132</t>
  </si>
  <si>
    <t xml:space="preserve">Hinsdale                     </t>
  </si>
  <si>
    <t>0133</t>
  </si>
  <si>
    <t xml:space="preserve">Holbrook                     </t>
  </si>
  <si>
    <t>0134</t>
  </si>
  <si>
    <t xml:space="preserve">Holden                       </t>
  </si>
  <si>
    <t>0135</t>
  </si>
  <si>
    <t xml:space="preserve">Holland                      </t>
  </si>
  <si>
    <t>0136</t>
  </si>
  <si>
    <t xml:space="preserve">Holliston                    </t>
  </si>
  <si>
    <t>0137</t>
  </si>
  <si>
    <t xml:space="preserve">Holyoke                      </t>
  </si>
  <si>
    <t>0138</t>
  </si>
  <si>
    <t xml:space="preserve">Hopedale                     </t>
  </si>
  <si>
    <t>0139</t>
  </si>
  <si>
    <t xml:space="preserve">Hopkinton                    </t>
  </si>
  <si>
    <t>0140</t>
  </si>
  <si>
    <t xml:space="preserve">Hubbardston                  </t>
  </si>
  <si>
    <t>0141</t>
  </si>
  <si>
    <t xml:space="preserve">Hudson                       </t>
  </si>
  <si>
    <t>0142</t>
  </si>
  <si>
    <t xml:space="preserve">Hull                         </t>
  </si>
  <si>
    <t>0143</t>
  </si>
  <si>
    <t xml:space="preserve">Huntington                   </t>
  </si>
  <si>
    <t>0144</t>
  </si>
  <si>
    <t xml:space="preserve">Ipswich                      </t>
  </si>
  <si>
    <t>0145</t>
  </si>
  <si>
    <t xml:space="preserve">Kingston                     </t>
  </si>
  <si>
    <t>0146</t>
  </si>
  <si>
    <t xml:space="preserve">Lakeville                    </t>
  </si>
  <si>
    <t>0147</t>
  </si>
  <si>
    <t xml:space="preserve">Lancaster                    </t>
  </si>
  <si>
    <t>0148</t>
  </si>
  <si>
    <t xml:space="preserve">Lanesborough                 </t>
  </si>
  <si>
    <t>0149</t>
  </si>
  <si>
    <t xml:space="preserve">Lawrence                     </t>
  </si>
  <si>
    <t>0150</t>
  </si>
  <si>
    <t xml:space="preserve">Lee                          </t>
  </si>
  <si>
    <t>0151</t>
  </si>
  <si>
    <t xml:space="preserve">Leicester                    </t>
  </si>
  <si>
    <t>0152</t>
  </si>
  <si>
    <t xml:space="preserve">Lenox                        </t>
  </si>
  <si>
    <t>0153</t>
  </si>
  <si>
    <t xml:space="preserve">Leominster                   </t>
  </si>
  <si>
    <t>0154</t>
  </si>
  <si>
    <t xml:space="preserve">Leverett                     </t>
  </si>
  <si>
    <t>0155</t>
  </si>
  <si>
    <t xml:space="preserve">Lexington                    </t>
  </si>
  <si>
    <t>0156</t>
  </si>
  <si>
    <t xml:space="preserve">Leyden                       </t>
  </si>
  <si>
    <t>0157</t>
  </si>
  <si>
    <t xml:space="preserve">Lincoln                      </t>
  </si>
  <si>
    <t>0158</t>
  </si>
  <si>
    <t xml:space="preserve">Littleton                    </t>
  </si>
  <si>
    <t>0159</t>
  </si>
  <si>
    <t xml:space="preserve">Longmeadow                   </t>
  </si>
  <si>
    <t>0160</t>
  </si>
  <si>
    <t xml:space="preserve">Lowell                       </t>
  </si>
  <si>
    <t>0161</t>
  </si>
  <si>
    <t xml:space="preserve">Ludlow                       </t>
  </si>
  <si>
    <t>0162</t>
  </si>
  <si>
    <t xml:space="preserve">Lunenburg                    </t>
  </si>
  <si>
    <t>0163</t>
  </si>
  <si>
    <t xml:space="preserve">Lynn                         </t>
  </si>
  <si>
    <t>0164</t>
  </si>
  <si>
    <t xml:space="preserve">Lynnfield                    </t>
  </si>
  <si>
    <t>0165</t>
  </si>
  <si>
    <t xml:space="preserve">Malden                       </t>
  </si>
  <si>
    <t>0166</t>
  </si>
  <si>
    <t xml:space="preserve">Manchester                   </t>
  </si>
  <si>
    <t>0167</t>
  </si>
  <si>
    <t xml:space="preserve">Mansfield                    </t>
  </si>
  <si>
    <t>0168</t>
  </si>
  <si>
    <t xml:space="preserve">Marblehead                   </t>
  </si>
  <si>
    <t>0169</t>
  </si>
  <si>
    <t xml:space="preserve">Marion                       </t>
  </si>
  <si>
    <t>0170</t>
  </si>
  <si>
    <t xml:space="preserve">Marlborough                  </t>
  </si>
  <si>
    <t>0171</t>
  </si>
  <si>
    <t xml:space="preserve">Marshfield                   </t>
  </si>
  <si>
    <t>0172</t>
  </si>
  <si>
    <t xml:space="preserve">Mashpee                      </t>
  </si>
  <si>
    <t>0173</t>
  </si>
  <si>
    <t xml:space="preserve">Mattapoisett                 </t>
  </si>
  <si>
    <t>0174</t>
  </si>
  <si>
    <t xml:space="preserve">Maynard                      </t>
  </si>
  <si>
    <t>0175</t>
  </si>
  <si>
    <t xml:space="preserve">Medfield                     </t>
  </si>
  <si>
    <t>0176</t>
  </si>
  <si>
    <t xml:space="preserve">Medford                      </t>
  </si>
  <si>
    <t>0177</t>
  </si>
  <si>
    <t xml:space="preserve">Medway                       </t>
  </si>
  <si>
    <t>0178</t>
  </si>
  <si>
    <t xml:space="preserve">Melrose                      </t>
  </si>
  <si>
    <t>0179</t>
  </si>
  <si>
    <t xml:space="preserve">Mendon                       </t>
  </si>
  <si>
    <t>0180</t>
  </si>
  <si>
    <t xml:space="preserve">Merrimac                     </t>
  </si>
  <si>
    <t>0181</t>
  </si>
  <si>
    <t xml:space="preserve">Methuen                      </t>
  </si>
  <si>
    <t>0182</t>
  </si>
  <si>
    <t xml:space="preserve">Middleborough                </t>
  </si>
  <si>
    <t>0183</t>
  </si>
  <si>
    <t xml:space="preserve">Middlefield                  </t>
  </si>
  <si>
    <t>0184</t>
  </si>
  <si>
    <t xml:space="preserve">Middleton                    </t>
  </si>
  <si>
    <t>0185</t>
  </si>
  <si>
    <t xml:space="preserve">Milford                      </t>
  </si>
  <si>
    <t>0186</t>
  </si>
  <si>
    <t xml:space="preserve">Millbury                     </t>
  </si>
  <si>
    <t>0187</t>
  </si>
  <si>
    <t xml:space="preserve">Millis                       </t>
  </si>
  <si>
    <t>0188</t>
  </si>
  <si>
    <t xml:space="preserve">Millville                    </t>
  </si>
  <si>
    <t>0189</t>
  </si>
  <si>
    <t xml:space="preserve">Milton                       </t>
  </si>
  <si>
    <t>0190</t>
  </si>
  <si>
    <t xml:space="preserve">Monroe                       </t>
  </si>
  <si>
    <t>0191</t>
  </si>
  <si>
    <t xml:space="preserve">Monson                       </t>
  </si>
  <si>
    <t>0192</t>
  </si>
  <si>
    <t xml:space="preserve">Montague                     </t>
  </si>
  <si>
    <t>0193</t>
  </si>
  <si>
    <t xml:space="preserve">Monterey                     </t>
  </si>
  <si>
    <t>0194</t>
  </si>
  <si>
    <t xml:space="preserve">Montgomery                   </t>
  </si>
  <si>
    <t>0195</t>
  </si>
  <si>
    <t xml:space="preserve">Mount Washington             </t>
  </si>
  <si>
    <t>0196</t>
  </si>
  <si>
    <t xml:space="preserve">Nahant                       </t>
  </si>
  <si>
    <t>0197</t>
  </si>
  <si>
    <t xml:space="preserve">Nantucket                    </t>
  </si>
  <si>
    <t>0198</t>
  </si>
  <si>
    <t xml:space="preserve">Natick                       </t>
  </si>
  <si>
    <t>0199</t>
  </si>
  <si>
    <t xml:space="preserve">Needham                      </t>
  </si>
  <si>
    <t>0200</t>
  </si>
  <si>
    <t xml:space="preserve">New Ashford                  </t>
  </si>
  <si>
    <t>0201</t>
  </si>
  <si>
    <t xml:space="preserve">New Bedford                  </t>
  </si>
  <si>
    <t>0202</t>
  </si>
  <si>
    <t xml:space="preserve">New Braintree                </t>
  </si>
  <si>
    <t>0203</t>
  </si>
  <si>
    <t xml:space="preserve">Newbury                      </t>
  </si>
  <si>
    <t>0204</t>
  </si>
  <si>
    <t xml:space="preserve">Newburyport                  </t>
  </si>
  <si>
    <t>0205</t>
  </si>
  <si>
    <t xml:space="preserve">New Marlborough              </t>
  </si>
  <si>
    <t>0206</t>
  </si>
  <si>
    <t xml:space="preserve">New Salem                    </t>
  </si>
  <si>
    <t>0207</t>
  </si>
  <si>
    <t xml:space="preserve">Newton                       </t>
  </si>
  <si>
    <t>0208</t>
  </si>
  <si>
    <t xml:space="preserve">Norfolk                      </t>
  </si>
  <si>
    <t>0209</t>
  </si>
  <si>
    <t xml:space="preserve">North Adams                  </t>
  </si>
  <si>
    <t>0210</t>
  </si>
  <si>
    <t xml:space="preserve">Northampton                  </t>
  </si>
  <si>
    <t>0211</t>
  </si>
  <si>
    <t xml:space="preserve">North Andover                </t>
  </si>
  <si>
    <t>0212</t>
  </si>
  <si>
    <t xml:space="preserve">North Attleborough           </t>
  </si>
  <si>
    <t>0213</t>
  </si>
  <si>
    <t xml:space="preserve">Northborough                 </t>
  </si>
  <si>
    <t>0214</t>
  </si>
  <si>
    <t xml:space="preserve">Northbridge                  </t>
  </si>
  <si>
    <t>0215</t>
  </si>
  <si>
    <t xml:space="preserve">North Brookfield             </t>
  </si>
  <si>
    <t>0216</t>
  </si>
  <si>
    <t xml:space="preserve">Northfield                   </t>
  </si>
  <si>
    <t>0217</t>
  </si>
  <si>
    <t xml:space="preserve">North Reading                </t>
  </si>
  <si>
    <t>0218</t>
  </si>
  <si>
    <t xml:space="preserve">Norton                       </t>
  </si>
  <si>
    <t>0219</t>
  </si>
  <si>
    <t xml:space="preserve">Norwell                      </t>
  </si>
  <si>
    <t>0220</t>
  </si>
  <si>
    <t xml:space="preserve">Norwood                      </t>
  </si>
  <si>
    <t>0221</t>
  </si>
  <si>
    <t xml:space="preserve">Oak Bluffs                   </t>
  </si>
  <si>
    <t>0222</t>
  </si>
  <si>
    <t xml:space="preserve">Oakham                       </t>
  </si>
  <si>
    <t>0223</t>
  </si>
  <si>
    <t xml:space="preserve">Orange                       </t>
  </si>
  <si>
    <t>0224</t>
  </si>
  <si>
    <t xml:space="preserve">Orleans                      </t>
  </si>
  <si>
    <t>0225</t>
  </si>
  <si>
    <t xml:space="preserve">Otis                         </t>
  </si>
  <si>
    <t>0226</t>
  </si>
  <si>
    <t xml:space="preserve">Oxford                       </t>
  </si>
  <si>
    <t>0227</t>
  </si>
  <si>
    <t xml:space="preserve">Palmer                       </t>
  </si>
  <si>
    <t>0228</t>
  </si>
  <si>
    <t xml:space="preserve">Paxton                       </t>
  </si>
  <si>
    <t>0229</t>
  </si>
  <si>
    <t xml:space="preserve">Peabody                      </t>
  </si>
  <si>
    <t>0230</t>
  </si>
  <si>
    <t xml:space="preserve">Pelham                       </t>
  </si>
  <si>
    <t>0231</t>
  </si>
  <si>
    <t xml:space="preserve">Pembroke                     </t>
  </si>
  <si>
    <t>0232</t>
  </si>
  <si>
    <t xml:space="preserve">Pepperell                    </t>
  </si>
  <si>
    <t>0233</t>
  </si>
  <si>
    <t xml:space="preserve">Peru                         </t>
  </si>
  <si>
    <t>0234</t>
  </si>
  <si>
    <t xml:space="preserve">Petersham                    </t>
  </si>
  <si>
    <t>0235</t>
  </si>
  <si>
    <t xml:space="preserve">Phillipston                  </t>
  </si>
  <si>
    <t>0236</t>
  </si>
  <si>
    <t xml:space="preserve">Pittsfield                   </t>
  </si>
  <si>
    <t>0237</t>
  </si>
  <si>
    <t xml:space="preserve">Plainfield                   </t>
  </si>
  <si>
    <t>0238</t>
  </si>
  <si>
    <t xml:space="preserve">Plainville                   </t>
  </si>
  <si>
    <t>0239</t>
  </si>
  <si>
    <t xml:space="preserve">Plymouth                     </t>
  </si>
  <si>
    <t>0240</t>
  </si>
  <si>
    <t xml:space="preserve">Plympton                     </t>
  </si>
  <si>
    <t>0241</t>
  </si>
  <si>
    <t xml:space="preserve">Princeton                    </t>
  </si>
  <si>
    <t>0242</t>
  </si>
  <si>
    <t xml:space="preserve">Provincetown                 </t>
  </si>
  <si>
    <t>0243</t>
  </si>
  <si>
    <t xml:space="preserve">Quincy                       </t>
  </si>
  <si>
    <t>0244</t>
  </si>
  <si>
    <t xml:space="preserve">Randolph                     </t>
  </si>
  <si>
    <t>0245</t>
  </si>
  <si>
    <t xml:space="preserve">Raynham                      </t>
  </si>
  <si>
    <t>0246</t>
  </si>
  <si>
    <t xml:space="preserve">Reading                      </t>
  </si>
  <si>
    <t>0247</t>
  </si>
  <si>
    <t xml:space="preserve">Rehoboth                     </t>
  </si>
  <si>
    <t>0248</t>
  </si>
  <si>
    <t xml:space="preserve">Revere                       </t>
  </si>
  <si>
    <t>0249</t>
  </si>
  <si>
    <t xml:space="preserve">Richmond                     </t>
  </si>
  <si>
    <t>0250</t>
  </si>
  <si>
    <t xml:space="preserve">Rochester                    </t>
  </si>
  <si>
    <t>0251</t>
  </si>
  <si>
    <t xml:space="preserve">Rockland                     </t>
  </si>
  <si>
    <t>0252</t>
  </si>
  <si>
    <t xml:space="preserve">Rockport                     </t>
  </si>
  <si>
    <t>0253</t>
  </si>
  <si>
    <t xml:space="preserve">Rowe                         </t>
  </si>
  <si>
    <t>0254</t>
  </si>
  <si>
    <t xml:space="preserve">Rowley                       </t>
  </si>
  <si>
    <t>0255</t>
  </si>
  <si>
    <t xml:space="preserve">Royalston                    </t>
  </si>
  <si>
    <t>0256</t>
  </si>
  <si>
    <t xml:space="preserve">Russell                      </t>
  </si>
  <si>
    <t>0257</t>
  </si>
  <si>
    <t xml:space="preserve">Rutland                      </t>
  </si>
  <si>
    <t>0258</t>
  </si>
  <si>
    <t xml:space="preserve">Salem                        </t>
  </si>
  <si>
    <t>0259</t>
  </si>
  <si>
    <t xml:space="preserve">Salisbury                    </t>
  </si>
  <si>
    <t>0260</t>
  </si>
  <si>
    <t xml:space="preserve">Sandisfield                  </t>
  </si>
  <si>
    <t>0261</t>
  </si>
  <si>
    <t xml:space="preserve">Sandwich                     </t>
  </si>
  <si>
    <t>0262</t>
  </si>
  <si>
    <t xml:space="preserve">Saugus                       </t>
  </si>
  <si>
    <t>0263</t>
  </si>
  <si>
    <t xml:space="preserve">Savoy                        </t>
  </si>
  <si>
    <t>0264</t>
  </si>
  <si>
    <t xml:space="preserve">Scituate                     </t>
  </si>
  <si>
    <t>0265</t>
  </si>
  <si>
    <t xml:space="preserve">Seekonk                      </t>
  </si>
  <si>
    <t>0266</t>
  </si>
  <si>
    <t xml:space="preserve">Sharon                       </t>
  </si>
  <si>
    <t>0267</t>
  </si>
  <si>
    <t xml:space="preserve">Sheffield                    </t>
  </si>
  <si>
    <t>0268</t>
  </si>
  <si>
    <t xml:space="preserve">Shelburne                    </t>
  </si>
  <si>
    <t>0269</t>
  </si>
  <si>
    <t xml:space="preserve">Sherborn                     </t>
  </si>
  <si>
    <t>0270</t>
  </si>
  <si>
    <t xml:space="preserve">Shirley                      </t>
  </si>
  <si>
    <t>0271</t>
  </si>
  <si>
    <t xml:space="preserve">Shrewsbury                   </t>
  </si>
  <si>
    <t>0272</t>
  </si>
  <si>
    <t xml:space="preserve">Shutesbury                   </t>
  </si>
  <si>
    <t>0273</t>
  </si>
  <si>
    <t xml:space="preserve">Somerset                     </t>
  </si>
  <si>
    <t>0274</t>
  </si>
  <si>
    <t xml:space="preserve">Somerville                   </t>
  </si>
  <si>
    <t>0275</t>
  </si>
  <si>
    <t xml:space="preserve">Southampton                  </t>
  </si>
  <si>
    <t>0276</t>
  </si>
  <si>
    <t xml:space="preserve">Southborough                 </t>
  </si>
  <si>
    <t>0277</t>
  </si>
  <si>
    <t xml:space="preserve">Southbridge                  </t>
  </si>
  <si>
    <t>0278</t>
  </si>
  <si>
    <t xml:space="preserve">South Hadley                 </t>
  </si>
  <si>
    <t>0279</t>
  </si>
  <si>
    <t xml:space="preserve">Southwick                    </t>
  </si>
  <si>
    <t>0280</t>
  </si>
  <si>
    <t xml:space="preserve">Spencer                      </t>
  </si>
  <si>
    <t>0281</t>
  </si>
  <si>
    <t xml:space="preserve">Springfield                  </t>
  </si>
  <si>
    <t>0282</t>
  </si>
  <si>
    <t xml:space="preserve">Sterling                     </t>
  </si>
  <si>
    <t>0283</t>
  </si>
  <si>
    <t xml:space="preserve">Stockbridge                  </t>
  </si>
  <si>
    <t>0284</t>
  </si>
  <si>
    <t xml:space="preserve">Stoneham                     </t>
  </si>
  <si>
    <t>0285</t>
  </si>
  <si>
    <t xml:space="preserve">Stoughton                    </t>
  </si>
  <si>
    <t>0286</t>
  </si>
  <si>
    <t xml:space="preserve">Stow                         </t>
  </si>
  <si>
    <t>0287</t>
  </si>
  <si>
    <t xml:space="preserve">Sturbridge                   </t>
  </si>
  <si>
    <t>0288</t>
  </si>
  <si>
    <t xml:space="preserve">Sudbury                      </t>
  </si>
  <si>
    <t>0289</t>
  </si>
  <si>
    <t xml:space="preserve">Sunderland                   </t>
  </si>
  <si>
    <t>0290</t>
  </si>
  <si>
    <t xml:space="preserve">Sutton                       </t>
  </si>
  <si>
    <t>0291</t>
  </si>
  <si>
    <t xml:space="preserve">Swampscott                   </t>
  </si>
  <si>
    <t>0292</t>
  </si>
  <si>
    <t xml:space="preserve">Swansea                      </t>
  </si>
  <si>
    <t>0293</t>
  </si>
  <si>
    <t xml:space="preserve">Taunton                      </t>
  </si>
  <si>
    <t>0294</t>
  </si>
  <si>
    <t xml:space="preserve">Templeton                    </t>
  </si>
  <si>
    <t>0295</t>
  </si>
  <si>
    <t xml:space="preserve">Tewksbury                    </t>
  </si>
  <si>
    <t>0296</t>
  </si>
  <si>
    <t xml:space="preserve">Tisbury                      </t>
  </si>
  <si>
    <t>0297</t>
  </si>
  <si>
    <t xml:space="preserve">Tolland                      </t>
  </si>
  <si>
    <t>0298</t>
  </si>
  <si>
    <t xml:space="preserve">Topsfield                    </t>
  </si>
  <si>
    <t>0299</t>
  </si>
  <si>
    <t xml:space="preserve">Townsend                     </t>
  </si>
  <si>
    <t>0300</t>
  </si>
  <si>
    <t xml:space="preserve">Truro                        </t>
  </si>
  <si>
    <t>0301</t>
  </si>
  <si>
    <t xml:space="preserve">Tyngsborough                 </t>
  </si>
  <si>
    <t>0302</t>
  </si>
  <si>
    <t xml:space="preserve">Tyringham                    </t>
  </si>
  <si>
    <t>0303</t>
  </si>
  <si>
    <t xml:space="preserve">Upton                        </t>
  </si>
  <si>
    <t>0304</t>
  </si>
  <si>
    <t xml:space="preserve">Uxbridge                     </t>
  </si>
  <si>
    <t>0305</t>
  </si>
  <si>
    <t xml:space="preserve">Wakefield                    </t>
  </si>
  <si>
    <t>0306</t>
  </si>
  <si>
    <t xml:space="preserve">Wales                        </t>
  </si>
  <si>
    <t>0307</t>
  </si>
  <si>
    <t xml:space="preserve">Walpole                      </t>
  </si>
  <si>
    <t>0308</t>
  </si>
  <si>
    <t xml:space="preserve">Waltham                      </t>
  </si>
  <si>
    <t>0309</t>
  </si>
  <si>
    <t xml:space="preserve">Ware                         </t>
  </si>
  <si>
    <t>0310</t>
  </si>
  <si>
    <t xml:space="preserve">Wareham                      </t>
  </si>
  <si>
    <t>0311</t>
  </si>
  <si>
    <t xml:space="preserve">Warren                       </t>
  </si>
  <si>
    <t>0312</t>
  </si>
  <si>
    <t xml:space="preserve">Warwick                      </t>
  </si>
  <si>
    <t>0313</t>
  </si>
  <si>
    <t xml:space="preserve">Washington                   </t>
  </si>
  <si>
    <t>0314</t>
  </si>
  <si>
    <t xml:space="preserve">Watertown                    </t>
  </si>
  <si>
    <t>0315</t>
  </si>
  <si>
    <t xml:space="preserve">Wayland                      </t>
  </si>
  <si>
    <t>0316</t>
  </si>
  <si>
    <t xml:space="preserve">Webster                      </t>
  </si>
  <si>
    <t>0317</t>
  </si>
  <si>
    <t xml:space="preserve">Wellesley                    </t>
  </si>
  <si>
    <t>0318</t>
  </si>
  <si>
    <t xml:space="preserve">Wellfleet                    </t>
  </si>
  <si>
    <t>0319</t>
  </si>
  <si>
    <t xml:space="preserve">Wendell                      </t>
  </si>
  <si>
    <t>0320</t>
  </si>
  <si>
    <t xml:space="preserve">Wenham                       </t>
  </si>
  <si>
    <t>0321</t>
  </si>
  <si>
    <t xml:space="preserve">Westborough                  </t>
  </si>
  <si>
    <t>0322</t>
  </si>
  <si>
    <t xml:space="preserve">West Boylston                </t>
  </si>
  <si>
    <t>0323</t>
  </si>
  <si>
    <t xml:space="preserve">West Bridgewater             </t>
  </si>
  <si>
    <t>0324</t>
  </si>
  <si>
    <t xml:space="preserve">West Brookfield              </t>
  </si>
  <si>
    <t>0325</t>
  </si>
  <si>
    <t xml:space="preserve">Westfield                    </t>
  </si>
  <si>
    <t>0326</t>
  </si>
  <si>
    <t xml:space="preserve">Westford                     </t>
  </si>
  <si>
    <t>0327</t>
  </si>
  <si>
    <t xml:space="preserve">Westhampton                  </t>
  </si>
  <si>
    <t>0328</t>
  </si>
  <si>
    <t xml:space="preserve">Westminster                  </t>
  </si>
  <si>
    <t>0329</t>
  </si>
  <si>
    <t xml:space="preserve">West Newbury                 </t>
  </si>
  <si>
    <t>0330</t>
  </si>
  <si>
    <t xml:space="preserve">Weston                       </t>
  </si>
  <si>
    <t>0331</t>
  </si>
  <si>
    <t xml:space="preserve">Westport                     </t>
  </si>
  <si>
    <t>0332</t>
  </si>
  <si>
    <t xml:space="preserve">West Springfield             </t>
  </si>
  <si>
    <t>0333</t>
  </si>
  <si>
    <t xml:space="preserve">West Stockbridge             </t>
  </si>
  <si>
    <t>0334</t>
  </si>
  <si>
    <t xml:space="preserve">West Tisbury                 </t>
  </si>
  <si>
    <t>0335</t>
  </si>
  <si>
    <t xml:space="preserve">Westwood                     </t>
  </si>
  <si>
    <t>0336</t>
  </si>
  <si>
    <t xml:space="preserve">Weymouth                     </t>
  </si>
  <si>
    <t>0337</t>
  </si>
  <si>
    <t xml:space="preserve">Whately                      </t>
  </si>
  <si>
    <t>0338</t>
  </si>
  <si>
    <t xml:space="preserve">Whitman                      </t>
  </si>
  <si>
    <t>0339</t>
  </si>
  <si>
    <t xml:space="preserve">Wilbraham                    </t>
  </si>
  <si>
    <t>0340</t>
  </si>
  <si>
    <t xml:space="preserve">Williamsburg                 </t>
  </si>
  <si>
    <t>0341</t>
  </si>
  <si>
    <t xml:space="preserve">Williamstown                 </t>
  </si>
  <si>
    <t>0342</t>
  </si>
  <si>
    <t xml:space="preserve">Wilmington                   </t>
  </si>
  <si>
    <t>0343</t>
  </si>
  <si>
    <t xml:space="preserve">Winchendon                   </t>
  </si>
  <si>
    <t>0344</t>
  </si>
  <si>
    <t xml:space="preserve">Winchester                   </t>
  </si>
  <si>
    <t>0345</t>
  </si>
  <si>
    <t xml:space="preserve">Windsor                      </t>
  </si>
  <si>
    <t>0346</t>
  </si>
  <si>
    <t xml:space="preserve">Winthrop                     </t>
  </si>
  <si>
    <t>0347</t>
  </si>
  <si>
    <t>Woburn</t>
  </si>
  <si>
    <t>0348</t>
  </si>
  <si>
    <t xml:space="preserve">Worcester                    </t>
  </si>
  <si>
    <t>0349</t>
  </si>
  <si>
    <t xml:space="preserve">Worthington                  </t>
  </si>
  <si>
    <t>0350</t>
  </si>
  <si>
    <t xml:space="preserve">Wrentham                     </t>
  </si>
  <si>
    <t>0351</t>
  </si>
  <si>
    <t xml:space="preserve">Yarmouth                     </t>
  </si>
  <si>
    <t>0406</t>
  </si>
  <si>
    <t xml:space="preserve">Northampton Smith            </t>
  </si>
  <si>
    <t>0600</t>
  </si>
  <si>
    <t xml:space="preserve">Acton Boxborough             </t>
  </si>
  <si>
    <t>0603</t>
  </si>
  <si>
    <t xml:space="preserve">Adams Cheshire               </t>
  </si>
  <si>
    <t>0605</t>
  </si>
  <si>
    <t xml:space="preserve">Amherst Pelham               </t>
  </si>
  <si>
    <t>0610</t>
  </si>
  <si>
    <t xml:space="preserve">Ashburnham Westminster       </t>
  </si>
  <si>
    <t>0615</t>
  </si>
  <si>
    <t xml:space="preserve">Athol Royalston              </t>
  </si>
  <si>
    <t>0616</t>
  </si>
  <si>
    <t>Ayer Shirley</t>
  </si>
  <si>
    <t>0618</t>
  </si>
  <si>
    <t xml:space="preserve">Berkshire Hills              </t>
  </si>
  <si>
    <t>0620</t>
  </si>
  <si>
    <t xml:space="preserve">Berlin Boylston              </t>
  </si>
  <si>
    <t>0622</t>
  </si>
  <si>
    <t xml:space="preserve">Blackstone Millville         </t>
  </si>
  <si>
    <t>0625</t>
  </si>
  <si>
    <t xml:space="preserve">Bridgewater Raynham          </t>
  </si>
  <si>
    <t>0632</t>
  </si>
  <si>
    <t>Chesterfield Goshen</t>
  </si>
  <si>
    <t>0635</t>
  </si>
  <si>
    <t xml:space="preserve">Central Berkshire            </t>
  </si>
  <si>
    <t>0640</t>
  </si>
  <si>
    <t xml:space="preserve">Concord Carlisle             </t>
  </si>
  <si>
    <t>0645</t>
  </si>
  <si>
    <t xml:space="preserve">Dennis Yarmouth              </t>
  </si>
  <si>
    <t>0650</t>
  </si>
  <si>
    <t xml:space="preserve">Dighton Rehoboth             </t>
  </si>
  <si>
    <t>0655</t>
  </si>
  <si>
    <t xml:space="preserve">Dover Sherborn               </t>
  </si>
  <si>
    <t>0658</t>
  </si>
  <si>
    <t xml:space="preserve">Dudley Charlton              </t>
  </si>
  <si>
    <t>0660</t>
  </si>
  <si>
    <t xml:space="preserve">Nauset                       </t>
  </si>
  <si>
    <t>0662</t>
  </si>
  <si>
    <t>Farmington River</t>
  </si>
  <si>
    <t>0665</t>
  </si>
  <si>
    <t xml:space="preserve">Freetown Lakeville           </t>
  </si>
  <si>
    <t>0670</t>
  </si>
  <si>
    <t xml:space="preserve">Frontier                     </t>
  </si>
  <si>
    <t>0672</t>
  </si>
  <si>
    <t xml:space="preserve">Gateway                      </t>
  </si>
  <si>
    <t>0673</t>
  </si>
  <si>
    <t xml:space="preserve">Groton Dunstable             </t>
  </si>
  <si>
    <t>0674</t>
  </si>
  <si>
    <t xml:space="preserve">Gill Montague                </t>
  </si>
  <si>
    <t>0675</t>
  </si>
  <si>
    <t xml:space="preserve">Hamilton Wenham              </t>
  </si>
  <si>
    <t>0680</t>
  </si>
  <si>
    <t xml:space="preserve">Hampden Wilbraham            </t>
  </si>
  <si>
    <t>0683</t>
  </si>
  <si>
    <t xml:space="preserve">Hampshire                    </t>
  </si>
  <si>
    <t>0685</t>
  </si>
  <si>
    <t xml:space="preserve">Hawlemont                    </t>
  </si>
  <si>
    <t>0690</t>
  </si>
  <si>
    <t xml:space="preserve">King Philip                  </t>
  </si>
  <si>
    <t>0695</t>
  </si>
  <si>
    <t xml:space="preserve">Lincoln Sudbury              </t>
  </si>
  <si>
    <t>0698</t>
  </si>
  <si>
    <t>Manchester Essex</t>
  </si>
  <si>
    <t>0700</t>
  </si>
  <si>
    <t xml:space="preserve">Marthas Vineyard             </t>
  </si>
  <si>
    <t>0705</t>
  </si>
  <si>
    <t xml:space="preserve">Masconomet                   </t>
  </si>
  <si>
    <t>0710</t>
  </si>
  <si>
    <t xml:space="preserve">Mendon Upton                 </t>
  </si>
  <si>
    <t>0712</t>
  </si>
  <si>
    <t>Monomoy</t>
  </si>
  <si>
    <t>0715</t>
  </si>
  <si>
    <t xml:space="preserve">Mount Greylock               </t>
  </si>
  <si>
    <t>0717</t>
  </si>
  <si>
    <t xml:space="preserve">Mohawk Trail                 </t>
  </si>
  <si>
    <t>0720</t>
  </si>
  <si>
    <t xml:space="preserve">Narragansett                 </t>
  </si>
  <si>
    <t>0725</t>
  </si>
  <si>
    <t xml:space="preserve">Nashoba                      </t>
  </si>
  <si>
    <t>0728</t>
  </si>
  <si>
    <t xml:space="preserve">New Salem Wendell            </t>
  </si>
  <si>
    <t>0730</t>
  </si>
  <si>
    <t xml:space="preserve">Northboro Southboro          </t>
  </si>
  <si>
    <t>0735</t>
  </si>
  <si>
    <t xml:space="preserve">North Middlesex              </t>
  </si>
  <si>
    <t>0740</t>
  </si>
  <si>
    <t xml:space="preserve">Old Rochester                </t>
  </si>
  <si>
    <t>0745</t>
  </si>
  <si>
    <t xml:space="preserve">Pentucket                    </t>
  </si>
  <si>
    <t>0750</t>
  </si>
  <si>
    <t xml:space="preserve">Pioneer                      </t>
  </si>
  <si>
    <t>0753</t>
  </si>
  <si>
    <t xml:space="preserve">Quabbin                      </t>
  </si>
  <si>
    <t>0755</t>
  </si>
  <si>
    <t xml:space="preserve">Ralph C Mahar                </t>
  </si>
  <si>
    <t>0760</t>
  </si>
  <si>
    <t xml:space="preserve">Silver Lake                  </t>
  </si>
  <si>
    <t>0763</t>
  </si>
  <si>
    <t>Somerset Berkley</t>
  </si>
  <si>
    <t>0765</t>
  </si>
  <si>
    <t xml:space="preserve">Southern Berkshire           </t>
  </si>
  <si>
    <t>0766</t>
  </si>
  <si>
    <t>Southwick Tolland</t>
  </si>
  <si>
    <t>0767</t>
  </si>
  <si>
    <t xml:space="preserve">Spencer East Brookfield      </t>
  </si>
  <si>
    <t>0770</t>
  </si>
  <si>
    <t xml:space="preserve">Tantasqua                    </t>
  </si>
  <si>
    <t>0773</t>
  </si>
  <si>
    <t xml:space="preserve">Triton                       </t>
  </si>
  <si>
    <t>0774</t>
  </si>
  <si>
    <t>Upisland</t>
  </si>
  <si>
    <t>0775</t>
  </si>
  <si>
    <t xml:space="preserve">Wachusett                    </t>
  </si>
  <si>
    <t>0778</t>
  </si>
  <si>
    <t>Quaboag</t>
  </si>
  <si>
    <t>0780</t>
  </si>
  <si>
    <t xml:space="preserve">Whitman Hanson               </t>
  </si>
  <si>
    <t>0801</t>
  </si>
  <si>
    <t xml:space="preserve">Assabet Valley               </t>
  </si>
  <si>
    <t>0805</t>
  </si>
  <si>
    <t xml:space="preserve">Blackstone Valley            </t>
  </si>
  <si>
    <t>0806</t>
  </si>
  <si>
    <t xml:space="preserve">Blue Hills                   </t>
  </si>
  <si>
    <t>0810</t>
  </si>
  <si>
    <t xml:space="preserve">Bristol Plymouth             </t>
  </si>
  <si>
    <t>0815</t>
  </si>
  <si>
    <t xml:space="preserve">Cape Cod                     </t>
  </si>
  <si>
    <t>0817</t>
  </si>
  <si>
    <t>Essex North Shore</t>
  </si>
  <si>
    <t>0818</t>
  </si>
  <si>
    <t xml:space="preserve">Franklin County              </t>
  </si>
  <si>
    <t>0821</t>
  </si>
  <si>
    <t xml:space="preserve">Greater Fall River           </t>
  </si>
  <si>
    <t>0823</t>
  </si>
  <si>
    <t xml:space="preserve">Greater Lawrence             </t>
  </si>
  <si>
    <t>0825</t>
  </si>
  <si>
    <t xml:space="preserve">Greater New Bedford          </t>
  </si>
  <si>
    <t>0828</t>
  </si>
  <si>
    <t xml:space="preserve">Greater Lowell               </t>
  </si>
  <si>
    <t>0829</t>
  </si>
  <si>
    <t xml:space="preserve">South Middlesex              </t>
  </si>
  <si>
    <t>0830</t>
  </si>
  <si>
    <t xml:space="preserve">Minuteman                    </t>
  </si>
  <si>
    <t>0832</t>
  </si>
  <si>
    <t xml:space="preserve">Montachusett                 </t>
  </si>
  <si>
    <t>0851</t>
  </si>
  <si>
    <t xml:space="preserve">Northern Berkshire           </t>
  </si>
  <si>
    <t>0852</t>
  </si>
  <si>
    <t xml:space="preserve">Nashoba Valley               </t>
  </si>
  <si>
    <t>0853</t>
  </si>
  <si>
    <t xml:space="preserve">Northeast Metropolitan       </t>
  </si>
  <si>
    <t>0855</t>
  </si>
  <si>
    <t xml:space="preserve">Old Colony                   </t>
  </si>
  <si>
    <t>0860</t>
  </si>
  <si>
    <t xml:space="preserve">Pathfinder                   </t>
  </si>
  <si>
    <t>0871</t>
  </si>
  <si>
    <t xml:space="preserve">Shawsheen Valley             </t>
  </si>
  <si>
    <t>0872</t>
  </si>
  <si>
    <t xml:space="preserve">Southeastern                 </t>
  </si>
  <si>
    <t>0873</t>
  </si>
  <si>
    <t xml:space="preserve">South Shore                  </t>
  </si>
  <si>
    <t>0876</t>
  </si>
  <si>
    <t xml:space="preserve">Southern Worcester           </t>
  </si>
  <si>
    <t>0878</t>
  </si>
  <si>
    <t xml:space="preserve">Tri County                   </t>
  </si>
  <si>
    <t>0879</t>
  </si>
  <si>
    <t xml:space="preserve">Upper Cape Cod               </t>
  </si>
  <si>
    <t>0885</t>
  </si>
  <si>
    <t xml:space="preserve">Whittier                     </t>
  </si>
  <si>
    <t>0910</t>
  </si>
  <si>
    <t xml:space="preserve">Bristol County               </t>
  </si>
  <si>
    <t>0915</t>
  </si>
  <si>
    <t xml:space="preserve">Norfolk County               </t>
  </si>
  <si>
    <t>Massachusetts Department of Elementary and Secondary Education</t>
  </si>
  <si>
    <t xml:space="preserve">Office of School Finance </t>
  </si>
  <si>
    <r>
      <t xml:space="preserve">Chapter 70 Net School Spending Compliance, </t>
    </r>
    <r>
      <rPr>
        <i/>
        <sz val="12"/>
        <color theme="1"/>
        <rFont val="Calibri"/>
        <family val="2"/>
        <scheme val="minor"/>
      </rPr>
      <t>FY18</t>
    </r>
  </si>
  <si>
    <t>lea lookup------------&gt;</t>
  </si>
  <si>
    <t>School               Committee</t>
  </si>
  <si>
    <t>City/Town</t>
  </si>
  <si>
    <t>Total</t>
  </si>
  <si>
    <t>SC Lookup</t>
  </si>
  <si>
    <t>Muni Lookup</t>
  </si>
  <si>
    <t>Administration (1000)</t>
  </si>
  <si>
    <t>*</t>
  </si>
  <si>
    <t>Instruction (2000)</t>
  </si>
  <si>
    <t>Attendance-Health (3100, 3200)</t>
  </si>
  <si>
    <t>Food Services (3400)</t>
  </si>
  <si>
    <t>Athletics/Student Activities/Security (3500, 3600)</t>
  </si>
  <si>
    <t>Maintenance (4000)</t>
  </si>
  <si>
    <t>Employer Retirement Contributions (5100)</t>
  </si>
  <si>
    <t>Insurance (5200)</t>
  </si>
  <si>
    <t>Retired Employee Insurance (5250)</t>
  </si>
  <si>
    <t>Rentals (5300)</t>
  </si>
  <si>
    <t>Short Term Interest (5400)</t>
  </si>
  <si>
    <t>Tuition (9000)</t>
  </si>
  <si>
    <t>Total School Spending (lines 1 through 12)</t>
  </si>
  <si>
    <t>FY18 School Revenues</t>
  </si>
  <si>
    <t xml:space="preserve">      14a) FY18 School Revenues *</t>
  </si>
  <si>
    <t xml:space="preserve">      14b) FY18 Charter Reimbursement</t>
  </si>
  <si>
    <t xml:space="preserve">      14c) Subtotal, School Revenues (14a + 14b)</t>
  </si>
  <si>
    <t xml:space="preserve">     </t>
  </si>
  <si>
    <t>FY18 Net School Spending (13 - 14)</t>
  </si>
  <si>
    <t>FY18 Chapter 70 Required Net School Spending</t>
  </si>
  <si>
    <t>Carryover from FY17</t>
  </si>
  <si>
    <t>Total FY18 Net School Spending Requirement (16 + 17)</t>
  </si>
  <si>
    <t>Shortfall in Net School Spending (18 - 15)</t>
  </si>
  <si>
    <t>Carryover/Penalty Calculation, Percent Unexpended (19 / 16)</t>
  </si>
  <si>
    <t>FY18 Carry-Over into FY19 (Line 19 or 5% of line 16 )</t>
  </si>
  <si>
    <t>Penalty (19 - 21)</t>
  </si>
  <si>
    <t xml:space="preserve">   *   Budgeted amounts as reported on FY17 End of Year Pupil and Financial Report, Schedule 19 </t>
  </si>
  <si>
    <r>
      <t xml:space="preserve">Chapter 70 Net School Spending Compliance, </t>
    </r>
    <r>
      <rPr>
        <i/>
        <sz val="12"/>
        <color theme="1"/>
        <rFont val="Calibri"/>
        <family val="2"/>
        <scheme val="minor"/>
      </rPr>
      <t>Budgeted FY19</t>
    </r>
  </si>
  <si>
    <t>FY18 Budgeted School Spending (lines 1 through 12)</t>
  </si>
  <si>
    <t>FY18 Budgeted School Revenues</t>
  </si>
  <si>
    <t xml:space="preserve">      14a) FY19 Budgeted School Revenues</t>
  </si>
  <si>
    <t xml:space="preserve">      14b) FY19 Charter Reimb (local districts)</t>
  </si>
  <si>
    <t xml:space="preserve">      14c) Subtotal, NSS Revenues (36a + 36b)</t>
  </si>
  <si>
    <t xml:space="preserve">       </t>
  </si>
  <si>
    <t>FY19 Net School Spending (13 - 14)</t>
  </si>
  <si>
    <t>FY19 Chapter 70 Required Net School Spending</t>
  </si>
  <si>
    <t>Carryover from FY18</t>
  </si>
  <si>
    <t>Total FY19 Requirement (16 + 17)</t>
  </si>
  <si>
    <t xml:space="preserve"> </t>
  </si>
  <si>
    <t>Shortfall in Budgeted FY19 Net School Spending (18 - 15)</t>
  </si>
  <si>
    <t>Other issues (see comments) OR OK</t>
  </si>
  <si>
    <t>Non-op</t>
  </si>
  <si>
    <t>OK</t>
  </si>
  <si>
    <t>leaname</t>
  </si>
  <si>
    <t>lea</t>
  </si>
  <si>
    <t>Sorted by LEA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</si>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</sst>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m/d/yy;@"/>
    <numFmt numFmtId="167" formatCode="0.0%"/>
    <numFmt numFmtId="168" formatCode="0_);\(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8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2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10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1" fillId="7" borderId="0" xfId="4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3" fontId="12" fillId="8" borderId="0" xfId="0" applyNumberFormat="1" applyFont="1" applyFill="1" applyAlignment="1">
      <alignment vertical="center" wrapText="1"/>
    </xf>
    <xf numFmtId="0" fontId="12" fillId="9" borderId="0" xfId="0" applyFont="1" applyFill="1" applyAlignment="1">
      <alignment vertical="center" wrapText="1"/>
    </xf>
    <xf numFmtId="164" fontId="13" fillId="0" borderId="0" xfId="0" applyNumberFormat="1" applyFont="1"/>
    <xf numFmtId="164" fontId="14" fillId="0" borderId="0" xfId="0" applyNumberFormat="1" applyFont="1" applyFill="1"/>
    <xf numFmtId="3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167" fontId="14" fillId="0" borderId="0" xfId="2" applyNumberFormat="1" applyFont="1"/>
    <xf numFmtId="167" fontId="14" fillId="0" borderId="0" xfId="2" applyNumberFormat="1" applyFont="1" applyFill="1"/>
    <xf numFmtId="165" fontId="14" fillId="0" borderId="0" xfId="1" applyNumberFormat="1" applyFont="1"/>
    <xf numFmtId="165" fontId="14" fillId="0" borderId="0" xfId="1" applyNumberFormat="1" applyFont="1" applyFill="1"/>
    <xf numFmtId="165" fontId="14" fillId="0" borderId="0" xfId="0" applyNumberFormat="1" applyFont="1"/>
    <xf numFmtId="0" fontId="14" fillId="10" borderId="0" xfId="0" applyFont="1" applyFill="1"/>
    <xf numFmtId="0" fontId="14" fillId="0" borderId="0" xfId="0" applyFont="1"/>
    <xf numFmtId="165" fontId="14" fillId="10" borderId="0" xfId="1" applyNumberFormat="1" applyFont="1" applyFill="1"/>
    <xf numFmtId="165" fontId="14" fillId="10" borderId="0" xfId="0" applyNumberFormat="1" applyFont="1" applyFill="1"/>
    <xf numFmtId="165" fontId="14" fillId="0" borderId="0" xfId="0" applyNumberFormat="1" applyFont="1" applyFill="1"/>
    <xf numFmtId="164" fontId="14" fillId="0" borderId="0" xfId="0" applyNumberFormat="1" applyFont="1" applyAlignment="1">
      <alignment horizontal="center"/>
    </xf>
    <xf numFmtId="168" fontId="14" fillId="0" borderId="0" xfId="1" applyNumberFormat="1" applyFont="1" applyAlignment="1">
      <alignment horizontal="center"/>
    </xf>
    <xf numFmtId="164" fontId="14" fillId="0" borderId="0" xfId="0" applyNumberFormat="1" applyFont="1"/>
    <xf numFmtId="3" fontId="14" fillId="0" borderId="0" xfId="0" applyNumberFormat="1" applyFont="1"/>
    <xf numFmtId="3" fontId="15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165" fontId="0" fillId="0" borderId="0" xfId="0" applyNumberFormat="1"/>
    <xf numFmtId="3" fontId="17" fillId="8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vertical="center"/>
    </xf>
    <xf numFmtId="164" fontId="18" fillId="0" borderId="0" xfId="0" applyNumberFormat="1" applyFont="1"/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164" fontId="15" fillId="0" borderId="0" xfId="0" applyNumberFormat="1" applyFont="1" applyAlignment="1"/>
    <xf numFmtId="3" fontId="14" fillId="0" borderId="0" xfId="0" applyNumberFormat="1" applyFont="1" applyAlignment="1">
      <alignment horizontal="center"/>
    </xf>
    <xf numFmtId="3" fontId="15" fillId="0" borderId="0" xfId="0" quotePrefix="1" applyNumberFormat="1" applyFont="1" applyFill="1" applyAlignment="1"/>
    <xf numFmtId="3" fontId="15" fillId="0" borderId="0" xfId="0" applyNumberFormat="1" applyFont="1" applyFill="1" applyAlignment="1"/>
    <xf numFmtId="3" fontId="14" fillId="0" borderId="0" xfId="0" applyNumberFormat="1" applyFont="1" applyFill="1"/>
    <xf numFmtId="164" fontId="15" fillId="0" borderId="0" xfId="0" applyNumberFormat="1" applyFont="1" applyFill="1" applyAlignment="1"/>
    <xf numFmtId="164" fontId="15" fillId="0" borderId="0" xfId="0" quotePrefix="1" applyNumberFormat="1" applyFont="1" applyFill="1" applyAlignment="1"/>
    <xf numFmtId="164" fontId="16" fillId="0" borderId="0" xfId="0" applyNumberFormat="1" applyFont="1" applyAlignment="1"/>
    <xf numFmtId="164" fontId="16" fillId="0" borderId="0" xfId="0" applyNumberFormat="1" applyFont="1" applyFill="1" applyAlignment="1"/>
    <xf numFmtId="3" fontId="16" fillId="0" borderId="0" xfId="0" quotePrefix="1" applyNumberFormat="1" applyFont="1" applyFill="1" applyAlignment="1"/>
    <xf numFmtId="3" fontId="16" fillId="0" borderId="0" xfId="0" applyNumberFormat="1" applyFont="1" applyFill="1" applyAlignment="1"/>
    <xf numFmtId="0" fontId="13" fillId="0" borderId="0" xfId="0" applyFont="1"/>
    <xf numFmtId="167" fontId="15" fillId="0" borderId="0" xfId="2" quotePrefix="1" applyNumberFormat="1" applyFont="1" applyFill="1" applyAlignment="1"/>
    <xf numFmtId="164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/>
    <xf numFmtId="164" fontId="21" fillId="0" borderId="0" xfId="0" applyNumberFormat="1" applyFont="1" applyAlignment="1"/>
    <xf numFmtId="164" fontId="21" fillId="0" borderId="0" xfId="0" applyNumberFormat="1" applyFont="1" applyFill="1" applyBorder="1" applyAlignment="1"/>
    <xf numFmtId="3" fontId="21" fillId="0" borderId="0" xfId="0" applyNumberFormat="1" applyFont="1" applyFill="1" applyBorder="1" applyAlignment="1"/>
    <xf numFmtId="164" fontId="22" fillId="0" borderId="0" xfId="0" applyNumberFormat="1" applyFont="1" applyAlignment="1">
      <alignment vertical="center"/>
    </xf>
    <xf numFmtId="17" fontId="18" fillId="0" borderId="0" xfId="0" quotePrefix="1" applyNumberFormat="1" applyFont="1" applyAlignment="1">
      <alignment horizontal="right"/>
    </xf>
    <xf numFmtId="0" fontId="2" fillId="0" borderId="0" xfId="0" applyFont="1"/>
    <xf numFmtId="164" fontId="0" fillId="0" borderId="0" xfId="0" applyNumberFormat="1"/>
    <xf numFmtId="0" fontId="4" fillId="0" borderId="0" xfId="0" applyFont="1" applyAlignment="1">
      <alignment horizontal="center" wrapText="1"/>
    </xf>
    <xf numFmtId="0" fontId="7" fillId="6" borderId="0" xfId="3" applyFill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_daypctcalc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I445"/>
  <sheetViews>
    <sheetView zoomScaleNormal="100" workbookViewId="0">
      <pane xSplit="7" ySplit="3" topLeftCell="H4" activePane="bottomRight" state="frozen"/>
      <selection activeCell="CX443" sqref="CX443"/>
      <selection pane="topRight" activeCell="CX443" sqref="CX443"/>
      <selection pane="bottomLeft" activeCell="CX443" sqref="CX443"/>
      <selection pane="bottomRight" activeCell="A3" sqref="A3"/>
    </sheetView>
  </sheetViews>
  <sheetFormatPr defaultRowHeight="15" x14ac:dyDescent="0.25"/>
  <cols>
    <col min="1" max="1" width="5" style="1" bestFit="1" customWidth="1"/>
    <col min="2" max="2" width="7.5703125" customWidth="1"/>
    <col min="3" max="3" width="6" customWidth="1"/>
    <col min="4" max="4" width="9.5703125" customWidth="1"/>
    <col min="5" max="7" width="8.85546875" customWidth="1"/>
    <col min="8" max="11" width="14.42578125" customWidth="1"/>
    <col min="12" max="12" width="15.5703125" customWidth="1"/>
    <col min="13" max="18" width="14.42578125" customWidth="1"/>
    <col min="19" max="19" width="19.5703125" customWidth="1"/>
    <col min="20" max="21" width="16.42578125" customWidth="1"/>
    <col min="22" max="22" width="18.5703125" customWidth="1"/>
    <col min="23" max="25" width="16.42578125" customWidth="1"/>
    <col min="26" max="29" width="14.42578125" customWidth="1"/>
    <col min="30" max="30" width="15.5703125" customWidth="1"/>
    <col min="31" max="37" width="14.42578125" customWidth="1"/>
    <col min="38" max="49" width="16.42578125" customWidth="1"/>
    <col min="50" max="50" width="11.42578125" customWidth="1"/>
    <col min="51" max="51" width="12.140625" customWidth="1"/>
    <col min="52" max="52" width="4.42578125" customWidth="1"/>
    <col min="53" max="58" width="15" customWidth="1"/>
    <col min="59" max="59" width="12.5703125" customWidth="1"/>
    <col min="60" max="60" width="23.5703125" customWidth="1"/>
    <col min="61" max="71" width="14.42578125" customWidth="1"/>
    <col min="72" max="72" width="17.42578125" customWidth="1"/>
    <col min="73" max="77" width="14.42578125" customWidth="1"/>
    <col min="78" max="78" width="18.42578125" customWidth="1"/>
    <col min="79" max="79" width="4.85546875" customWidth="1"/>
    <col min="80" max="90" width="14.42578125" customWidth="1"/>
    <col min="91" max="91" width="17.42578125" customWidth="1"/>
    <col min="92" max="102" width="14.42578125" customWidth="1"/>
    <col min="103" max="105" width="12.85546875" customWidth="1"/>
    <col min="110" max="110" width="9.42578125" customWidth="1"/>
    <col min="112" max="112" width="10.140625" bestFit="1" customWidth="1"/>
  </cols>
  <sheetData>
    <row r="1" spans="1:113" ht="15.75" x14ac:dyDescent="0.25">
      <c r="B1" s="2" t="s">
        <v>0</v>
      </c>
      <c r="H1" s="84" t="s">
        <v>1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 t="s">
        <v>2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6" t="s">
        <v>3</v>
      </c>
      <c r="AS1" s="86"/>
      <c r="AT1" s="86"/>
      <c r="AU1" s="86"/>
      <c r="AV1" s="86"/>
      <c r="AW1" s="86"/>
      <c r="AX1" s="86"/>
      <c r="AY1" s="86"/>
      <c r="BH1" s="3" t="s">
        <v>4</v>
      </c>
      <c r="BI1" s="84" t="s">
        <v>5</v>
      </c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B1" s="85" t="s">
        <v>6</v>
      </c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4"/>
      <c r="CT1" s="87" t="s">
        <v>7</v>
      </c>
      <c r="CU1" s="87"/>
      <c r="CV1" s="87"/>
      <c r="CW1" s="87"/>
      <c r="CX1" s="87"/>
      <c r="CY1" s="87"/>
      <c r="CZ1" s="5"/>
      <c r="DA1" s="5"/>
      <c r="DB1" s="6"/>
      <c r="DC1" s="6"/>
      <c r="DD1" s="81" t="s">
        <v>8</v>
      </c>
      <c r="DE1" s="81"/>
      <c r="DF1" s="81"/>
    </row>
    <row r="2" spans="1:113" s="7" customFormat="1" ht="52.5" customHeight="1" x14ac:dyDescent="0.25">
      <c r="A2" s="1"/>
      <c r="C2" s="82"/>
      <c r="D2" s="82"/>
      <c r="E2" s="8" t="s">
        <v>9</v>
      </c>
      <c r="F2" s="8" t="s">
        <v>10</v>
      </c>
      <c r="G2" s="8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16</v>
      </c>
      <c r="M2" s="9" t="s">
        <v>17</v>
      </c>
      <c r="N2" s="9" t="s">
        <v>18</v>
      </c>
      <c r="O2" s="10" t="s">
        <v>19</v>
      </c>
      <c r="P2" s="9" t="s">
        <v>20</v>
      </c>
      <c r="Q2" s="9" t="s">
        <v>21</v>
      </c>
      <c r="R2" s="9" t="s">
        <v>22</v>
      </c>
      <c r="S2" s="9" t="s">
        <v>23</v>
      </c>
      <c r="T2" s="9" t="s">
        <v>24</v>
      </c>
      <c r="U2" s="9"/>
      <c r="V2" s="9" t="s">
        <v>25</v>
      </c>
      <c r="W2" s="9" t="s">
        <v>26</v>
      </c>
      <c r="X2" s="9" t="s">
        <v>27</v>
      </c>
      <c r="Y2" s="9" t="s">
        <v>28</v>
      </c>
      <c r="Z2" s="9" t="s">
        <v>29</v>
      </c>
      <c r="AA2" s="9" t="s">
        <v>30</v>
      </c>
      <c r="AB2" s="9" t="s">
        <v>31</v>
      </c>
      <c r="AC2" s="9" t="s">
        <v>32</v>
      </c>
      <c r="AD2" s="9" t="s">
        <v>16</v>
      </c>
      <c r="AE2" s="9" t="s">
        <v>33</v>
      </c>
      <c r="AF2" s="9" t="s">
        <v>18</v>
      </c>
      <c r="AG2" s="9" t="s">
        <v>19</v>
      </c>
      <c r="AH2" s="9" t="s">
        <v>34</v>
      </c>
      <c r="AI2" s="9" t="s">
        <v>35</v>
      </c>
      <c r="AJ2" s="9" t="s">
        <v>22</v>
      </c>
      <c r="AK2" s="9" t="s">
        <v>36</v>
      </c>
      <c r="AL2" s="9" t="s">
        <v>24</v>
      </c>
      <c r="AM2" s="9"/>
      <c r="AN2" s="11" t="s">
        <v>37</v>
      </c>
      <c r="AO2" s="9" t="s">
        <v>38</v>
      </c>
      <c r="AP2" s="9" t="s">
        <v>27</v>
      </c>
      <c r="AQ2" s="9" t="s">
        <v>39</v>
      </c>
      <c r="AR2" s="9" t="s">
        <v>40</v>
      </c>
      <c r="AS2" s="9" t="s">
        <v>41</v>
      </c>
      <c r="AT2" s="9" t="s">
        <v>42</v>
      </c>
      <c r="AU2" s="10" t="s">
        <v>43</v>
      </c>
      <c r="AV2" s="9" t="s">
        <v>44</v>
      </c>
      <c r="AW2" s="12" t="s">
        <v>45</v>
      </c>
      <c r="AX2" s="10" t="s">
        <v>46</v>
      </c>
      <c r="AY2" s="9" t="s">
        <v>47</v>
      </c>
      <c r="BA2" s="9" t="s">
        <v>48</v>
      </c>
      <c r="BB2" s="9" t="s">
        <v>49</v>
      </c>
      <c r="BC2" s="9" t="s">
        <v>49</v>
      </c>
      <c r="BD2" s="9" t="s">
        <v>50</v>
      </c>
      <c r="BE2" s="9" t="s">
        <v>51</v>
      </c>
      <c r="BF2" s="9" t="s">
        <v>52</v>
      </c>
      <c r="BG2" s="9" t="s">
        <v>53</v>
      </c>
      <c r="BI2" s="13" t="s">
        <v>54</v>
      </c>
      <c r="BJ2" s="13" t="s">
        <v>55</v>
      </c>
      <c r="BK2" s="13" t="s">
        <v>56</v>
      </c>
      <c r="BL2" s="13">
        <v>3400</v>
      </c>
      <c r="BM2" s="13" t="s">
        <v>57</v>
      </c>
      <c r="BN2" s="13" t="s">
        <v>58</v>
      </c>
      <c r="BO2" s="13" t="s">
        <v>59</v>
      </c>
      <c r="BP2" s="13" t="s">
        <v>60</v>
      </c>
      <c r="BQ2" s="13" t="s">
        <v>61</v>
      </c>
      <c r="BR2" s="13" t="s">
        <v>62</v>
      </c>
      <c r="BS2" s="13" t="s">
        <v>63</v>
      </c>
      <c r="BT2" s="13" t="s">
        <v>64</v>
      </c>
      <c r="BU2" s="13" t="s">
        <v>65</v>
      </c>
      <c r="BV2" s="13"/>
      <c r="BW2" s="13" t="s">
        <v>66</v>
      </c>
      <c r="BX2" s="13" t="s">
        <v>67</v>
      </c>
      <c r="BY2" s="13"/>
      <c r="BZ2"/>
      <c r="CA2"/>
      <c r="CB2" s="13" t="s">
        <v>54</v>
      </c>
      <c r="CC2" s="13" t="s">
        <v>55</v>
      </c>
      <c r="CD2" s="13" t="s">
        <v>56</v>
      </c>
      <c r="CE2" s="13" t="s">
        <v>68</v>
      </c>
      <c r="CF2" s="13" t="s">
        <v>57</v>
      </c>
      <c r="CG2" s="13" t="s">
        <v>58</v>
      </c>
      <c r="CH2" s="13" t="s">
        <v>59</v>
      </c>
      <c r="CI2" s="13" t="s">
        <v>60</v>
      </c>
      <c r="CJ2" s="13" t="s">
        <v>61</v>
      </c>
      <c r="CK2" s="13" t="s">
        <v>62</v>
      </c>
      <c r="CL2" s="13" t="s">
        <v>63</v>
      </c>
      <c r="CM2" s="13" t="s">
        <v>69</v>
      </c>
      <c r="CN2" s="13" t="s">
        <v>65</v>
      </c>
      <c r="CO2" s="13"/>
      <c r="CP2" s="13" t="s">
        <v>70</v>
      </c>
      <c r="CQ2" s="13" t="s">
        <v>71</v>
      </c>
      <c r="CR2" s="13"/>
      <c r="CS2" s="13"/>
      <c r="CT2" s="13" t="s">
        <v>72</v>
      </c>
      <c r="CU2" s="13"/>
      <c r="CV2" s="13"/>
      <c r="CW2" s="14"/>
      <c r="CX2" s="13"/>
      <c r="CZ2" s="13" t="s">
        <v>73</v>
      </c>
      <c r="DA2" s="13" t="s">
        <v>73</v>
      </c>
      <c r="DB2" s="15"/>
      <c r="DC2" s="15"/>
      <c r="DD2" s="83" t="s">
        <v>74</v>
      </c>
      <c r="DE2" s="83"/>
      <c r="DF2" s="83"/>
    </row>
    <row r="3" spans="1:113" s="7" customFormat="1" ht="60" x14ac:dyDescent="0.25">
      <c r="A3" s="16" t="s">
        <v>75</v>
      </c>
      <c r="B3" s="7" t="s">
        <v>76</v>
      </c>
      <c r="C3" s="7" t="s">
        <v>77</v>
      </c>
      <c r="D3" s="7" t="s">
        <v>78</v>
      </c>
      <c r="E3" s="17" t="s">
        <v>79</v>
      </c>
      <c r="F3" s="17" t="s">
        <v>80</v>
      </c>
      <c r="G3" s="17" t="s">
        <v>81</v>
      </c>
      <c r="H3" s="18" t="s">
        <v>82</v>
      </c>
      <c r="I3" s="18" t="s">
        <v>83</v>
      </c>
      <c r="J3" s="18" t="s">
        <v>84</v>
      </c>
      <c r="K3" s="18" t="s">
        <v>85</v>
      </c>
      <c r="L3" s="18" t="s">
        <v>86</v>
      </c>
      <c r="M3" s="18" t="s">
        <v>87</v>
      </c>
      <c r="N3" s="18" t="s">
        <v>88</v>
      </c>
      <c r="O3" s="18" t="s">
        <v>89</v>
      </c>
      <c r="P3" s="18" t="s">
        <v>90</v>
      </c>
      <c r="Q3" s="18" t="s">
        <v>91</v>
      </c>
      <c r="R3" s="18" t="s">
        <v>92</v>
      </c>
      <c r="S3" s="18" t="s">
        <v>93</v>
      </c>
      <c r="T3" s="18" t="s">
        <v>94</v>
      </c>
      <c r="U3" s="18" t="s">
        <v>95</v>
      </c>
      <c r="V3" s="18" t="s">
        <v>96</v>
      </c>
      <c r="W3" s="18" t="s">
        <v>97</v>
      </c>
      <c r="X3" s="18" t="s">
        <v>98</v>
      </c>
      <c r="Y3" s="18" t="s">
        <v>99</v>
      </c>
      <c r="Z3" s="18" t="s">
        <v>82</v>
      </c>
      <c r="AA3" s="18" t="s">
        <v>83</v>
      </c>
      <c r="AB3" s="18" t="s">
        <v>84</v>
      </c>
      <c r="AC3" s="18" t="s">
        <v>85</v>
      </c>
      <c r="AD3" s="18" t="s">
        <v>86</v>
      </c>
      <c r="AE3" s="18" t="s">
        <v>87</v>
      </c>
      <c r="AF3" s="18" t="s">
        <v>88</v>
      </c>
      <c r="AG3" s="18" t="s">
        <v>89</v>
      </c>
      <c r="AH3" s="18" t="s">
        <v>90</v>
      </c>
      <c r="AI3" s="18" t="s">
        <v>91</v>
      </c>
      <c r="AJ3" s="18" t="s">
        <v>92</v>
      </c>
      <c r="AK3" s="18" t="s">
        <v>93</v>
      </c>
      <c r="AL3" s="18" t="s">
        <v>94</v>
      </c>
      <c r="AM3" s="18" t="s">
        <v>95</v>
      </c>
      <c r="AN3" s="18" t="s">
        <v>96</v>
      </c>
      <c r="AO3" s="18" t="s">
        <v>97</v>
      </c>
      <c r="AP3" s="18" t="s">
        <v>98</v>
      </c>
      <c r="AQ3" s="18" t="s">
        <v>99</v>
      </c>
      <c r="AR3" s="19" t="s">
        <v>99</v>
      </c>
      <c r="AS3" s="18" t="s">
        <v>100</v>
      </c>
      <c r="AT3" s="18" t="s">
        <v>101</v>
      </c>
      <c r="AU3" s="19" t="s">
        <v>102</v>
      </c>
      <c r="AV3" s="19" t="s">
        <v>103</v>
      </c>
      <c r="AW3" s="18" t="s">
        <v>104</v>
      </c>
      <c r="AX3" s="18" t="s">
        <v>105</v>
      </c>
      <c r="AY3" s="18" t="s">
        <v>106</v>
      </c>
      <c r="BA3" s="18" t="s">
        <v>107</v>
      </c>
      <c r="BB3" s="18" t="s">
        <v>108</v>
      </c>
      <c r="BC3" s="18" t="s">
        <v>109</v>
      </c>
      <c r="BD3" s="18" t="s">
        <v>110</v>
      </c>
      <c r="BE3" s="18" t="s">
        <v>111</v>
      </c>
      <c r="BF3" s="18" t="s">
        <v>112</v>
      </c>
      <c r="BG3" s="18" t="s">
        <v>113</v>
      </c>
      <c r="BI3" s="18" t="s">
        <v>114</v>
      </c>
      <c r="BJ3" s="18" t="s">
        <v>115</v>
      </c>
      <c r="BK3" s="18" t="s">
        <v>116</v>
      </c>
      <c r="BL3" s="18" t="s">
        <v>117</v>
      </c>
      <c r="BM3" s="18" t="s">
        <v>118</v>
      </c>
      <c r="BN3" s="18" t="s">
        <v>119</v>
      </c>
      <c r="BO3" s="18" t="s">
        <v>120</v>
      </c>
      <c r="BP3" s="18" t="s">
        <v>121</v>
      </c>
      <c r="BQ3" s="18" t="s">
        <v>122</v>
      </c>
      <c r="BR3" s="18" t="s">
        <v>123</v>
      </c>
      <c r="BS3" s="18" t="s">
        <v>124</v>
      </c>
      <c r="BT3" s="18" t="s">
        <v>125</v>
      </c>
      <c r="BU3" s="18" t="s">
        <v>126</v>
      </c>
      <c r="BV3" s="18" t="s">
        <v>127</v>
      </c>
      <c r="BW3" s="18" t="s">
        <v>128</v>
      </c>
      <c r="BX3" s="18" t="s">
        <v>129</v>
      </c>
      <c r="BY3" s="18" t="s">
        <v>130</v>
      </c>
      <c r="BZ3" s="18" t="s">
        <v>131</v>
      </c>
      <c r="CA3" s="18"/>
      <c r="CB3" s="18" t="s">
        <v>114</v>
      </c>
      <c r="CC3" s="18" t="s">
        <v>115</v>
      </c>
      <c r="CD3" s="18" t="s">
        <v>116</v>
      </c>
      <c r="CE3" s="18" t="s">
        <v>117</v>
      </c>
      <c r="CF3" s="18" t="s">
        <v>118</v>
      </c>
      <c r="CG3" s="18" t="s">
        <v>119</v>
      </c>
      <c r="CH3" s="18" t="s">
        <v>120</v>
      </c>
      <c r="CI3" s="18" t="s">
        <v>121</v>
      </c>
      <c r="CJ3" s="18" t="s">
        <v>122</v>
      </c>
      <c r="CK3" s="18" t="s">
        <v>123</v>
      </c>
      <c r="CL3" s="18" t="s">
        <v>124</v>
      </c>
      <c r="CM3" s="18" t="s">
        <v>125</v>
      </c>
      <c r="CN3" s="18" t="s">
        <v>126</v>
      </c>
      <c r="CO3" s="18" t="s">
        <v>127</v>
      </c>
      <c r="CP3" s="18" t="s">
        <v>132</v>
      </c>
      <c r="CQ3" s="18" t="s">
        <v>133</v>
      </c>
      <c r="CR3" s="18" t="s">
        <v>134</v>
      </c>
      <c r="CS3" s="18" t="s">
        <v>131</v>
      </c>
      <c r="CT3" s="19" t="s">
        <v>131</v>
      </c>
      <c r="CU3" s="18" t="s">
        <v>135</v>
      </c>
      <c r="CV3" s="18" t="s">
        <v>136</v>
      </c>
      <c r="CW3" s="19" t="s">
        <v>137</v>
      </c>
      <c r="CX3" s="19" t="s">
        <v>138</v>
      </c>
      <c r="CY3" s="7" t="s">
        <v>139</v>
      </c>
      <c r="CZ3" s="7" t="s">
        <v>140</v>
      </c>
      <c r="DA3" s="7" t="s">
        <v>141</v>
      </c>
      <c r="DB3" s="20" t="str">
        <f>A3</f>
        <v>org4code</v>
      </c>
      <c r="DC3" s="20" t="s">
        <v>142</v>
      </c>
      <c r="DD3" s="20" t="s">
        <v>143</v>
      </c>
      <c r="DE3" s="20" t="s">
        <v>1072</v>
      </c>
      <c r="DF3" s="20" t="s">
        <v>144</v>
      </c>
    </row>
    <row r="4" spans="1:113" s="32" customFormat="1" x14ac:dyDescent="0.25">
      <c r="A4" s="22" t="s">
        <v>145</v>
      </c>
      <c r="B4" s="23">
        <v>1</v>
      </c>
      <c r="C4" s="24">
        <v>1</v>
      </c>
      <c r="D4" s="25">
        <v>43388</v>
      </c>
      <c r="E4" s="26">
        <v>1</v>
      </c>
      <c r="F4" s="27">
        <v>1</v>
      </c>
      <c r="G4" s="27">
        <v>1</v>
      </c>
      <c r="H4" s="28">
        <v>813917</v>
      </c>
      <c r="I4" s="28">
        <v>15741948.429999998</v>
      </c>
      <c r="J4" s="28">
        <v>315362.45</v>
      </c>
      <c r="K4" s="28">
        <v>1525</v>
      </c>
      <c r="L4" s="28">
        <v>366676.86000000004</v>
      </c>
      <c r="M4" s="28">
        <v>1798264.81</v>
      </c>
      <c r="N4" s="28">
        <v>59587.92</v>
      </c>
      <c r="O4" s="28">
        <v>0</v>
      </c>
      <c r="P4" s="29">
        <v>0</v>
      </c>
      <c r="Q4" s="28">
        <v>0</v>
      </c>
      <c r="R4" s="28">
        <v>0</v>
      </c>
      <c r="S4" s="28">
        <v>1294426</v>
      </c>
      <c r="T4" s="30">
        <v>20391708.469999999</v>
      </c>
      <c r="U4" s="31"/>
      <c r="V4" s="30">
        <v>0</v>
      </c>
      <c r="W4" s="31"/>
      <c r="X4" s="30">
        <v>0</v>
      </c>
      <c r="Y4" s="30">
        <v>20391708.469999999</v>
      </c>
      <c r="Z4" s="30">
        <v>129569.39</v>
      </c>
      <c r="AA4" s="30">
        <v>45975.23</v>
      </c>
      <c r="AB4" s="30">
        <v>0</v>
      </c>
      <c r="AC4" s="31"/>
      <c r="AD4" s="28">
        <v>0</v>
      </c>
      <c r="AE4" s="30">
        <v>55723.5</v>
      </c>
      <c r="AF4" s="28">
        <v>772557.07</v>
      </c>
      <c r="AG4" s="28">
        <v>3153141.17</v>
      </c>
      <c r="AH4" s="29">
        <v>975482.61</v>
      </c>
      <c r="AI4" s="30">
        <v>0</v>
      </c>
      <c r="AJ4" s="28">
        <v>0</v>
      </c>
      <c r="AK4" s="28">
        <v>592364.7971428571</v>
      </c>
      <c r="AL4" s="30">
        <v>5724813.7671428565</v>
      </c>
      <c r="AM4" s="31"/>
      <c r="AN4" s="31"/>
      <c r="AO4" s="28">
        <v>0</v>
      </c>
      <c r="AP4" s="30">
        <v>0</v>
      </c>
      <c r="AQ4" s="30">
        <v>5724813.7671428565</v>
      </c>
      <c r="AR4" s="30">
        <v>26116522.237142853</v>
      </c>
      <c r="AS4" s="30">
        <v>20560652</v>
      </c>
      <c r="AT4" s="30">
        <v>0</v>
      </c>
      <c r="AU4" s="30">
        <v>20560652</v>
      </c>
      <c r="AV4" s="30">
        <v>0</v>
      </c>
      <c r="AW4" s="26">
        <v>0</v>
      </c>
      <c r="AX4" s="30">
        <v>0</v>
      </c>
      <c r="AY4" s="30">
        <v>0</v>
      </c>
      <c r="BA4" s="28">
        <v>0</v>
      </c>
      <c r="BB4" s="28">
        <v>20423226</v>
      </c>
      <c r="BC4" s="28">
        <v>25655945.890000001</v>
      </c>
      <c r="BD4" s="30">
        <v>5232719.8900000006</v>
      </c>
      <c r="BE4" s="30">
        <v>5232719.8900000006</v>
      </c>
      <c r="BF4" s="30">
        <v>0</v>
      </c>
      <c r="BG4" s="30">
        <v>0</v>
      </c>
      <c r="BI4" s="28">
        <v>860911</v>
      </c>
      <c r="BJ4" s="28">
        <v>14522317</v>
      </c>
      <c r="BK4" s="28">
        <v>0</v>
      </c>
      <c r="BL4" s="28">
        <v>0</v>
      </c>
      <c r="BM4" s="28">
        <v>223810</v>
      </c>
      <c r="BN4" s="28">
        <v>2012629</v>
      </c>
      <c r="BO4" s="28">
        <v>25000</v>
      </c>
      <c r="BP4" s="28">
        <v>0</v>
      </c>
      <c r="BQ4" s="29">
        <v>0</v>
      </c>
      <c r="BR4" s="28">
        <v>0</v>
      </c>
      <c r="BS4" s="28">
        <v>0</v>
      </c>
      <c r="BT4" s="28">
        <v>4084573</v>
      </c>
      <c r="BU4" s="28">
        <v>21729240</v>
      </c>
      <c r="BV4" s="33"/>
      <c r="BW4" s="28">
        <v>0</v>
      </c>
      <c r="BX4" s="33"/>
      <c r="BY4" s="28">
        <v>0</v>
      </c>
      <c r="BZ4" s="30">
        <v>21729240</v>
      </c>
      <c r="CB4" s="30">
        <v>126871.79</v>
      </c>
      <c r="CC4" s="30">
        <v>47471.1</v>
      </c>
      <c r="CD4" s="30">
        <v>0</v>
      </c>
      <c r="CE4" s="34"/>
      <c r="CF4" s="30">
        <v>0</v>
      </c>
      <c r="CG4" s="30">
        <v>60982.81</v>
      </c>
      <c r="CH4" s="30">
        <v>821857.41</v>
      </c>
      <c r="CI4" s="30">
        <v>3291103.58</v>
      </c>
      <c r="CJ4" s="35">
        <v>1014707.69</v>
      </c>
      <c r="CK4" s="30">
        <v>0</v>
      </c>
      <c r="CL4" s="30">
        <v>0</v>
      </c>
      <c r="CM4" s="30">
        <v>596257</v>
      </c>
      <c r="CN4" s="30">
        <v>5959251.3800000008</v>
      </c>
      <c r="CO4" s="34"/>
      <c r="CP4" s="34"/>
      <c r="CQ4" s="30">
        <v>23315.37</v>
      </c>
      <c r="CR4" s="30">
        <v>23315.37</v>
      </c>
      <c r="CS4" s="30">
        <v>5935936.0100000007</v>
      </c>
      <c r="CT4" s="30">
        <v>27665176.010000002</v>
      </c>
      <c r="CU4" s="30">
        <v>21517939</v>
      </c>
      <c r="CV4" s="30">
        <v>0</v>
      </c>
      <c r="CW4" s="30">
        <v>21517939</v>
      </c>
      <c r="CX4" s="30">
        <v>0</v>
      </c>
      <c r="CY4" s="26">
        <v>0</v>
      </c>
      <c r="CZ4" s="30">
        <v>0</v>
      </c>
      <c r="DA4" s="30">
        <v>0</v>
      </c>
      <c r="DB4" s="36" t="s">
        <v>145</v>
      </c>
      <c r="DC4" t="s">
        <v>146</v>
      </c>
      <c r="DD4" s="24">
        <v>0</v>
      </c>
      <c r="DE4" s="24"/>
      <c r="DF4" s="37">
        <v>1</v>
      </c>
      <c r="DG4" s="38"/>
      <c r="DH4" s="30"/>
      <c r="DI4" s="38"/>
    </row>
    <row r="5" spans="1:113" s="32" customFormat="1" x14ac:dyDescent="0.25">
      <c r="A5" s="38" t="s">
        <v>147</v>
      </c>
      <c r="B5" s="23">
        <v>0</v>
      </c>
      <c r="C5" s="24">
        <v>1</v>
      </c>
      <c r="D5" s="25">
        <v>43372</v>
      </c>
      <c r="E5" s="26" t="s">
        <v>170</v>
      </c>
      <c r="F5" s="27" t="s">
        <v>170</v>
      </c>
      <c r="G5" s="27" t="s">
        <v>170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9">
        <v>0</v>
      </c>
      <c r="Q5" s="28">
        <v>0</v>
      </c>
      <c r="R5" s="28">
        <v>0</v>
      </c>
      <c r="S5" s="28">
        <v>0</v>
      </c>
      <c r="T5" s="30">
        <v>0</v>
      </c>
      <c r="U5" s="31"/>
      <c r="V5" s="30">
        <v>0</v>
      </c>
      <c r="W5" s="31"/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1"/>
      <c r="AD5" s="28">
        <v>0</v>
      </c>
      <c r="AE5" s="30">
        <v>0</v>
      </c>
      <c r="AF5" s="28">
        <v>0</v>
      </c>
      <c r="AG5" s="28">
        <v>0</v>
      </c>
      <c r="AH5" s="29">
        <v>0</v>
      </c>
      <c r="AI5" s="30">
        <v>0</v>
      </c>
      <c r="AJ5" s="28">
        <v>0</v>
      </c>
      <c r="AK5" s="28">
        <v>0</v>
      </c>
      <c r="AL5" s="30">
        <v>0</v>
      </c>
      <c r="AM5" s="31"/>
      <c r="AN5" s="31"/>
      <c r="AO5" s="28">
        <v>0</v>
      </c>
      <c r="AP5" s="30">
        <v>0</v>
      </c>
      <c r="AQ5" s="30">
        <v>0</v>
      </c>
      <c r="AR5" s="30">
        <v>0</v>
      </c>
      <c r="AS5" s="30">
        <v>0</v>
      </c>
      <c r="AT5" s="30">
        <v>0</v>
      </c>
      <c r="AU5" s="30">
        <v>0</v>
      </c>
      <c r="AV5" s="30">
        <v>0</v>
      </c>
      <c r="AW5" s="26">
        <v>0</v>
      </c>
      <c r="AX5" s="30">
        <v>0</v>
      </c>
      <c r="AY5" s="30">
        <v>0</v>
      </c>
      <c r="BA5" s="28">
        <v>0</v>
      </c>
      <c r="BB5" s="28">
        <v>0</v>
      </c>
      <c r="BC5" s="28">
        <v>0</v>
      </c>
      <c r="BD5" s="30">
        <v>0</v>
      </c>
      <c r="BE5" s="30">
        <v>0</v>
      </c>
      <c r="BF5" s="30">
        <v>0</v>
      </c>
      <c r="BG5" s="30">
        <v>0</v>
      </c>
      <c r="BI5" s="28">
        <v>0</v>
      </c>
      <c r="BJ5" s="28">
        <v>0</v>
      </c>
      <c r="BK5" s="28">
        <v>0</v>
      </c>
      <c r="BL5" s="28">
        <v>0</v>
      </c>
      <c r="BM5" s="28">
        <v>0</v>
      </c>
      <c r="BN5" s="28">
        <v>0</v>
      </c>
      <c r="BO5" s="28">
        <v>0</v>
      </c>
      <c r="BP5" s="28">
        <v>0</v>
      </c>
      <c r="BQ5" s="29">
        <v>0</v>
      </c>
      <c r="BR5" s="28">
        <v>0</v>
      </c>
      <c r="BS5" s="28">
        <v>0</v>
      </c>
      <c r="BT5" s="28">
        <v>0</v>
      </c>
      <c r="BU5" s="28">
        <v>0</v>
      </c>
      <c r="BV5" s="31"/>
      <c r="BW5" s="28">
        <v>0</v>
      </c>
      <c r="BX5" s="31"/>
      <c r="BY5" s="28">
        <v>0</v>
      </c>
      <c r="BZ5" s="30">
        <v>0</v>
      </c>
      <c r="CB5" s="30">
        <v>0</v>
      </c>
      <c r="CC5" s="30">
        <v>0</v>
      </c>
      <c r="CD5" s="30">
        <v>0</v>
      </c>
      <c r="CE5" s="31"/>
      <c r="CF5" s="30">
        <v>0</v>
      </c>
      <c r="CG5" s="30">
        <v>0</v>
      </c>
      <c r="CH5" s="30">
        <v>0</v>
      </c>
      <c r="CI5" s="30">
        <v>0</v>
      </c>
      <c r="CJ5" s="35">
        <v>0</v>
      </c>
      <c r="CK5" s="30">
        <v>0</v>
      </c>
      <c r="CL5" s="30">
        <v>0</v>
      </c>
      <c r="CM5" s="30">
        <v>0</v>
      </c>
      <c r="CN5" s="30">
        <v>0</v>
      </c>
      <c r="CO5" s="31"/>
      <c r="CP5" s="31"/>
      <c r="CQ5" s="30">
        <v>0</v>
      </c>
      <c r="CR5" s="30">
        <v>0</v>
      </c>
      <c r="CS5" s="30">
        <v>0</v>
      </c>
      <c r="CT5" s="30">
        <v>0</v>
      </c>
      <c r="CU5" s="30">
        <v>0</v>
      </c>
      <c r="CV5" s="30">
        <v>0</v>
      </c>
      <c r="CW5" s="30">
        <v>0</v>
      </c>
      <c r="CX5" s="30">
        <v>0</v>
      </c>
      <c r="CY5" s="26">
        <v>0</v>
      </c>
      <c r="CZ5" s="30">
        <v>0</v>
      </c>
      <c r="DA5" s="30">
        <v>0</v>
      </c>
      <c r="DB5" s="36" t="s">
        <v>147</v>
      </c>
      <c r="DC5" t="s">
        <v>148</v>
      </c>
      <c r="DD5" s="24">
        <v>0</v>
      </c>
      <c r="DE5" s="24"/>
      <c r="DF5" s="37" t="s">
        <v>1073</v>
      </c>
      <c r="DG5" s="38"/>
      <c r="DH5" s="30"/>
      <c r="DI5" s="38"/>
    </row>
    <row r="6" spans="1:113" s="32" customFormat="1" x14ac:dyDescent="0.25">
      <c r="A6" s="22" t="s">
        <v>149</v>
      </c>
      <c r="B6" s="23">
        <v>1</v>
      </c>
      <c r="C6" s="24">
        <v>1</v>
      </c>
      <c r="D6" s="25">
        <v>43467</v>
      </c>
      <c r="E6" s="26">
        <v>1</v>
      </c>
      <c r="F6" s="27">
        <v>1</v>
      </c>
      <c r="G6" s="27">
        <v>1</v>
      </c>
      <c r="H6" s="28">
        <v>446691.75</v>
      </c>
      <c r="I6" s="28">
        <v>7742229.0199999996</v>
      </c>
      <c r="J6" s="28">
        <v>166393.27000000002</v>
      </c>
      <c r="K6" s="28">
        <v>1829.35</v>
      </c>
      <c r="L6" s="28">
        <v>16099.2</v>
      </c>
      <c r="M6" s="28">
        <v>789504.92999999993</v>
      </c>
      <c r="N6" s="28">
        <v>9314.9599999999991</v>
      </c>
      <c r="O6" s="28">
        <v>0</v>
      </c>
      <c r="P6" s="29">
        <v>0</v>
      </c>
      <c r="Q6" s="28">
        <v>0</v>
      </c>
      <c r="R6" s="28">
        <v>0</v>
      </c>
      <c r="S6" s="28">
        <v>3459025.22</v>
      </c>
      <c r="T6" s="30">
        <v>12631087.700000001</v>
      </c>
      <c r="U6" s="31"/>
      <c r="V6" s="30">
        <v>0</v>
      </c>
      <c r="W6" s="31"/>
      <c r="X6" s="30">
        <v>0</v>
      </c>
      <c r="Y6" s="30">
        <v>12631087.700000001</v>
      </c>
      <c r="Z6" s="30">
        <v>87567</v>
      </c>
      <c r="AA6" s="30">
        <v>0</v>
      </c>
      <c r="AB6" s="30">
        <v>0</v>
      </c>
      <c r="AC6" s="31"/>
      <c r="AD6" s="28">
        <v>0</v>
      </c>
      <c r="AE6" s="30">
        <v>0</v>
      </c>
      <c r="AF6" s="28">
        <v>348538</v>
      </c>
      <c r="AG6" s="28">
        <v>876321</v>
      </c>
      <c r="AH6" s="29">
        <v>233126</v>
      </c>
      <c r="AI6" s="30">
        <v>0</v>
      </c>
      <c r="AJ6" s="28">
        <v>0</v>
      </c>
      <c r="AK6" s="28">
        <v>143546.75166990291</v>
      </c>
      <c r="AL6" s="30">
        <v>1689098.7516699028</v>
      </c>
      <c r="AM6" s="31"/>
      <c r="AN6" s="31"/>
      <c r="AO6" s="28">
        <v>-42.612029810752269</v>
      </c>
      <c r="AP6" s="30">
        <v>-42.612029810752269</v>
      </c>
      <c r="AQ6" s="30">
        <v>1689141.3636997135</v>
      </c>
      <c r="AR6" s="30">
        <v>14320229.063699715</v>
      </c>
      <c r="AS6" s="30">
        <v>13153816</v>
      </c>
      <c r="AT6" s="30">
        <v>0</v>
      </c>
      <c r="AU6" s="30">
        <v>13153816</v>
      </c>
      <c r="AV6" s="30">
        <v>0</v>
      </c>
      <c r="AW6" s="26">
        <v>0</v>
      </c>
      <c r="AX6" s="30">
        <v>0</v>
      </c>
      <c r="AY6" s="30">
        <v>0</v>
      </c>
      <c r="BA6" s="28">
        <v>5004.3900000000003</v>
      </c>
      <c r="BB6" s="28">
        <v>13101618</v>
      </c>
      <c r="BC6" s="28">
        <v>13789567.913904591</v>
      </c>
      <c r="BD6" s="30">
        <v>687949.91390459053</v>
      </c>
      <c r="BE6" s="30">
        <v>682945.52390459052</v>
      </c>
      <c r="BF6" s="30">
        <v>0</v>
      </c>
      <c r="BG6" s="30">
        <v>0</v>
      </c>
      <c r="BI6" s="28">
        <v>473259</v>
      </c>
      <c r="BJ6" s="28">
        <v>8195557</v>
      </c>
      <c r="BK6" s="28">
        <v>166045</v>
      </c>
      <c r="BL6" s="28">
        <v>750</v>
      </c>
      <c r="BM6" s="28">
        <v>41779</v>
      </c>
      <c r="BN6" s="28">
        <v>728938</v>
      </c>
      <c r="BO6" s="28">
        <v>13600</v>
      </c>
      <c r="BP6" s="28">
        <v>0</v>
      </c>
      <c r="BQ6" s="29">
        <v>0</v>
      </c>
      <c r="BR6" s="28">
        <v>0</v>
      </c>
      <c r="BS6" s="28">
        <v>0</v>
      </c>
      <c r="BT6" s="28">
        <v>3422661</v>
      </c>
      <c r="BU6" s="28">
        <v>13042589</v>
      </c>
      <c r="BV6" s="31"/>
      <c r="BW6" s="28">
        <v>69000</v>
      </c>
      <c r="BX6" s="31"/>
      <c r="BY6" s="28">
        <v>69000</v>
      </c>
      <c r="BZ6" s="30">
        <v>12973589</v>
      </c>
      <c r="CB6" s="30">
        <v>91370</v>
      </c>
      <c r="CC6" s="30">
        <v>0</v>
      </c>
      <c r="CD6" s="30">
        <v>0</v>
      </c>
      <c r="CE6" s="31"/>
      <c r="CF6" s="30">
        <v>0</v>
      </c>
      <c r="CG6" s="30">
        <v>0</v>
      </c>
      <c r="CH6" s="30">
        <v>363032</v>
      </c>
      <c r="CI6" s="30">
        <v>904245</v>
      </c>
      <c r="CJ6" s="35">
        <v>242451</v>
      </c>
      <c r="CK6" s="30">
        <v>0</v>
      </c>
      <c r="CL6" s="30">
        <v>0</v>
      </c>
      <c r="CM6" s="30">
        <v>174380</v>
      </c>
      <c r="CN6" s="30">
        <v>1775478</v>
      </c>
      <c r="CO6" s="31"/>
      <c r="CP6" s="31"/>
      <c r="CQ6" s="30">
        <v>18298.34</v>
      </c>
      <c r="CR6" s="30">
        <v>18298.34</v>
      </c>
      <c r="CS6" s="30">
        <v>1757179.66</v>
      </c>
      <c r="CT6" s="30">
        <v>14730768.66</v>
      </c>
      <c r="CU6" s="30">
        <v>13448458</v>
      </c>
      <c r="CV6" s="30">
        <v>0</v>
      </c>
      <c r="CW6" s="30">
        <v>13448458</v>
      </c>
      <c r="CX6" s="30">
        <v>0</v>
      </c>
      <c r="CY6" s="26">
        <v>0</v>
      </c>
      <c r="CZ6" s="30">
        <v>0</v>
      </c>
      <c r="DA6" s="30">
        <v>0</v>
      </c>
      <c r="DB6" s="36" t="s">
        <v>149</v>
      </c>
      <c r="DC6" t="s">
        <v>150</v>
      </c>
      <c r="DD6" s="24">
        <v>0</v>
      </c>
      <c r="DE6" s="24"/>
      <c r="DF6" s="37">
        <v>1</v>
      </c>
      <c r="DG6" s="38"/>
      <c r="DH6" s="30"/>
      <c r="DI6" s="38"/>
    </row>
    <row r="7" spans="1:113" s="32" customFormat="1" x14ac:dyDescent="0.25">
      <c r="A7" s="38" t="s">
        <v>151</v>
      </c>
      <c r="B7" s="23">
        <v>0</v>
      </c>
      <c r="C7" s="24">
        <v>1</v>
      </c>
      <c r="D7" s="25">
        <v>43424</v>
      </c>
      <c r="E7" s="26" t="s">
        <v>170</v>
      </c>
      <c r="F7" s="27" t="s">
        <v>170</v>
      </c>
      <c r="G7" s="27" t="s">
        <v>170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9">
        <v>0</v>
      </c>
      <c r="Q7" s="28">
        <v>0</v>
      </c>
      <c r="R7" s="28">
        <v>0</v>
      </c>
      <c r="S7" s="28">
        <v>0</v>
      </c>
      <c r="T7" s="30">
        <v>0</v>
      </c>
      <c r="U7" s="31"/>
      <c r="V7" s="30">
        <v>0</v>
      </c>
      <c r="W7" s="31"/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1"/>
      <c r="AD7" s="28">
        <v>0</v>
      </c>
      <c r="AE7" s="30">
        <v>0</v>
      </c>
      <c r="AF7" s="28">
        <v>0</v>
      </c>
      <c r="AG7" s="28">
        <v>0</v>
      </c>
      <c r="AH7" s="29">
        <v>0</v>
      </c>
      <c r="AI7" s="30">
        <v>0</v>
      </c>
      <c r="AJ7" s="28">
        <v>0</v>
      </c>
      <c r="AK7" s="28">
        <v>0</v>
      </c>
      <c r="AL7" s="30">
        <v>0</v>
      </c>
      <c r="AM7" s="31"/>
      <c r="AN7" s="31"/>
      <c r="AO7" s="28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26">
        <v>0</v>
      </c>
      <c r="AX7" s="30">
        <v>0</v>
      </c>
      <c r="AY7" s="30">
        <v>0</v>
      </c>
      <c r="BA7" s="28">
        <v>0</v>
      </c>
      <c r="BB7" s="28">
        <v>0</v>
      </c>
      <c r="BC7" s="28">
        <v>0</v>
      </c>
      <c r="BD7" s="30">
        <v>0</v>
      </c>
      <c r="BE7" s="30">
        <v>0</v>
      </c>
      <c r="BF7" s="30">
        <v>0</v>
      </c>
      <c r="BG7" s="30">
        <v>0</v>
      </c>
      <c r="BI7" s="28">
        <v>0</v>
      </c>
      <c r="BJ7" s="28">
        <v>0</v>
      </c>
      <c r="BK7" s="28">
        <v>0</v>
      </c>
      <c r="BL7" s="28">
        <v>0</v>
      </c>
      <c r="BM7" s="28">
        <v>0</v>
      </c>
      <c r="BN7" s="28">
        <v>0</v>
      </c>
      <c r="BO7" s="28">
        <v>0</v>
      </c>
      <c r="BP7" s="28">
        <v>0</v>
      </c>
      <c r="BQ7" s="29">
        <v>0</v>
      </c>
      <c r="BR7" s="28">
        <v>0</v>
      </c>
      <c r="BS7" s="28">
        <v>0</v>
      </c>
      <c r="BT7" s="28">
        <v>0</v>
      </c>
      <c r="BU7" s="28">
        <v>0</v>
      </c>
      <c r="BV7" s="31"/>
      <c r="BW7" s="28">
        <v>0</v>
      </c>
      <c r="BX7" s="31"/>
      <c r="BY7" s="28">
        <v>0</v>
      </c>
      <c r="BZ7" s="30">
        <v>0</v>
      </c>
      <c r="CB7" s="30">
        <v>0</v>
      </c>
      <c r="CC7" s="30">
        <v>0</v>
      </c>
      <c r="CD7" s="30">
        <v>0</v>
      </c>
      <c r="CE7" s="31"/>
      <c r="CF7" s="30">
        <v>0</v>
      </c>
      <c r="CG7" s="30">
        <v>0</v>
      </c>
      <c r="CH7" s="30">
        <v>0</v>
      </c>
      <c r="CI7" s="30">
        <v>0</v>
      </c>
      <c r="CJ7" s="35">
        <v>0</v>
      </c>
      <c r="CK7" s="30">
        <v>0</v>
      </c>
      <c r="CL7" s="30">
        <v>0</v>
      </c>
      <c r="CM7" s="30">
        <v>0</v>
      </c>
      <c r="CN7" s="30">
        <v>0</v>
      </c>
      <c r="CO7" s="31"/>
      <c r="CP7" s="31"/>
      <c r="CQ7" s="30">
        <v>0</v>
      </c>
      <c r="CR7" s="30">
        <v>0</v>
      </c>
      <c r="CS7" s="30">
        <v>0</v>
      </c>
      <c r="CT7" s="30">
        <v>0</v>
      </c>
      <c r="CU7" s="30">
        <v>0</v>
      </c>
      <c r="CV7" s="30">
        <v>0</v>
      </c>
      <c r="CW7" s="30">
        <v>0</v>
      </c>
      <c r="CX7" s="30">
        <v>0</v>
      </c>
      <c r="CY7" s="26">
        <v>0</v>
      </c>
      <c r="CZ7" s="30">
        <v>0</v>
      </c>
      <c r="DA7" s="30">
        <v>0</v>
      </c>
      <c r="DB7" s="36" t="s">
        <v>151</v>
      </c>
      <c r="DC7" t="s">
        <v>152</v>
      </c>
      <c r="DD7" s="24">
        <v>0</v>
      </c>
      <c r="DE7" s="24"/>
      <c r="DF7" s="37" t="s">
        <v>1073</v>
      </c>
      <c r="DG7" s="38"/>
      <c r="DH7" s="30"/>
      <c r="DI7" s="38"/>
    </row>
    <row r="8" spans="1:113" s="32" customFormat="1" x14ac:dyDescent="0.25">
      <c r="A8" s="22" t="s">
        <v>153</v>
      </c>
      <c r="B8" s="23">
        <v>1</v>
      </c>
      <c r="C8" s="24">
        <v>1</v>
      </c>
      <c r="D8" s="25">
        <v>43367</v>
      </c>
      <c r="E8" s="26">
        <v>1</v>
      </c>
      <c r="F8" s="27">
        <v>1</v>
      </c>
      <c r="G8" s="27">
        <v>1</v>
      </c>
      <c r="H8" s="28">
        <v>1723549.5</v>
      </c>
      <c r="I8" s="28">
        <v>35026209</v>
      </c>
      <c r="J8" s="28">
        <v>28893</v>
      </c>
      <c r="K8" s="28">
        <v>0</v>
      </c>
      <c r="L8" s="28">
        <v>704558</v>
      </c>
      <c r="M8" s="28">
        <v>117165</v>
      </c>
      <c r="N8" s="28">
        <v>157780</v>
      </c>
      <c r="O8" s="28">
        <v>0</v>
      </c>
      <c r="P8" s="29">
        <v>0</v>
      </c>
      <c r="Q8" s="28">
        <v>6700</v>
      </c>
      <c r="R8" s="28">
        <v>0</v>
      </c>
      <c r="S8" s="28">
        <v>3901249</v>
      </c>
      <c r="T8" s="30">
        <v>41666103.5</v>
      </c>
      <c r="U8" s="31"/>
      <c r="V8" s="30">
        <v>81345</v>
      </c>
      <c r="W8" s="31"/>
      <c r="X8" s="30">
        <v>81345</v>
      </c>
      <c r="Y8" s="30">
        <v>41584758.5</v>
      </c>
      <c r="Z8" s="30">
        <v>565231</v>
      </c>
      <c r="AA8" s="30">
        <v>0</v>
      </c>
      <c r="AB8" s="30">
        <v>719361</v>
      </c>
      <c r="AC8" s="31"/>
      <c r="AD8" s="28">
        <v>0</v>
      </c>
      <c r="AE8" s="30">
        <v>4257065</v>
      </c>
      <c r="AF8" s="28">
        <v>2928066</v>
      </c>
      <c r="AG8" s="28">
        <v>6297315</v>
      </c>
      <c r="AH8" s="29">
        <v>1459047</v>
      </c>
      <c r="AI8" s="30">
        <v>0</v>
      </c>
      <c r="AJ8" s="28">
        <v>0</v>
      </c>
      <c r="AK8" s="28">
        <v>545932.54731256003</v>
      </c>
      <c r="AL8" s="30">
        <v>16772017.54731256</v>
      </c>
      <c r="AM8" s="31"/>
      <c r="AN8" s="31"/>
      <c r="AO8" s="28">
        <v>36542.993237928727</v>
      </c>
      <c r="AP8" s="30">
        <v>36542.993237928727</v>
      </c>
      <c r="AQ8" s="30">
        <v>16735474.55407463</v>
      </c>
      <c r="AR8" s="30">
        <v>58320233.05407463</v>
      </c>
      <c r="AS8" s="30">
        <v>41389204.812022001</v>
      </c>
      <c r="AT8" s="30">
        <v>0</v>
      </c>
      <c r="AU8" s="30">
        <v>41389204.812022001</v>
      </c>
      <c r="AV8" s="30">
        <v>0</v>
      </c>
      <c r="AW8" s="26">
        <v>0</v>
      </c>
      <c r="AX8" s="30">
        <v>0</v>
      </c>
      <c r="AY8" s="30">
        <v>0</v>
      </c>
      <c r="BA8" s="28">
        <v>1927</v>
      </c>
      <c r="BB8" s="28">
        <v>41841735.812022001</v>
      </c>
      <c r="BC8" s="28">
        <v>56496387</v>
      </c>
      <c r="BD8" s="30">
        <v>14654651.187977999</v>
      </c>
      <c r="BE8" s="30">
        <v>14652724.187977999</v>
      </c>
      <c r="BF8" s="30">
        <v>0</v>
      </c>
      <c r="BG8" s="30">
        <v>81345</v>
      </c>
      <c r="BI8" s="28">
        <v>963269</v>
      </c>
      <c r="BJ8" s="28">
        <v>38474197</v>
      </c>
      <c r="BK8" s="28">
        <v>0</v>
      </c>
      <c r="BL8" s="28">
        <v>0</v>
      </c>
      <c r="BM8" s="28">
        <v>0</v>
      </c>
      <c r="BN8" s="28">
        <v>74563</v>
      </c>
      <c r="BO8" s="28">
        <v>0</v>
      </c>
      <c r="BP8" s="28">
        <v>0</v>
      </c>
      <c r="BQ8" s="29">
        <v>0</v>
      </c>
      <c r="BR8" s="28">
        <v>0</v>
      </c>
      <c r="BS8" s="28">
        <v>0</v>
      </c>
      <c r="BT8" s="28">
        <v>3246664</v>
      </c>
      <c r="BU8" s="28">
        <v>42758693</v>
      </c>
      <c r="BV8" s="31"/>
      <c r="BW8" s="28">
        <v>145780</v>
      </c>
      <c r="BX8" s="31"/>
      <c r="BY8" s="28">
        <v>145780</v>
      </c>
      <c r="BZ8" s="30">
        <v>42612913</v>
      </c>
      <c r="CB8" s="30">
        <v>564694</v>
      </c>
      <c r="CC8" s="30">
        <v>0</v>
      </c>
      <c r="CD8" s="30">
        <v>723351</v>
      </c>
      <c r="CE8" s="31"/>
      <c r="CF8" s="30">
        <v>0</v>
      </c>
      <c r="CG8" s="30">
        <v>4401861</v>
      </c>
      <c r="CH8" s="30">
        <v>3251345</v>
      </c>
      <c r="CI8" s="30">
        <v>6362484</v>
      </c>
      <c r="CJ8" s="35">
        <v>1474204</v>
      </c>
      <c r="CK8" s="30">
        <v>0</v>
      </c>
      <c r="CL8" s="30">
        <v>0</v>
      </c>
      <c r="CM8" s="30">
        <v>1095813</v>
      </c>
      <c r="CN8" s="30">
        <v>17873752</v>
      </c>
      <c r="CO8" s="31"/>
      <c r="CP8" s="31"/>
      <c r="CQ8" s="30">
        <v>362885.94</v>
      </c>
      <c r="CR8" s="30">
        <v>362885.94</v>
      </c>
      <c r="CS8" s="30">
        <v>17510866.059999999</v>
      </c>
      <c r="CT8" s="30">
        <v>60123779.060000002</v>
      </c>
      <c r="CU8" s="30">
        <v>41841533</v>
      </c>
      <c r="CV8" s="30">
        <v>0</v>
      </c>
      <c r="CW8" s="30">
        <v>41841533</v>
      </c>
      <c r="CX8" s="30">
        <v>0</v>
      </c>
      <c r="CY8" s="26">
        <v>0</v>
      </c>
      <c r="CZ8" s="30">
        <v>0</v>
      </c>
      <c r="DA8" s="30">
        <v>0</v>
      </c>
      <c r="DB8" s="36" t="s">
        <v>153</v>
      </c>
      <c r="DC8" t="s">
        <v>154</v>
      </c>
      <c r="DD8" s="24">
        <v>0</v>
      </c>
      <c r="DE8" s="24"/>
      <c r="DF8" s="37">
        <v>1</v>
      </c>
      <c r="DG8" s="38"/>
      <c r="DH8" s="30"/>
      <c r="DI8" s="38"/>
    </row>
    <row r="9" spans="1:113" s="32" customFormat="1" x14ac:dyDescent="0.25">
      <c r="A9" s="38" t="s">
        <v>155</v>
      </c>
      <c r="B9" s="23">
        <v>0</v>
      </c>
      <c r="C9" s="24">
        <v>1</v>
      </c>
      <c r="D9" s="25">
        <v>43363</v>
      </c>
      <c r="E9" s="26" t="s">
        <v>170</v>
      </c>
      <c r="F9" s="27" t="s">
        <v>170</v>
      </c>
      <c r="G9" s="27" t="s">
        <v>170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9">
        <v>0</v>
      </c>
      <c r="Q9" s="28">
        <v>0</v>
      </c>
      <c r="R9" s="28">
        <v>0</v>
      </c>
      <c r="S9" s="28">
        <v>0</v>
      </c>
      <c r="T9" s="30">
        <v>0</v>
      </c>
      <c r="U9" s="31"/>
      <c r="V9" s="30">
        <v>0</v>
      </c>
      <c r="W9" s="31"/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1"/>
      <c r="AD9" s="28">
        <v>0</v>
      </c>
      <c r="AE9" s="30">
        <v>0</v>
      </c>
      <c r="AF9" s="28">
        <v>0</v>
      </c>
      <c r="AG9" s="28">
        <v>0</v>
      </c>
      <c r="AH9" s="29">
        <v>0</v>
      </c>
      <c r="AI9" s="30">
        <v>0</v>
      </c>
      <c r="AJ9" s="28">
        <v>0</v>
      </c>
      <c r="AK9" s="28">
        <v>0</v>
      </c>
      <c r="AL9" s="30">
        <v>0</v>
      </c>
      <c r="AM9" s="31"/>
      <c r="AN9" s="31"/>
      <c r="AO9" s="28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26">
        <v>0</v>
      </c>
      <c r="AX9" s="30">
        <v>0</v>
      </c>
      <c r="AY9" s="30">
        <v>0</v>
      </c>
      <c r="BA9" s="28">
        <v>0</v>
      </c>
      <c r="BB9" s="28">
        <v>0</v>
      </c>
      <c r="BC9" s="28">
        <v>0</v>
      </c>
      <c r="BD9" s="30">
        <v>0</v>
      </c>
      <c r="BE9" s="30">
        <v>0</v>
      </c>
      <c r="BF9" s="30">
        <v>0</v>
      </c>
      <c r="BG9" s="30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9">
        <v>0</v>
      </c>
      <c r="BR9" s="28">
        <v>0</v>
      </c>
      <c r="BS9" s="28">
        <v>0</v>
      </c>
      <c r="BT9" s="28">
        <v>0</v>
      </c>
      <c r="BU9" s="28">
        <v>0</v>
      </c>
      <c r="BV9" s="31"/>
      <c r="BW9" s="28">
        <v>0</v>
      </c>
      <c r="BX9" s="31"/>
      <c r="BY9" s="28">
        <v>0</v>
      </c>
      <c r="BZ9" s="30">
        <v>0</v>
      </c>
      <c r="CB9" s="30">
        <v>0</v>
      </c>
      <c r="CC9" s="30">
        <v>0</v>
      </c>
      <c r="CD9" s="30">
        <v>0</v>
      </c>
      <c r="CE9" s="31"/>
      <c r="CF9" s="30">
        <v>0</v>
      </c>
      <c r="CG9" s="30">
        <v>0</v>
      </c>
      <c r="CH9" s="30">
        <v>0</v>
      </c>
      <c r="CI9" s="30">
        <v>0</v>
      </c>
      <c r="CJ9" s="35">
        <v>0</v>
      </c>
      <c r="CK9" s="30">
        <v>0</v>
      </c>
      <c r="CL9" s="30">
        <v>0</v>
      </c>
      <c r="CM9" s="30">
        <v>0</v>
      </c>
      <c r="CN9" s="30">
        <v>0</v>
      </c>
      <c r="CO9" s="31"/>
      <c r="CP9" s="31"/>
      <c r="CQ9" s="30">
        <v>0</v>
      </c>
      <c r="CR9" s="30">
        <v>0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26">
        <v>0</v>
      </c>
      <c r="CZ9" s="30">
        <v>0</v>
      </c>
      <c r="DA9" s="30">
        <v>0</v>
      </c>
      <c r="DB9" s="36" t="s">
        <v>155</v>
      </c>
      <c r="DC9" t="s">
        <v>156</v>
      </c>
      <c r="DD9" s="24">
        <v>0</v>
      </c>
      <c r="DE9" s="24"/>
      <c r="DF9" s="37" t="s">
        <v>1073</v>
      </c>
      <c r="DG9" s="38"/>
      <c r="DH9" s="30"/>
      <c r="DI9" s="38"/>
    </row>
    <row r="10" spans="1:113" s="32" customFormat="1" x14ac:dyDescent="0.25">
      <c r="A10" s="22" t="s">
        <v>157</v>
      </c>
      <c r="B10" s="23">
        <v>1</v>
      </c>
      <c r="C10" s="24">
        <v>1</v>
      </c>
      <c r="D10" s="25">
        <v>43374</v>
      </c>
      <c r="E10" s="26">
        <v>1</v>
      </c>
      <c r="F10" s="27">
        <v>1</v>
      </c>
      <c r="G10" s="27">
        <v>1</v>
      </c>
      <c r="H10" s="28">
        <v>624027.99999999988</v>
      </c>
      <c r="I10" s="28">
        <v>18879310.556000005</v>
      </c>
      <c r="J10" s="28">
        <v>292571.08</v>
      </c>
      <c r="K10" s="28">
        <v>47699.69</v>
      </c>
      <c r="L10" s="28">
        <v>364168.85</v>
      </c>
      <c r="M10" s="28">
        <v>2307076.0399999996</v>
      </c>
      <c r="N10" s="28">
        <v>897913.5</v>
      </c>
      <c r="O10" s="28">
        <v>4074539.77</v>
      </c>
      <c r="P10" s="29">
        <v>407509.11</v>
      </c>
      <c r="Q10" s="28">
        <v>96000</v>
      </c>
      <c r="R10" s="28">
        <v>0</v>
      </c>
      <c r="S10" s="28">
        <v>1474088.1400000001</v>
      </c>
      <c r="T10" s="30">
        <v>29464904.736000005</v>
      </c>
      <c r="U10" s="31"/>
      <c r="V10" s="30">
        <v>0</v>
      </c>
      <c r="W10" s="31"/>
      <c r="X10" s="30">
        <v>0</v>
      </c>
      <c r="Y10" s="30">
        <v>29464904.736000005</v>
      </c>
      <c r="Z10" s="30">
        <v>261805.53</v>
      </c>
      <c r="AA10" s="30">
        <v>0</v>
      </c>
      <c r="AB10" s="30">
        <v>0</v>
      </c>
      <c r="AC10" s="31"/>
      <c r="AD10" s="28">
        <v>0</v>
      </c>
      <c r="AE10" s="30">
        <v>33750</v>
      </c>
      <c r="AF10" s="28">
        <v>0</v>
      </c>
      <c r="AG10" s="28">
        <v>165165</v>
      </c>
      <c r="AH10" s="29">
        <v>1239978</v>
      </c>
      <c r="AI10" s="30">
        <v>0</v>
      </c>
      <c r="AJ10" s="28">
        <v>0</v>
      </c>
      <c r="AK10" s="28">
        <v>863167.82266499999</v>
      </c>
      <c r="AL10" s="30">
        <v>2563866.3526650001</v>
      </c>
      <c r="AM10" s="31"/>
      <c r="AN10" s="31"/>
      <c r="AO10" s="28">
        <v>0</v>
      </c>
      <c r="AP10" s="30">
        <v>0</v>
      </c>
      <c r="AQ10" s="30">
        <v>2563866.3526650001</v>
      </c>
      <c r="AR10" s="30">
        <v>32028771.088665005</v>
      </c>
      <c r="AS10" s="30">
        <v>23701824</v>
      </c>
      <c r="AT10" s="30">
        <v>0</v>
      </c>
      <c r="AU10" s="30">
        <v>23701824</v>
      </c>
      <c r="AV10" s="30">
        <v>0</v>
      </c>
      <c r="AW10" s="26">
        <v>0</v>
      </c>
      <c r="AX10" s="30">
        <v>0</v>
      </c>
      <c r="AY10" s="30">
        <v>0</v>
      </c>
      <c r="BA10" s="28">
        <v>0</v>
      </c>
      <c r="BB10" s="28">
        <v>23484900</v>
      </c>
      <c r="BC10" s="28">
        <v>30947560.047247387</v>
      </c>
      <c r="BD10" s="30">
        <v>7462660.0472473875</v>
      </c>
      <c r="BE10" s="30">
        <v>7462660.0472473875</v>
      </c>
      <c r="BF10" s="30">
        <v>0</v>
      </c>
      <c r="BG10" s="30">
        <v>0</v>
      </c>
      <c r="BI10" s="28">
        <v>739551</v>
      </c>
      <c r="BJ10" s="28">
        <v>19893230</v>
      </c>
      <c r="BK10" s="28">
        <v>299408</v>
      </c>
      <c r="BL10" s="28">
        <v>42613</v>
      </c>
      <c r="BM10" s="28">
        <v>355231</v>
      </c>
      <c r="BN10" s="28">
        <v>2123888</v>
      </c>
      <c r="BO10" s="28">
        <v>962776</v>
      </c>
      <c r="BP10" s="28">
        <v>3706271</v>
      </c>
      <c r="BQ10" s="29">
        <v>410473</v>
      </c>
      <c r="BR10" s="28">
        <v>96000</v>
      </c>
      <c r="BS10" s="28">
        <v>0</v>
      </c>
      <c r="BT10" s="28">
        <v>1934177</v>
      </c>
      <c r="BU10" s="28">
        <v>30563618</v>
      </c>
      <c r="BV10" s="31"/>
      <c r="BW10" s="28">
        <v>0</v>
      </c>
      <c r="BX10" s="31"/>
      <c r="BY10" s="28">
        <v>0</v>
      </c>
      <c r="BZ10" s="30">
        <v>30563618</v>
      </c>
      <c r="CB10" s="30">
        <v>260167.94999999998</v>
      </c>
      <c r="CC10" s="30">
        <v>0</v>
      </c>
      <c r="CD10" s="30">
        <v>0</v>
      </c>
      <c r="CE10" s="31"/>
      <c r="CF10" s="30">
        <v>0</v>
      </c>
      <c r="CG10" s="30">
        <v>33750</v>
      </c>
      <c r="CH10" s="30">
        <v>0</v>
      </c>
      <c r="CI10" s="30">
        <v>0</v>
      </c>
      <c r="CJ10" s="35">
        <v>1300126</v>
      </c>
      <c r="CK10" s="30">
        <v>0</v>
      </c>
      <c r="CL10" s="30">
        <v>0</v>
      </c>
      <c r="CM10" s="30">
        <v>983616</v>
      </c>
      <c r="CN10" s="30">
        <v>2577659.9500000002</v>
      </c>
      <c r="CO10" s="31"/>
      <c r="CP10" s="31"/>
      <c r="CQ10" s="30">
        <v>117882.11</v>
      </c>
      <c r="CR10" s="30">
        <v>117882.11</v>
      </c>
      <c r="CS10" s="30">
        <v>2459777.8400000003</v>
      </c>
      <c r="CT10" s="30">
        <v>33023395.84</v>
      </c>
      <c r="CU10" s="30">
        <v>24283425</v>
      </c>
      <c r="CV10" s="30">
        <v>0</v>
      </c>
      <c r="CW10" s="30">
        <v>24283425</v>
      </c>
      <c r="CX10" s="30">
        <v>0</v>
      </c>
      <c r="CY10" s="26">
        <v>0</v>
      </c>
      <c r="CZ10" s="30">
        <v>0</v>
      </c>
      <c r="DA10" s="30">
        <v>0</v>
      </c>
      <c r="DB10" s="36" t="s">
        <v>157</v>
      </c>
      <c r="DC10" t="s">
        <v>158</v>
      </c>
      <c r="DD10" s="24">
        <v>0</v>
      </c>
      <c r="DE10" s="24"/>
      <c r="DF10" s="37">
        <v>1</v>
      </c>
      <c r="DG10" s="38"/>
      <c r="DH10" s="30"/>
      <c r="DI10" s="38"/>
    </row>
    <row r="11" spans="1:113" s="32" customFormat="1" x14ac:dyDescent="0.25">
      <c r="A11" s="22" t="s">
        <v>159</v>
      </c>
      <c r="B11" s="23">
        <v>1</v>
      </c>
      <c r="C11" s="24">
        <v>1</v>
      </c>
      <c r="D11" s="25">
        <v>43371</v>
      </c>
      <c r="E11" s="26">
        <v>1</v>
      </c>
      <c r="F11" s="27">
        <v>1</v>
      </c>
      <c r="G11" s="27">
        <v>1</v>
      </c>
      <c r="H11" s="28">
        <v>793752</v>
      </c>
      <c r="I11" s="28">
        <v>14700003</v>
      </c>
      <c r="J11" s="28">
        <v>313597</v>
      </c>
      <c r="K11" s="28">
        <v>500</v>
      </c>
      <c r="L11" s="28">
        <v>104471</v>
      </c>
      <c r="M11" s="28">
        <v>1552332</v>
      </c>
      <c r="N11" s="28">
        <v>67804</v>
      </c>
      <c r="O11" s="28">
        <v>3126559</v>
      </c>
      <c r="P11" s="29">
        <v>1414411</v>
      </c>
      <c r="Q11" s="28">
        <v>0</v>
      </c>
      <c r="R11" s="28">
        <v>0</v>
      </c>
      <c r="S11" s="28">
        <v>0</v>
      </c>
      <c r="T11" s="30">
        <v>22073429</v>
      </c>
      <c r="U11" s="31"/>
      <c r="V11" s="30">
        <v>0</v>
      </c>
      <c r="W11" s="31"/>
      <c r="X11" s="30">
        <v>0</v>
      </c>
      <c r="Y11" s="30">
        <v>22073429</v>
      </c>
      <c r="Z11" s="30">
        <v>126120</v>
      </c>
      <c r="AA11" s="30">
        <v>0</v>
      </c>
      <c r="AB11" s="30">
        <v>0</v>
      </c>
      <c r="AC11" s="31"/>
      <c r="AD11" s="28">
        <v>0</v>
      </c>
      <c r="AE11" s="30">
        <v>0</v>
      </c>
      <c r="AF11" s="28">
        <v>955826</v>
      </c>
      <c r="AG11" s="28">
        <v>0</v>
      </c>
      <c r="AH11" s="29">
        <v>0</v>
      </c>
      <c r="AI11" s="30">
        <v>0</v>
      </c>
      <c r="AJ11" s="28">
        <v>0</v>
      </c>
      <c r="AK11" s="28">
        <v>1747203.9482400659</v>
      </c>
      <c r="AL11" s="30">
        <v>2829149.9482400659</v>
      </c>
      <c r="AM11" s="31"/>
      <c r="AN11" s="31"/>
      <c r="AO11" s="28">
        <v>-2227.9961086734838</v>
      </c>
      <c r="AP11" s="30">
        <v>-2227.9961086734838</v>
      </c>
      <c r="AQ11" s="30">
        <v>2831377.9443487395</v>
      </c>
      <c r="AR11" s="30">
        <v>24904806.944348738</v>
      </c>
      <c r="AS11" s="30">
        <v>14872302</v>
      </c>
      <c r="AT11" s="30">
        <v>0</v>
      </c>
      <c r="AU11" s="30">
        <v>14872302</v>
      </c>
      <c r="AV11" s="30">
        <v>0</v>
      </c>
      <c r="AW11" s="26">
        <v>0</v>
      </c>
      <c r="AX11" s="30">
        <v>0</v>
      </c>
      <c r="AY11" s="30">
        <v>0</v>
      </c>
      <c r="BA11" s="28">
        <v>0</v>
      </c>
      <c r="BB11" s="28">
        <v>15075059</v>
      </c>
      <c r="BC11" s="28">
        <v>24095377.316054776</v>
      </c>
      <c r="BD11" s="30">
        <v>9020318.3160547763</v>
      </c>
      <c r="BE11" s="30">
        <v>9020318.3160547763</v>
      </c>
      <c r="BF11" s="30">
        <v>0</v>
      </c>
      <c r="BG11" s="30">
        <v>0</v>
      </c>
      <c r="BI11" s="28">
        <v>731191</v>
      </c>
      <c r="BJ11" s="28">
        <v>14769587</v>
      </c>
      <c r="BK11" s="28">
        <v>457481</v>
      </c>
      <c r="BL11" s="28">
        <v>0</v>
      </c>
      <c r="BM11" s="28">
        <v>0</v>
      </c>
      <c r="BN11" s="28">
        <v>1579878</v>
      </c>
      <c r="BO11" s="28">
        <v>0</v>
      </c>
      <c r="BP11" s="28">
        <v>3459028</v>
      </c>
      <c r="BQ11" s="29">
        <v>1675704</v>
      </c>
      <c r="BR11" s="28">
        <v>0</v>
      </c>
      <c r="BS11" s="28">
        <v>0</v>
      </c>
      <c r="BT11" s="28">
        <v>0</v>
      </c>
      <c r="BU11" s="28">
        <v>22672869</v>
      </c>
      <c r="BV11" s="31"/>
      <c r="BW11" s="28">
        <v>0</v>
      </c>
      <c r="BX11" s="31"/>
      <c r="BY11" s="28">
        <v>0</v>
      </c>
      <c r="BZ11" s="30">
        <v>22672869</v>
      </c>
      <c r="CB11" s="30">
        <v>126810</v>
      </c>
      <c r="CC11" s="30">
        <v>0</v>
      </c>
      <c r="CD11" s="30">
        <v>0</v>
      </c>
      <c r="CE11" s="31"/>
      <c r="CF11" s="30">
        <v>0</v>
      </c>
      <c r="CG11" s="30">
        <v>0</v>
      </c>
      <c r="CH11" s="30">
        <v>974832</v>
      </c>
      <c r="CI11" s="30">
        <v>0</v>
      </c>
      <c r="CJ11" s="35">
        <v>0</v>
      </c>
      <c r="CK11" s="30">
        <v>0</v>
      </c>
      <c r="CL11" s="30">
        <v>0</v>
      </c>
      <c r="CM11" s="30">
        <v>2014825</v>
      </c>
      <c r="CN11" s="30">
        <v>3116467</v>
      </c>
      <c r="CO11" s="31"/>
      <c r="CP11" s="31"/>
      <c r="CQ11" s="30">
        <v>132494.51</v>
      </c>
      <c r="CR11" s="30">
        <v>132494.51</v>
      </c>
      <c r="CS11" s="30">
        <v>2983972.49</v>
      </c>
      <c r="CT11" s="30">
        <v>25656841.490000002</v>
      </c>
      <c r="CU11" s="30">
        <v>15034949</v>
      </c>
      <c r="CV11" s="30">
        <v>0</v>
      </c>
      <c r="CW11" s="30">
        <v>15034949</v>
      </c>
      <c r="CX11" s="30">
        <v>0</v>
      </c>
      <c r="CY11" s="26">
        <v>0</v>
      </c>
      <c r="CZ11" s="30">
        <v>0</v>
      </c>
      <c r="DA11" s="30">
        <v>0</v>
      </c>
      <c r="DB11" s="36" t="s">
        <v>159</v>
      </c>
      <c r="DC11" t="s">
        <v>160</v>
      </c>
      <c r="DD11" s="24">
        <v>0</v>
      </c>
      <c r="DE11" s="24"/>
      <c r="DF11" s="37">
        <v>1</v>
      </c>
      <c r="DG11" s="38"/>
      <c r="DH11" s="30"/>
      <c r="DI11" s="38"/>
    </row>
    <row r="12" spans="1:113" s="32" customFormat="1" x14ac:dyDescent="0.25">
      <c r="A12" s="22" t="s">
        <v>161</v>
      </c>
      <c r="B12" s="23">
        <v>1</v>
      </c>
      <c r="C12" s="24">
        <v>1</v>
      </c>
      <c r="D12" s="25">
        <v>43405</v>
      </c>
      <c r="E12" s="26">
        <v>1</v>
      </c>
      <c r="F12" s="27">
        <v>1</v>
      </c>
      <c r="G12" s="27">
        <v>1</v>
      </c>
      <c r="H12" s="28">
        <v>2363860</v>
      </c>
      <c r="I12" s="28">
        <v>61866046</v>
      </c>
      <c r="J12" s="28">
        <v>893442</v>
      </c>
      <c r="K12" s="28">
        <v>0</v>
      </c>
      <c r="L12" s="28">
        <v>845086</v>
      </c>
      <c r="M12" s="28">
        <v>3310037</v>
      </c>
      <c r="N12" s="28">
        <v>39559</v>
      </c>
      <c r="O12" s="28">
        <v>946881</v>
      </c>
      <c r="P12" s="29">
        <v>0</v>
      </c>
      <c r="Q12" s="28">
        <v>0</v>
      </c>
      <c r="R12" s="28">
        <v>0</v>
      </c>
      <c r="S12" s="28">
        <v>5327635</v>
      </c>
      <c r="T12" s="30">
        <v>75592546</v>
      </c>
      <c r="U12" s="31"/>
      <c r="V12" s="30">
        <v>0</v>
      </c>
      <c r="W12" s="31"/>
      <c r="X12" s="30">
        <v>0</v>
      </c>
      <c r="Y12" s="30">
        <v>75592546</v>
      </c>
      <c r="Z12" s="30">
        <v>251840</v>
      </c>
      <c r="AA12" s="30">
        <v>0</v>
      </c>
      <c r="AB12" s="30">
        <v>0</v>
      </c>
      <c r="AC12" s="31"/>
      <c r="AD12" s="28">
        <v>4000</v>
      </c>
      <c r="AE12" s="30">
        <v>5422218</v>
      </c>
      <c r="AF12" s="28">
        <v>2180738</v>
      </c>
      <c r="AG12" s="28">
        <v>9363632</v>
      </c>
      <c r="AH12" s="29">
        <v>352672.64999999997</v>
      </c>
      <c r="AI12" s="30">
        <v>0</v>
      </c>
      <c r="AJ12" s="28">
        <v>0</v>
      </c>
      <c r="AK12" s="28">
        <v>310997.27</v>
      </c>
      <c r="AL12" s="30">
        <v>17886097.919999998</v>
      </c>
      <c r="AM12" s="31"/>
      <c r="AN12" s="31"/>
      <c r="AO12" s="28">
        <v>55022.734570576737</v>
      </c>
      <c r="AP12" s="30">
        <v>55022.734570576737</v>
      </c>
      <c r="AQ12" s="30">
        <v>17831075.18542942</v>
      </c>
      <c r="AR12" s="30">
        <v>93423621.185429424</v>
      </c>
      <c r="AS12" s="30">
        <v>59213764</v>
      </c>
      <c r="AT12" s="30">
        <v>0</v>
      </c>
      <c r="AU12" s="30">
        <v>59213764</v>
      </c>
      <c r="AV12" s="30">
        <v>0</v>
      </c>
      <c r="AW12" s="26">
        <v>0</v>
      </c>
      <c r="AX12" s="30">
        <v>0</v>
      </c>
      <c r="AY12" s="30">
        <v>0</v>
      </c>
      <c r="BA12" s="28">
        <v>0</v>
      </c>
      <c r="BB12" s="28">
        <v>58523208</v>
      </c>
      <c r="BC12" s="28">
        <v>88454710</v>
      </c>
      <c r="BD12" s="30">
        <v>29931502</v>
      </c>
      <c r="BE12" s="30">
        <v>29931502</v>
      </c>
      <c r="BF12" s="30">
        <v>0</v>
      </c>
      <c r="BG12" s="30">
        <v>0</v>
      </c>
      <c r="BI12" s="28">
        <v>2767196</v>
      </c>
      <c r="BJ12" s="28">
        <v>64335319</v>
      </c>
      <c r="BK12" s="28">
        <v>923005</v>
      </c>
      <c r="BL12" s="28">
        <v>0</v>
      </c>
      <c r="BM12" s="28">
        <v>753369</v>
      </c>
      <c r="BN12" s="28">
        <v>3530142</v>
      </c>
      <c r="BO12" s="28">
        <v>9000</v>
      </c>
      <c r="BP12" s="28">
        <v>969229</v>
      </c>
      <c r="BQ12" s="29">
        <v>0</v>
      </c>
      <c r="BR12" s="28">
        <v>0</v>
      </c>
      <c r="BS12" s="28">
        <v>0</v>
      </c>
      <c r="BT12" s="28">
        <v>4988239</v>
      </c>
      <c r="BU12" s="28">
        <v>78275499</v>
      </c>
      <c r="BV12" s="31"/>
      <c r="BW12" s="28">
        <v>0</v>
      </c>
      <c r="BX12" s="31"/>
      <c r="BY12" s="28">
        <v>0</v>
      </c>
      <c r="BZ12" s="30">
        <v>78275499</v>
      </c>
      <c r="CB12" s="30">
        <v>240509</v>
      </c>
      <c r="CC12" s="30">
        <v>0</v>
      </c>
      <c r="CD12" s="30">
        <v>0</v>
      </c>
      <c r="CE12" s="31"/>
      <c r="CF12" s="30">
        <v>4000</v>
      </c>
      <c r="CG12" s="30">
        <v>6997759</v>
      </c>
      <c r="CH12" s="30">
        <v>2398812</v>
      </c>
      <c r="CI12" s="30">
        <v>12589487</v>
      </c>
      <c r="CJ12" s="35">
        <v>709107.13</v>
      </c>
      <c r="CK12" s="30">
        <v>0</v>
      </c>
      <c r="CL12" s="30">
        <v>0</v>
      </c>
      <c r="CM12" s="30">
        <v>295582</v>
      </c>
      <c r="CN12" s="30">
        <v>23235256.129999999</v>
      </c>
      <c r="CO12" s="31"/>
      <c r="CP12" s="31"/>
      <c r="CQ12" s="30">
        <v>243.49</v>
      </c>
      <c r="CR12" s="30">
        <v>243.49</v>
      </c>
      <c r="CS12" s="30">
        <v>23235012.640000001</v>
      </c>
      <c r="CT12" s="30">
        <v>101510511.64</v>
      </c>
      <c r="CU12" s="30">
        <v>60546641</v>
      </c>
      <c r="CV12" s="30">
        <v>0</v>
      </c>
      <c r="CW12" s="30">
        <v>60546641</v>
      </c>
      <c r="CX12" s="30">
        <v>0</v>
      </c>
      <c r="CY12" s="26">
        <v>0</v>
      </c>
      <c r="CZ12" s="30">
        <v>0</v>
      </c>
      <c r="DA12" s="30">
        <v>0</v>
      </c>
      <c r="DB12" s="36" t="s">
        <v>161</v>
      </c>
      <c r="DC12" t="s">
        <v>162</v>
      </c>
      <c r="DD12" s="24">
        <v>0</v>
      </c>
      <c r="DE12" s="24"/>
      <c r="DF12" s="37">
        <v>1</v>
      </c>
      <c r="DG12" s="38"/>
      <c r="DH12" s="30"/>
      <c r="DI12" s="38"/>
    </row>
    <row r="13" spans="1:113" s="32" customFormat="1" x14ac:dyDescent="0.25">
      <c r="A13" s="22" t="s">
        <v>163</v>
      </c>
      <c r="B13" s="23">
        <v>1</v>
      </c>
      <c r="C13" s="24">
        <v>1</v>
      </c>
      <c r="D13" s="25">
        <v>43383</v>
      </c>
      <c r="E13" s="26">
        <v>1</v>
      </c>
      <c r="F13" s="27">
        <v>1</v>
      </c>
      <c r="G13" s="27">
        <v>1</v>
      </c>
      <c r="H13" s="28">
        <v>2225486</v>
      </c>
      <c r="I13" s="28">
        <v>43592766.219999999</v>
      </c>
      <c r="J13" s="28">
        <v>1005485</v>
      </c>
      <c r="K13" s="28">
        <v>201403</v>
      </c>
      <c r="L13" s="28">
        <v>887457</v>
      </c>
      <c r="M13" s="28">
        <v>5179863</v>
      </c>
      <c r="N13" s="28">
        <v>3203</v>
      </c>
      <c r="O13" s="28">
        <v>0</v>
      </c>
      <c r="P13" s="29">
        <v>0</v>
      </c>
      <c r="Q13" s="28">
        <v>0</v>
      </c>
      <c r="R13" s="28">
        <v>0</v>
      </c>
      <c r="S13" s="28">
        <v>5899881</v>
      </c>
      <c r="T13" s="30">
        <v>58995544.219999999</v>
      </c>
      <c r="U13" s="31"/>
      <c r="V13" s="30">
        <v>0</v>
      </c>
      <c r="W13" s="31"/>
      <c r="X13" s="30">
        <v>0</v>
      </c>
      <c r="Y13" s="30">
        <v>58995544.219999999</v>
      </c>
      <c r="Z13" s="30">
        <v>622087.17000000004</v>
      </c>
      <c r="AA13" s="30">
        <v>160353.18</v>
      </c>
      <c r="AB13" s="30">
        <v>0</v>
      </c>
      <c r="AC13" s="31"/>
      <c r="AD13" s="28">
        <v>111118</v>
      </c>
      <c r="AE13" s="30">
        <v>515659</v>
      </c>
      <c r="AF13" s="28">
        <v>3479914</v>
      </c>
      <c r="AG13" s="28">
        <v>7182819</v>
      </c>
      <c r="AH13" s="29">
        <v>2725659</v>
      </c>
      <c r="AI13" s="30">
        <v>0</v>
      </c>
      <c r="AJ13" s="28">
        <v>0</v>
      </c>
      <c r="AK13" s="28">
        <v>220911.86199999999</v>
      </c>
      <c r="AL13" s="30">
        <v>15018521.211999999</v>
      </c>
      <c r="AM13" s="31"/>
      <c r="AN13" s="31"/>
      <c r="AO13" s="28">
        <v>11812.401560315264</v>
      </c>
      <c r="AP13" s="30">
        <v>11812.401560315264</v>
      </c>
      <c r="AQ13" s="30">
        <v>15006708.810439683</v>
      </c>
      <c r="AR13" s="30">
        <v>74002253.030439675</v>
      </c>
      <c r="AS13" s="30">
        <v>54985998</v>
      </c>
      <c r="AT13" s="30">
        <v>0</v>
      </c>
      <c r="AU13" s="30">
        <v>54985998</v>
      </c>
      <c r="AV13" s="30">
        <v>0</v>
      </c>
      <c r="AW13" s="26">
        <v>0</v>
      </c>
      <c r="AX13" s="30">
        <v>0</v>
      </c>
      <c r="AY13" s="30">
        <v>0</v>
      </c>
      <c r="BA13" s="28">
        <v>0</v>
      </c>
      <c r="BB13" s="28">
        <v>52773808</v>
      </c>
      <c r="BC13" s="28">
        <v>69989280.729028195</v>
      </c>
      <c r="BD13" s="30">
        <v>17215472.729028195</v>
      </c>
      <c r="BE13" s="30">
        <v>17215472.729028195</v>
      </c>
      <c r="BF13" s="30">
        <v>0</v>
      </c>
      <c r="BG13" s="30">
        <v>0</v>
      </c>
      <c r="BI13" s="28">
        <v>2465332</v>
      </c>
      <c r="BJ13" s="28">
        <v>48227296</v>
      </c>
      <c r="BK13" s="28">
        <v>1119054</v>
      </c>
      <c r="BL13" s="28">
        <v>189615</v>
      </c>
      <c r="BM13" s="28">
        <v>861433</v>
      </c>
      <c r="BN13" s="28">
        <v>5337162</v>
      </c>
      <c r="BO13" s="28">
        <v>2400</v>
      </c>
      <c r="BP13" s="28">
        <v>0</v>
      </c>
      <c r="BQ13" s="29">
        <v>0</v>
      </c>
      <c r="BR13" s="28">
        <v>0</v>
      </c>
      <c r="BS13" s="28">
        <v>0</v>
      </c>
      <c r="BT13" s="28">
        <v>6032929</v>
      </c>
      <c r="BU13" s="28">
        <v>64235221</v>
      </c>
      <c r="BV13" s="31"/>
      <c r="BW13" s="28">
        <v>0</v>
      </c>
      <c r="BX13" s="31"/>
      <c r="BY13" s="28">
        <v>0</v>
      </c>
      <c r="BZ13" s="30">
        <v>64235221</v>
      </c>
      <c r="CB13" s="30">
        <v>604165</v>
      </c>
      <c r="CC13" s="30">
        <v>163121</v>
      </c>
      <c r="CD13" s="30">
        <v>0</v>
      </c>
      <c r="CE13" s="31"/>
      <c r="CF13" s="30">
        <v>113341</v>
      </c>
      <c r="CG13" s="30">
        <v>605735</v>
      </c>
      <c r="CH13" s="30">
        <v>3681664</v>
      </c>
      <c r="CI13" s="30">
        <v>7182819</v>
      </c>
      <c r="CJ13" s="35">
        <v>2725659</v>
      </c>
      <c r="CK13" s="30">
        <v>0</v>
      </c>
      <c r="CL13" s="30">
        <v>0</v>
      </c>
      <c r="CM13" s="30">
        <v>199521</v>
      </c>
      <c r="CN13" s="30">
        <v>15276025</v>
      </c>
      <c r="CO13" s="31"/>
      <c r="CP13" s="31"/>
      <c r="CQ13" s="30">
        <v>52.27</v>
      </c>
      <c r="CR13" s="30">
        <v>52.27</v>
      </c>
      <c r="CS13" s="30">
        <v>15275972.73</v>
      </c>
      <c r="CT13" s="30">
        <v>79511193.730000004</v>
      </c>
      <c r="CU13" s="30">
        <v>58002941</v>
      </c>
      <c r="CV13" s="30">
        <v>0</v>
      </c>
      <c r="CW13" s="30">
        <v>58002941</v>
      </c>
      <c r="CX13" s="30">
        <v>0</v>
      </c>
      <c r="CY13" s="26">
        <v>0</v>
      </c>
      <c r="CZ13" s="30">
        <v>0</v>
      </c>
      <c r="DA13" s="30">
        <v>0</v>
      </c>
      <c r="DB13" s="36" t="s">
        <v>163</v>
      </c>
      <c r="DC13" t="s">
        <v>164</v>
      </c>
      <c r="DD13" s="24">
        <v>0</v>
      </c>
      <c r="DE13" s="24"/>
      <c r="DF13" s="37">
        <v>1</v>
      </c>
      <c r="DG13" s="38"/>
      <c r="DH13" s="30"/>
      <c r="DI13" s="38"/>
    </row>
    <row r="14" spans="1:113" s="32" customFormat="1" x14ac:dyDescent="0.25">
      <c r="A14" s="38" t="s">
        <v>165</v>
      </c>
      <c r="B14" s="23">
        <v>0</v>
      </c>
      <c r="C14" s="24">
        <v>1</v>
      </c>
      <c r="D14" s="25">
        <v>43489</v>
      </c>
      <c r="E14" s="26" t="s">
        <v>170</v>
      </c>
      <c r="F14" s="27" t="s">
        <v>170</v>
      </c>
      <c r="G14" s="27" t="s">
        <v>170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  <c r="Q14" s="28">
        <v>0</v>
      </c>
      <c r="R14" s="28">
        <v>0</v>
      </c>
      <c r="S14" s="28">
        <v>0</v>
      </c>
      <c r="T14" s="30">
        <v>0</v>
      </c>
      <c r="U14" s="31"/>
      <c r="V14" s="30">
        <v>0</v>
      </c>
      <c r="W14" s="31"/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1"/>
      <c r="AD14" s="28">
        <v>0</v>
      </c>
      <c r="AE14" s="30">
        <v>0</v>
      </c>
      <c r="AF14" s="28">
        <v>0</v>
      </c>
      <c r="AG14" s="28">
        <v>0</v>
      </c>
      <c r="AH14" s="29">
        <v>0</v>
      </c>
      <c r="AI14" s="30">
        <v>0</v>
      </c>
      <c r="AJ14" s="28">
        <v>0</v>
      </c>
      <c r="AK14" s="28">
        <v>0</v>
      </c>
      <c r="AL14" s="30">
        <v>0</v>
      </c>
      <c r="AM14" s="31"/>
      <c r="AN14" s="31"/>
      <c r="AO14" s="28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26">
        <v>0</v>
      </c>
      <c r="AX14" s="30">
        <v>0</v>
      </c>
      <c r="AY14" s="30">
        <v>0</v>
      </c>
      <c r="BA14" s="28">
        <v>0</v>
      </c>
      <c r="BB14" s="28">
        <v>0</v>
      </c>
      <c r="BC14" s="28">
        <v>0</v>
      </c>
      <c r="BD14" s="30">
        <v>0</v>
      </c>
      <c r="BE14" s="30">
        <v>0</v>
      </c>
      <c r="BF14" s="30">
        <v>0</v>
      </c>
      <c r="BG14" s="30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9">
        <v>0</v>
      </c>
      <c r="BR14" s="28">
        <v>0</v>
      </c>
      <c r="BS14" s="28">
        <v>0</v>
      </c>
      <c r="BT14" s="28">
        <v>0</v>
      </c>
      <c r="BU14" s="28">
        <v>0</v>
      </c>
      <c r="BV14" s="31"/>
      <c r="BW14" s="28">
        <v>0</v>
      </c>
      <c r="BX14" s="31"/>
      <c r="BY14" s="28">
        <v>0</v>
      </c>
      <c r="BZ14" s="30">
        <v>0</v>
      </c>
      <c r="CB14" s="30">
        <v>0</v>
      </c>
      <c r="CC14" s="30">
        <v>0</v>
      </c>
      <c r="CD14" s="30">
        <v>0</v>
      </c>
      <c r="CE14" s="31"/>
      <c r="CF14" s="30">
        <v>0</v>
      </c>
      <c r="CG14" s="30">
        <v>0</v>
      </c>
      <c r="CH14" s="30">
        <v>0</v>
      </c>
      <c r="CI14" s="30">
        <v>0</v>
      </c>
      <c r="CJ14" s="35">
        <v>0</v>
      </c>
      <c r="CK14" s="30">
        <v>0</v>
      </c>
      <c r="CL14" s="30">
        <v>0</v>
      </c>
      <c r="CM14" s="30">
        <v>0</v>
      </c>
      <c r="CN14" s="30">
        <v>0</v>
      </c>
      <c r="CO14" s="31"/>
      <c r="CP14" s="31"/>
      <c r="CQ14" s="30">
        <v>0</v>
      </c>
      <c r="CR14" s="30">
        <v>0</v>
      </c>
      <c r="CS14" s="30">
        <v>0</v>
      </c>
      <c r="CT14" s="30">
        <v>0</v>
      </c>
      <c r="CU14" s="30">
        <v>0</v>
      </c>
      <c r="CV14" s="30">
        <v>0</v>
      </c>
      <c r="CW14" s="30">
        <v>0</v>
      </c>
      <c r="CX14" s="30">
        <v>0</v>
      </c>
      <c r="CY14" s="26">
        <v>0</v>
      </c>
      <c r="CZ14" s="30">
        <v>0</v>
      </c>
      <c r="DA14" s="30">
        <v>0</v>
      </c>
      <c r="DB14" s="36" t="s">
        <v>165</v>
      </c>
      <c r="DC14" t="s">
        <v>166</v>
      </c>
      <c r="DD14" s="24">
        <v>0</v>
      </c>
      <c r="DE14" s="24"/>
      <c r="DF14" s="37" t="s">
        <v>1073</v>
      </c>
      <c r="DG14" s="38"/>
      <c r="DH14" s="30"/>
      <c r="DI14" s="38"/>
    </row>
    <row r="15" spans="1:113" s="32" customFormat="1" x14ac:dyDescent="0.25">
      <c r="A15" s="38" t="s">
        <v>167</v>
      </c>
      <c r="B15" s="23">
        <v>0</v>
      </c>
      <c r="C15" s="24">
        <v>1</v>
      </c>
      <c r="D15" s="25">
        <v>43430</v>
      </c>
      <c r="E15" s="26" t="s">
        <v>170</v>
      </c>
      <c r="F15" s="27" t="s">
        <v>170</v>
      </c>
      <c r="G15" s="27" t="s">
        <v>170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9">
        <v>0</v>
      </c>
      <c r="Q15" s="28">
        <v>0</v>
      </c>
      <c r="R15" s="28">
        <v>0</v>
      </c>
      <c r="S15" s="28">
        <v>0</v>
      </c>
      <c r="T15" s="30">
        <v>0</v>
      </c>
      <c r="U15" s="31"/>
      <c r="V15" s="30">
        <v>0</v>
      </c>
      <c r="W15" s="31"/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1"/>
      <c r="AD15" s="28">
        <v>0</v>
      </c>
      <c r="AE15" s="30">
        <v>0</v>
      </c>
      <c r="AF15" s="28">
        <v>0</v>
      </c>
      <c r="AG15" s="28">
        <v>0</v>
      </c>
      <c r="AH15" s="29">
        <v>0</v>
      </c>
      <c r="AI15" s="30">
        <v>0</v>
      </c>
      <c r="AJ15" s="28">
        <v>0</v>
      </c>
      <c r="AK15" s="28">
        <v>0</v>
      </c>
      <c r="AL15" s="30">
        <v>0</v>
      </c>
      <c r="AM15" s="31"/>
      <c r="AN15" s="31"/>
      <c r="AO15" s="28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26">
        <v>0</v>
      </c>
      <c r="AX15" s="30">
        <v>0</v>
      </c>
      <c r="AY15" s="30">
        <v>0</v>
      </c>
      <c r="BA15" s="28">
        <v>0</v>
      </c>
      <c r="BB15" s="28">
        <v>0</v>
      </c>
      <c r="BC15" s="28">
        <v>0</v>
      </c>
      <c r="BD15" s="30">
        <v>0</v>
      </c>
      <c r="BE15" s="30">
        <v>0</v>
      </c>
      <c r="BF15" s="30">
        <v>0</v>
      </c>
      <c r="BG15" s="30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9">
        <v>0</v>
      </c>
      <c r="BR15" s="28">
        <v>0</v>
      </c>
      <c r="BS15" s="28">
        <v>0</v>
      </c>
      <c r="BT15" s="28">
        <v>0</v>
      </c>
      <c r="BU15" s="28">
        <v>0</v>
      </c>
      <c r="BV15" s="31"/>
      <c r="BW15" s="28">
        <v>0</v>
      </c>
      <c r="BX15" s="31"/>
      <c r="BY15" s="28">
        <v>0</v>
      </c>
      <c r="BZ15" s="30">
        <v>0</v>
      </c>
      <c r="CB15" s="30">
        <v>0</v>
      </c>
      <c r="CC15" s="30">
        <v>0</v>
      </c>
      <c r="CD15" s="30">
        <v>0</v>
      </c>
      <c r="CE15" s="31"/>
      <c r="CF15" s="30">
        <v>0</v>
      </c>
      <c r="CG15" s="30">
        <v>0</v>
      </c>
      <c r="CH15" s="30">
        <v>0</v>
      </c>
      <c r="CI15" s="30">
        <v>0</v>
      </c>
      <c r="CJ15" s="35">
        <v>0</v>
      </c>
      <c r="CK15" s="30">
        <v>0</v>
      </c>
      <c r="CL15" s="30">
        <v>0</v>
      </c>
      <c r="CM15" s="30">
        <v>0</v>
      </c>
      <c r="CN15" s="30">
        <v>0</v>
      </c>
      <c r="CO15" s="31"/>
      <c r="CP15" s="31"/>
      <c r="CQ15" s="30">
        <v>0</v>
      </c>
      <c r="CR15" s="30">
        <v>0</v>
      </c>
      <c r="CS15" s="30">
        <v>0</v>
      </c>
      <c r="CT15" s="30">
        <v>0</v>
      </c>
      <c r="CU15" s="30">
        <v>0</v>
      </c>
      <c r="CV15" s="30">
        <v>0</v>
      </c>
      <c r="CW15" s="30">
        <v>0</v>
      </c>
      <c r="CX15" s="30">
        <v>0</v>
      </c>
      <c r="CY15" s="26">
        <v>0</v>
      </c>
      <c r="CZ15" s="30">
        <v>0</v>
      </c>
      <c r="DA15" s="30">
        <v>0</v>
      </c>
      <c r="DB15" s="36" t="s">
        <v>167</v>
      </c>
      <c r="DC15" t="s">
        <v>168</v>
      </c>
      <c r="DD15" s="24">
        <v>0</v>
      </c>
      <c r="DE15" s="24"/>
      <c r="DF15" s="37" t="s">
        <v>1073</v>
      </c>
      <c r="DG15" s="38"/>
      <c r="DH15" s="30"/>
      <c r="DI15" s="38"/>
    </row>
    <row r="16" spans="1:113" s="32" customFormat="1" x14ac:dyDescent="0.25">
      <c r="A16" s="38" t="s">
        <v>169</v>
      </c>
      <c r="B16" s="23">
        <v>0</v>
      </c>
      <c r="C16" s="24">
        <v>0</v>
      </c>
      <c r="D16" s="25" t="s">
        <v>170</v>
      </c>
      <c r="E16" s="26" t="s">
        <v>170</v>
      </c>
      <c r="F16" s="27" t="s">
        <v>170</v>
      </c>
      <c r="G16" s="27" t="s">
        <v>170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9">
        <v>0</v>
      </c>
      <c r="Q16" s="28">
        <v>0</v>
      </c>
      <c r="R16" s="28">
        <v>0</v>
      </c>
      <c r="S16" s="28">
        <v>0</v>
      </c>
      <c r="T16" s="30">
        <v>0</v>
      </c>
      <c r="U16" s="31"/>
      <c r="V16" s="30">
        <v>0</v>
      </c>
      <c r="W16" s="31"/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1"/>
      <c r="AD16" s="28">
        <v>0</v>
      </c>
      <c r="AE16" s="30">
        <v>0</v>
      </c>
      <c r="AF16" s="28">
        <v>0</v>
      </c>
      <c r="AG16" s="28">
        <v>0</v>
      </c>
      <c r="AH16" s="29">
        <v>0</v>
      </c>
      <c r="AI16" s="30">
        <v>0</v>
      </c>
      <c r="AJ16" s="28">
        <v>0</v>
      </c>
      <c r="AK16" s="28">
        <v>257872</v>
      </c>
      <c r="AL16" s="30">
        <v>257872</v>
      </c>
      <c r="AM16" s="31"/>
      <c r="AN16" s="31"/>
      <c r="AO16" s="28">
        <v>0</v>
      </c>
      <c r="AP16" s="30">
        <v>0</v>
      </c>
      <c r="AQ16" s="30">
        <v>257872</v>
      </c>
      <c r="AR16" s="30">
        <v>257872</v>
      </c>
      <c r="AS16" s="30">
        <v>270344</v>
      </c>
      <c r="AT16" s="30">
        <v>0</v>
      </c>
      <c r="AU16" s="30">
        <v>270344</v>
      </c>
      <c r="AV16" s="30">
        <v>-12472</v>
      </c>
      <c r="AW16" s="26">
        <v>-4.6133814695351105E-2</v>
      </c>
      <c r="AX16" s="30">
        <v>12472</v>
      </c>
      <c r="AY16" s="30">
        <v>0</v>
      </c>
      <c r="BA16" s="28">
        <v>0</v>
      </c>
      <c r="BB16" s="28">
        <v>280924</v>
      </c>
      <c r="BC16" s="28">
        <v>281429</v>
      </c>
      <c r="BD16" s="30">
        <v>505</v>
      </c>
      <c r="BE16" s="30">
        <v>505</v>
      </c>
      <c r="BF16" s="30">
        <v>0</v>
      </c>
      <c r="BG16" s="30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9">
        <v>0</v>
      </c>
      <c r="BR16" s="28">
        <v>0</v>
      </c>
      <c r="BS16" s="28">
        <v>0</v>
      </c>
      <c r="BT16" s="28">
        <v>0</v>
      </c>
      <c r="BU16" s="28">
        <v>0</v>
      </c>
      <c r="BV16" s="31"/>
      <c r="BW16" s="28">
        <v>0</v>
      </c>
      <c r="BX16" s="31"/>
      <c r="BY16" s="28">
        <v>0</v>
      </c>
      <c r="BZ16" s="30">
        <v>0</v>
      </c>
      <c r="CB16" s="30">
        <v>0</v>
      </c>
      <c r="CC16" s="30">
        <v>0</v>
      </c>
      <c r="CD16" s="30">
        <v>0</v>
      </c>
      <c r="CE16" s="31"/>
      <c r="CF16" s="30">
        <v>0</v>
      </c>
      <c r="CG16" s="30">
        <v>0</v>
      </c>
      <c r="CH16" s="30">
        <v>0</v>
      </c>
      <c r="CI16" s="30">
        <v>0</v>
      </c>
      <c r="CJ16" s="35">
        <v>0</v>
      </c>
      <c r="CK16" s="30">
        <v>0</v>
      </c>
      <c r="CL16" s="30">
        <v>0</v>
      </c>
      <c r="CM16" s="30">
        <v>151398</v>
      </c>
      <c r="CN16" s="30">
        <v>151398</v>
      </c>
      <c r="CO16" s="31"/>
      <c r="CP16" s="31"/>
      <c r="CQ16" s="30">
        <v>0</v>
      </c>
      <c r="CR16" s="30">
        <v>0</v>
      </c>
      <c r="CS16" s="30">
        <v>151398</v>
      </c>
      <c r="CT16" s="30">
        <v>151398</v>
      </c>
      <c r="CU16" s="30">
        <v>256955</v>
      </c>
      <c r="CV16" s="30">
        <v>12472</v>
      </c>
      <c r="CW16" s="30">
        <v>269427</v>
      </c>
      <c r="CX16" s="30">
        <v>-118029</v>
      </c>
      <c r="CY16" s="26">
        <v>-0.43807413510895343</v>
      </c>
      <c r="CZ16" s="30">
        <v>12847.75</v>
      </c>
      <c r="DA16" s="30">
        <v>-105181.25</v>
      </c>
      <c r="DB16" s="36" t="s">
        <v>169</v>
      </c>
      <c r="DC16" t="s">
        <v>171</v>
      </c>
      <c r="DD16" s="24">
        <v>0</v>
      </c>
      <c r="DE16" s="24"/>
      <c r="DF16" s="37" t="s">
        <v>1073</v>
      </c>
      <c r="DG16" s="38"/>
      <c r="DH16" s="30"/>
      <c r="DI16" s="38"/>
    </row>
    <row r="17" spans="1:113" s="32" customFormat="1" x14ac:dyDescent="0.25">
      <c r="A17" s="22" t="s">
        <v>172</v>
      </c>
      <c r="B17" s="23">
        <v>1</v>
      </c>
      <c r="C17" s="24">
        <v>1</v>
      </c>
      <c r="D17" s="25">
        <v>43377</v>
      </c>
      <c r="E17" s="26">
        <v>1</v>
      </c>
      <c r="F17" s="27">
        <v>1</v>
      </c>
      <c r="G17" s="27">
        <v>1</v>
      </c>
      <c r="H17" s="28">
        <v>1299426.77</v>
      </c>
      <c r="I17" s="28">
        <v>21533103.100000005</v>
      </c>
      <c r="J17" s="28">
        <v>436029.05999999994</v>
      </c>
      <c r="K17" s="28">
        <v>1156.1300000000001</v>
      </c>
      <c r="L17" s="28">
        <v>516552.36</v>
      </c>
      <c r="M17" s="28">
        <v>1875640.8899999997</v>
      </c>
      <c r="N17" s="28">
        <v>41250</v>
      </c>
      <c r="O17" s="28">
        <v>273.77999999999997</v>
      </c>
      <c r="P17" s="29">
        <v>0</v>
      </c>
      <c r="Q17" s="28">
        <v>0</v>
      </c>
      <c r="R17" s="28">
        <v>0</v>
      </c>
      <c r="S17" s="28">
        <v>2393512.5499999998</v>
      </c>
      <c r="T17" s="30">
        <v>28096944.640000004</v>
      </c>
      <c r="U17" s="31"/>
      <c r="V17" s="30">
        <v>0</v>
      </c>
      <c r="W17" s="31"/>
      <c r="X17" s="30">
        <v>0</v>
      </c>
      <c r="Y17" s="30">
        <v>28096944.640000004</v>
      </c>
      <c r="Z17" s="30">
        <v>0</v>
      </c>
      <c r="AA17" s="30">
        <v>0</v>
      </c>
      <c r="AB17" s="30">
        <v>0</v>
      </c>
      <c r="AC17" s="31"/>
      <c r="AD17" s="28">
        <v>0</v>
      </c>
      <c r="AE17" s="30">
        <v>72644</v>
      </c>
      <c r="AF17" s="28">
        <v>1407694</v>
      </c>
      <c r="AG17" s="28">
        <v>3511042</v>
      </c>
      <c r="AH17" s="29">
        <v>749647</v>
      </c>
      <c r="AI17" s="30">
        <v>0</v>
      </c>
      <c r="AJ17" s="28">
        <v>0</v>
      </c>
      <c r="AK17" s="28">
        <v>464402.53261071432</v>
      </c>
      <c r="AL17" s="30">
        <v>6205429.5326107144</v>
      </c>
      <c r="AM17" s="31"/>
      <c r="AN17" s="31"/>
      <c r="AO17" s="28">
        <v>0</v>
      </c>
      <c r="AP17" s="30">
        <v>0</v>
      </c>
      <c r="AQ17" s="30">
        <v>6205429.5326107144</v>
      </c>
      <c r="AR17" s="30">
        <v>34302374.172610715</v>
      </c>
      <c r="AS17" s="30">
        <v>25477877</v>
      </c>
      <c r="AT17" s="30">
        <v>0</v>
      </c>
      <c r="AU17" s="30">
        <v>25477877</v>
      </c>
      <c r="AV17" s="30">
        <v>0</v>
      </c>
      <c r="AW17" s="26">
        <v>0</v>
      </c>
      <c r="AX17" s="30">
        <v>0</v>
      </c>
      <c r="AY17" s="30">
        <v>0</v>
      </c>
      <c r="BA17" s="28">
        <v>8731</v>
      </c>
      <c r="BB17" s="28">
        <v>24958579</v>
      </c>
      <c r="BC17" s="28">
        <v>32541261.689999994</v>
      </c>
      <c r="BD17" s="30">
        <v>7582682.6899999939</v>
      </c>
      <c r="BE17" s="30">
        <v>7573951.6899999939</v>
      </c>
      <c r="BF17" s="30">
        <v>0</v>
      </c>
      <c r="BG17" s="30">
        <v>0</v>
      </c>
      <c r="BI17" s="28">
        <v>1405350</v>
      </c>
      <c r="BJ17" s="28">
        <v>22204943</v>
      </c>
      <c r="BK17" s="28">
        <v>449762</v>
      </c>
      <c r="BL17" s="28">
        <v>8000</v>
      </c>
      <c r="BM17" s="28">
        <v>422484</v>
      </c>
      <c r="BN17" s="28">
        <v>1992718</v>
      </c>
      <c r="BO17" s="28">
        <v>40000</v>
      </c>
      <c r="BP17" s="28">
        <v>300</v>
      </c>
      <c r="BQ17" s="29">
        <v>0</v>
      </c>
      <c r="BR17" s="28">
        <v>0</v>
      </c>
      <c r="BS17" s="28">
        <v>0</v>
      </c>
      <c r="BT17" s="28">
        <v>2181457</v>
      </c>
      <c r="BU17" s="28">
        <v>28705014</v>
      </c>
      <c r="BV17" s="31"/>
      <c r="BW17" s="28">
        <v>0</v>
      </c>
      <c r="BX17" s="31"/>
      <c r="BY17" s="28">
        <v>0</v>
      </c>
      <c r="BZ17" s="30">
        <v>28705014</v>
      </c>
      <c r="CB17" s="30">
        <v>0</v>
      </c>
      <c r="CC17" s="30">
        <v>0</v>
      </c>
      <c r="CD17" s="30">
        <v>0</v>
      </c>
      <c r="CE17" s="31"/>
      <c r="CF17" s="30">
        <v>0</v>
      </c>
      <c r="CG17" s="30">
        <v>86721</v>
      </c>
      <c r="CH17" s="30">
        <v>1507346</v>
      </c>
      <c r="CI17" s="30">
        <v>3804980</v>
      </c>
      <c r="CJ17" s="35">
        <v>824612</v>
      </c>
      <c r="CK17" s="30">
        <v>0</v>
      </c>
      <c r="CL17" s="30">
        <v>0</v>
      </c>
      <c r="CM17" s="30">
        <v>403875</v>
      </c>
      <c r="CN17" s="30">
        <v>6627534</v>
      </c>
      <c r="CO17" s="31"/>
      <c r="CP17" s="31"/>
      <c r="CQ17" s="30">
        <v>0</v>
      </c>
      <c r="CR17" s="30">
        <v>0</v>
      </c>
      <c r="CS17" s="30">
        <v>6627534</v>
      </c>
      <c r="CT17" s="30">
        <v>35332548</v>
      </c>
      <c r="CU17" s="30">
        <v>26363908</v>
      </c>
      <c r="CV17" s="30">
        <v>0</v>
      </c>
      <c r="CW17" s="30">
        <v>26363908</v>
      </c>
      <c r="CX17" s="30">
        <v>0</v>
      </c>
      <c r="CY17" s="26">
        <v>0</v>
      </c>
      <c r="CZ17" s="30">
        <v>0</v>
      </c>
      <c r="DA17" s="30">
        <v>0</v>
      </c>
      <c r="DB17" s="36" t="s">
        <v>172</v>
      </c>
      <c r="DC17" t="s">
        <v>173</v>
      </c>
      <c r="DD17" s="24">
        <v>0</v>
      </c>
      <c r="DE17" s="24"/>
      <c r="DF17" s="37">
        <v>1</v>
      </c>
      <c r="DG17" s="38"/>
      <c r="DH17" s="30"/>
      <c r="DI17" s="38"/>
    </row>
    <row r="18" spans="1:113" s="32" customFormat="1" x14ac:dyDescent="0.25">
      <c r="A18" s="38" t="s">
        <v>174</v>
      </c>
      <c r="B18" s="23">
        <v>0</v>
      </c>
      <c r="C18" s="24">
        <v>1</v>
      </c>
      <c r="D18" s="25">
        <v>43361</v>
      </c>
      <c r="E18" s="26" t="s">
        <v>170</v>
      </c>
      <c r="F18" s="27" t="s">
        <v>170</v>
      </c>
      <c r="G18" s="27" t="s">
        <v>170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9">
        <v>0</v>
      </c>
      <c r="Q18" s="28">
        <v>0</v>
      </c>
      <c r="R18" s="28">
        <v>0</v>
      </c>
      <c r="S18" s="28">
        <v>0</v>
      </c>
      <c r="T18" s="30">
        <v>0</v>
      </c>
      <c r="U18" s="31"/>
      <c r="V18" s="30">
        <v>0</v>
      </c>
      <c r="W18" s="31"/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1"/>
      <c r="AD18" s="28">
        <v>0</v>
      </c>
      <c r="AE18" s="30">
        <v>0</v>
      </c>
      <c r="AF18" s="28">
        <v>0</v>
      </c>
      <c r="AG18" s="28">
        <v>0</v>
      </c>
      <c r="AH18" s="29">
        <v>0</v>
      </c>
      <c r="AI18" s="30">
        <v>0</v>
      </c>
      <c r="AJ18" s="28">
        <v>0</v>
      </c>
      <c r="AK18" s="28">
        <v>0</v>
      </c>
      <c r="AL18" s="30">
        <v>0</v>
      </c>
      <c r="AM18" s="31"/>
      <c r="AN18" s="31"/>
      <c r="AO18" s="28">
        <v>0</v>
      </c>
      <c r="AP18" s="30">
        <v>0</v>
      </c>
      <c r="AQ18" s="30">
        <v>0</v>
      </c>
      <c r="AR18" s="30">
        <v>0</v>
      </c>
      <c r="AS18" s="30">
        <v>26834</v>
      </c>
      <c r="AT18" s="30">
        <v>1317.1000000000001</v>
      </c>
      <c r="AU18" s="30">
        <v>28151.1</v>
      </c>
      <c r="AV18" s="30">
        <v>-28151.1</v>
      </c>
      <c r="AW18" s="26">
        <v>-1.0490832525899978</v>
      </c>
      <c r="AX18" s="30">
        <v>1341.7</v>
      </c>
      <c r="AY18" s="30">
        <v>-26809.399999999998</v>
      </c>
      <c r="BA18" s="28">
        <v>0</v>
      </c>
      <c r="BB18" s="28">
        <v>26342</v>
      </c>
      <c r="BC18" s="28">
        <v>0</v>
      </c>
      <c r="BD18" s="30">
        <v>-26342</v>
      </c>
      <c r="BE18" s="30">
        <v>-26342</v>
      </c>
      <c r="BF18" s="30">
        <v>0</v>
      </c>
      <c r="BG18" s="30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9">
        <v>0</v>
      </c>
      <c r="BR18" s="28">
        <v>0</v>
      </c>
      <c r="BS18" s="28">
        <v>0</v>
      </c>
      <c r="BT18" s="28">
        <v>0</v>
      </c>
      <c r="BU18" s="28">
        <v>0</v>
      </c>
      <c r="BV18" s="31"/>
      <c r="BW18" s="28">
        <v>0</v>
      </c>
      <c r="BX18" s="31"/>
      <c r="BY18" s="28">
        <v>0</v>
      </c>
      <c r="BZ18" s="30">
        <v>0</v>
      </c>
      <c r="CB18" s="30">
        <v>0</v>
      </c>
      <c r="CC18" s="30">
        <v>0</v>
      </c>
      <c r="CD18" s="30">
        <v>0</v>
      </c>
      <c r="CE18" s="31"/>
      <c r="CF18" s="30">
        <v>0</v>
      </c>
      <c r="CG18" s="30">
        <v>0</v>
      </c>
      <c r="CH18" s="30">
        <v>0</v>
      </c>
      <c r="CI18" s="30">
        <v>0</v>
      </c>
      <c r="CJ18" s="35">
        <v>0</v>
      </c>
      <c r="CK18" s="30">
        <v>0</v>
      </c>
      <c r="CL18" s="30">
        <v>0</v>
      </c>
      <c r="CM18" s="30">
        <v>0</v>
      </c>
      <c r="CN18" s="30">
        <v>0</v>
      </c>
      <c r="CO18" s="31"/>
      <c r="CP18" s="31"/>
      <c r="CQ18" s="30">
        <v>0</v>
      </c>
      <c r="CR18" s="30">
        <v>0</v>
      </c>
      <c r="CS18" s="30">
        <v>0</v>
      </c>
      <c r="CT18" s="30">
        <v>0</v>
      </c>
      <c r="CU18" s="30">
        <v>15936.16</v>
      </c>
      <c r="CV18" s="30">
        <v>1341.7</v>
      </c>
      <c r="CW18" s="30">
        <v>17277.86</v>
      </c>
      <c r="CX18" s="30">
        <v>-17277.86</v>
      </c>
      <c r="CY18" s="26">
        <v>-1</v>
      </c>
      <c r="CZ18" s="30">
        <v>796.80799999999999</v>
      </c>
      <c r="DA18" s="30">
        <v>-16481.052</v>
      </c>
      <c r="DB18" s="36" t="s">
        <v>174</v>
      </c>
      <c r="DC18" t="s">
        <v>175</v>
      </c>
      <c r="DD18" s="24">
        <v>0</v>
      </c>
      <c r="DE18" s="24"/>
      <c r="DF18" s="37" t="s">
        <v>1073</v>
      </c>
      <c r="DG18" s="38"/>
      <c r="DH18" s="30"/>
      <c r="DI18" s="38"/>
    </row>
    <row r="19" spans="1:113" s="32" customFormat="1" x14ac:dyDescent="0.25">
      <c r="A19" s="22" t="s">
        <v>176</v>
      </c>
      <c r="B19" s="23">
        <v>1</v>
      </c>
      <c r="C19" s="24">
        <v>1</v>
      </c>
      <c r="D19" s="25">
        <v>43383</v>
      </c>
      <c r="E19" s="26">
        <v>1</v>
      </c>
      <c r="F19" s="27">
        <v>1</v>
      </c>
      <c r="G19" s="27">
        <v>1</v>
      </c>
      <c r="H19" s="28">
        <v>2174462.21</v>
      </c>
      <c r="I19" s="28">
        <v>42672306.709999979</v>
      </c>
      <c r="J19" s="28">
        <v>974138.65999999992</v>
      </c>
      <c r="K19" s="28">
        <v>0</v>
      </c>
      <c r="L19" s="28">
        <v>639588.21</v>
      </c>
      <c r="M19" s="28">
        <v>6995158.3199999994</v>
      </c>
      <c r="N19" s="28">
        <v>1390585.59</v>
      </c>
      <c r="O19" s="28">
        <v>9430644.2300000004</v>
      </c>
      <c r="P19" s="29">
        <v>1708406.08</v>
      </c>
      <c r="Q19" s="28">
        <v>0</v>
      </c>
      <c r="R19" s="28">
        <v>0</v>
      </c>
      <c r="S19" s="28">
        <v>2646985.7199999997</v>
      </c>
      <c r="T19" s="30">
        <v>68632275.729999974</v>
      </c>
      <c r="U19" s="31"/>
      <c r="V19" s="30">
        <v>200000</v>
      </c>
      <c r="W19" s="31"/>
      <c r="X19" s="30">
        <v>200000</v>
      </c>
      <c r="Y19" s="30">
        <v>68432275.729999974</v>
      </c>
      <c r="Z19" s="30">
        <v>738180.59</v>
      </c>
      <c r="AA19" s="30">
        <v>0</v>
      </c>
      <c r="AB19" s="30">
        <v>1000</v>
      </c>
      <c r="AC19" s="31"/>
      <c r="AD19" s="28">
        <v>67954.899999999994</v>
      </c>
      <c r="AE19" s="30">
        <v>0</v>
      </c>
      <c r="AF19" s="28">
        <v>0</v>
      </c>
      <c r="AG19" s="28">
        <v>0</v>
      </c>
      <c r="AH19" s="29">
        <v>0</v>
      </c>
      <c r="AI19" s="30">
        <v>0</v>
      </c>
      <c r="AJ19" s="28">
        <v>0</v>
      </c>
      <c r="AK19" s="28">
        <v>3512818.5640000002</v>
      </c>
      <c r="AL19" s="30">
        <v>4319954.0540000005</v>
      </c>
      <c r="AM19" s="31"/>
      <c r="AN19" s="31"/>
      <c r="AO19" s="28">
        <v>176122.1478426033</v>
      </c>
      <c r="AP19" s="30">
        <v>176122.1478426033</v>
      </c>
      <c r="AQ19" s="30">
        <v>4143831.9061573972</v>
      </c>
      <c r="AR19" s="30">
        <v>72576107.636157379</v>
      </c>
      <c r="AS19" s="30">
        <v>69820307</v>
      </c>
      <c r="AT19" s="30">
        <v>0</v>
      </c>
      <c r="AU19" s="30">
        <v>69820307</v>
      </c>
      <c r="AV19" s="30">
        <v>0</v>
      </c>
      <c r="AW19" s="26">
        <v>0</v>
      </c>
      <c r="AX19" s="30">
        <v>0</v>
      </c>
      <c r="AY19" s="30">
        <v>0</v>
      </c>
      <c r="BA19" s="28">
        <v>0</v>
      </c>
      <c r="BB19" s="28">
        <v>68466287</v>
      </c>
      <c r="BC19" s="28">
        <v>71087780.313208401</v>
      </c>
      <c r="BD19" s="30">
        <v>2621493.3132084012</v>
      </c>
      <c r="BE19" s="30">
        <v>2621493.3132084012</v>
      </c>
      <c r="BF19" s="30">
        <v>0</v>
      </c>
      <c r="BG19" s="30">
        <v>200000</v>
      </c>
      <c r="BI19" s="28">
        <v>2075515</v>
      </c>
      <c r="BJ19" s="28">
        <v>44340040</v>
      </c>
      <c r="BK19" s="28">
        <v>1014308</v>
      </c>
      <c r="BL19" s="28">
        <v>0</v>
      </c>
      <c r="BM19" s="28">
        <v>687428</v>
      </c>
      <c r="BN19" s="28">
        <v>6791154</v>
      </c>
      <c r="BO19" s="28">
        <v>1494202</v>
      </c>
      <c r="BP19" s="28">
        <v>11541090</v>
      </c>
      <c r="BQ19" s="29">
        <v>0</v>
      </c>
      <c r="BR19" s="28">
        <v>0</v>
      </c>
      <c r="BS19" s="28">
        <v>0</v>
      </c>
      <c r="BT19" s="28">
        <v>3113500</v>
      </c>
      <c r="BU19" s="28">
        <v>71057237</v>
      </c>
      <c r="BV19" s="31"/>
      <c r="BW19" s="28">
        <v>0</v>
      </c>
      <c r="BX19" s="31"/>
      <c r="BY19" s="28">
        <v>0</v>
      </c>
      <c r="BZ19" s="30">
        <v>71057237</v>
      </c>
      <c r="CB19" s="30">
        <v>748235.88</v>
      </c>
      <c r="CC19" s="30">
        <v>0</v>
      </c>
      <c r="CD19" s="30">
        <v>1000</v>
      </c>
      <c r="CE19" s="31"/>
      <c r="CF19" s="30">
        <v>92540.04</v>
      </c>
      <c r="CG19" s="30">
        <v>0</v>
      </c>
      <c r="CH19" s="30">
        <v>0</v>
      </c>
      <c r="CI19" s="30">
        <v>0</v>
      </c>
      <c r="CJ19" s="35">
        <v>528641.67000000004</v>
      </c>
      <c r="CK19" s="30">
        <v>0</v>
      </c>
      <c r="CL19" s="30">
        <v>0</v>
      </c>
      <c r="CM19" s="30">
        <v>4067918</v>
      </c>
      <c r="CN19" s="30">
        <v>5438335.5899999999</v>
      </c>
      <c r="CO19" s="31"/>
      <c r="CP19" s="31"/>
      <c r="CQ19" s="30">
        <v>344498.71</v>
      </c>
      <c r="CR19" s="30">
        <v>344498.71</v>
      </c>
      <c r="CS19" s="30">
        <v>5093836.88</v>
      </c>
      <c r="CT19" s="30">
        <v>76151073.879999995</v>
      </c>
      <c r="CU19" s="30">
        <v>72980819</v>
      </c>
      <c r="CV19" s="30">
        <v>0</v>
      </c>
      <c r="CW19" s="30">
        <v>72980819</v>
      </c>
      <c r="CX19" s="30">
        <v>0</v>
      </c>
      <c r="CY19" s="26">
        <v>0</v>
      </c>
      <c r="CZ19" s="30">
        <v>0</v>
      </c>
      <c r="DA19" s="30">
        <v>0</v>
      </c>
      <c r="DB19" s="36" t="s">
        <v>176</v>
      </c>
      <c r="DC19" t="s">
        <v>177</v>
      </c>
      <c r="DD19" s="24">
        <v>1</v>
      </c>
      <c r="DE19" s="24" t="s">
        <v>1074</v>
      </c>
      <c r="DF19" s="37">
        <v>1</v>
      </c>
      <c r="DG19" s="38"/>
      <c r="DH19" s="30"/>
      <c r="DI19" s="38"/>
    </row>
    <row r="20" spans="1:113" s="32" customFormat="1" x14ac:dyDescent="0.25">
      <c r="A20" s="22" t="s">
        <v>178</v>
      </c>
      <c r="B20" s="23">
        <v>1</v>
      </c>
      <c r="C20" s="24">
        <v>1</v>
      </c>
      <c r="D20" s="25">
        <v>43399</v>
      </c>
      <c r="E20" s="26">
        <v>1</v>
      </c>
      <c r="F20" s="27">
        <v>1</v>
      </c>
      <c r="G20" s="27">
        <v>1</v>
      </c>
      <c r="H20" s="28">
        <v>719023.28999999992</v>
      </c>
      <c r="I20" s="28">
        <v>19959727.670000009</v>
      </c>
      <c r="J20" s="28">
        <v>383337.66</v>
      </c>
      <c r="K20" s="28">
        <v>0</v>
      </c>
      <c r="L20" s="28">
        <v>554890.6</v>
      </c>
      <c r="M20" s="28">
        <v>2038550.11</v>
      </c>
      <c r="N20" s="28">
        <v>26715.1</v>
      </c>
      <c r="O20" s="28">
        <v>0</v>
      </c>
      <c r="P20" s="29">
        <v>0</v>
      </c>
      <c r="Q20" s="28">
        <v>100000</v>
      </c>
      <c r="R20" s="28">
        <v>0</v>
      </c>
      <c r="S20" s="28">
        <v>7203.24</v>
      </c>
      <c r="T20" s="30">
        <v>23789447.670000009</v>
      </c>
      <c r="U20" s="31"/>
      <c r="V20" s="30">
        <v>0</v>
      </c>
      <c r="W20" s="31"/>
      <c r="X20" s="30">
        <v>0</v>
      </c>
      <c r="Y20" s="30">
        <v>23789447.670000009</v>
      </c>
      <c r="Z20" s="30">
        <v>140467.15</v>
      </c>
      <c r="AA20" s="30">
        <v>0</v>
      </c>
      <c r="AB20" s="30">
        <v>0</v>
      </c>
      <c r="AC20" s="31"/>
      <c r="AD20" s="28">
        <v>0</v>
      </c>
      <c r="AE20" s="30">
        <v>211333.36</v>
      </c>
      <c r="AF20" s="28">
        <v>1076094.27</v>
      </c>
      <c r="AG20" s="28">
        <v>3559960.25</v>
      </c>
      <c r="AH20" s="29">
        <v>1841975.77</v>
      </c>
      <c r="AI20" s="30">
        <v>0</v>
      </c>
      <c r="AJ20" s="28">
        <v>0</v>
      </c>
      <c r="AK20" s="28">
        <v>422642.60656799999</v>
      </c>
      <c r="AL20" s="30">
        <v>7252473.406568001</v>
      </c>
      <c r="AM20" s="31"/>
      <c r="AN20" s="31"/>
      <c r="AO20" s="28">
        <v>21115.750366618198</v>
      </c>
      <c r="AP20" s="30">
        <v>21115.750366618198</v>
      </c>
      <c r="AQ20" s="30">
        <v>7231357.6562013831</v>
      </c>
      <c r="AR20" s="30">
        <v>31020805.326201394</v>
      </c>
      <c r="AS20" s="30">
        <v>24064548</v>
      </c>
      <c r="AT20" s="30">
        <v>0</v>
      </c>
      <c r="AU20" s="30">
        <v>24064548</v>
      </c>
      <c r="AV20" s="30">
        <v>0</v>
      </c>
      <c r="AW20" s="26">
        <v>0</v>
      </c>
      <c r="AX20" s="30">
        <v>0</v>
      </c>
      <c r="AY20" s="30">
        <v>0</v>
      </c>
      <c r="BA20" s="28">
        <v>0</v>
      </c>
      <c r="BB20" s="28">
        <v>23125006</v>
      </c>
      <c r="BC20" s="28">
        <v>29827715.969999999</v>
      </c>
      <c r="BD20" s="30">
        <v>6702709.9699999988</v>
      </c>
      <c r="BE20" s="30">
        <v>6702709.9699999988</v>
      </c>
      <c r="BF20" s="30">
        <v>0</v>
      </c>
      <c r="BG20" s="30">
        <v>0</v>
      </c>
      <c r="BI20" s="28">
        <v>720588.81</v>
      </c>
      <c r="BJ20" s="28">
        <v>20927395.219999999</v>
      </c>
      <c r="BK20" s="28">
        <v>386533.81</v>
      </c>
      <c r="BL20" s="28">
        <v>0</v>
      </c>
      <c r="BM20" s="28">
        <v>626603</v>
      </c>
      <c r="BN20" s="28">
        <v>1802229.1400000001</v>
      </c>
      <c r="BO20" s="28">
        <v>170410</v>
      </c>
      <c r="BP20" s="28">
        <v>0</v>
      </c>
      <c r="BQ20" s="29">
        <v>0</v>
      </c>
      <c r="BR20" s="28">
        <v>0</v>
      </c>
      <c r="BS20" s="28">
        <v>0</v>
      </c>
      <c r="BT20" s="28">
        <v>179925</v>
      </c>
      <c r="BU20" s="28">
        <v>24813684.979999997</v>
      </c>
      <c r="BV20" s="31"/>
      <c r="BW20" s="28">
        <v>0</v>
      </c>
      <c r="BX20" s="31"/>
      <c r="BY20" s="28">
        <v>0</v>
      </c>
      <c r="BZ20" s="30">
        <v>24813684.979999997</v>
      </c>
      <c r="CB20" s="30">
        <v>142214.93</v>
      </c>
      <c r="CC20" s="30">
        <v>0</v>
      </c>
      <c r="CD20" s="30">
        <v>0</v>
      </c>
      <c r="CE20" s="31"/>
      <c r="CF20" s="30">
        <v>0</v>
      </c>
      <c r="CG20" s="30">
        <v>221904.1</v>
      </c>
      <c r="CH20" s="30">
        <v>1185759.57</v>
      </c>
      <c r="CI20" s="30">
        <v>3929948.3</v>
      </c>
      <c r="CJ20" s="35">
        <v>2076493.19</v>
      </c>
      <c r="CK20" s="30">
        <v>0</v>
      </c>
      <c r="CL20" s="30">
        <v>0</v>
      </c>
      <c r="CM20" s="30">
        <v>448191</v>
      </c>
      <c r="CN20" s="30">
        <v>8004511.0899999999</v>
      </c>
      <c r="CO20" s="31"/>
      <c r="CP20" s="31"/>
      <c r="CQ20" s="30">
        <v>93.44</v>
      </c>
      <c r="CR20" s="30">
        <v>93.44</v>
      </c>
      <c r="CS20" s="30">
        <v>8004417.6499999994</v>
      </c>
      <c r="CT20" s="30">
        <v>32818102.629999995</v>
      </c>
      <c r="CU20" s="30">
        <v>25691494</v>
      </c>
      <c r="CV20" s="30">
        <v>0</v>
      </c>
      <c r="CW20" s="30">
        <v>25691494</v>
      </c>
      <c r="CX20" s="30">
        <v>0</v>
      </c>
      <c r="CY20" s="26">
        <v>0</v>
      </c>
      <c r="CZ20" s="30">
        <v>0</v>
      </c>
      <c r="DA20" s="30">
        <v>0</v>
      </c>
      <c r="DB20" s="36" t="s">
        <v>178</v>
      </c>
      <c r="DC20" t="s">
        <v>179</v>
      </c>
      <c r="DD20" s="24">
        <v>0</v>
      </c>
      <c r="DE20" s="24"/>
      <c r="DF20" s="37">
        <v>1</v>
      </c>
      <c r="DG20" s="38"/>
      <c r="DH20" s="30"/>
      <c r="DI20" s="38"/>
    </row>
    <row r="21" spans="1:113" s="32" customFormat="1" x14ac:dyDescent="0.25">
      <c r="A21" s="22" t="s">
        <v>180</v>
      </c>
      <c r="B21" s="23">
        <v>1</v>
      </c>
      <c r="C21" s="24">
        <v>1</v>
      </c>
      <c r="D21" s="25">
        <v>43368</v>
      </c>
      <c r="E21" s="26">
        <v>1</v>
      </c>
      <c r="F21" s="27">
        <v>1</v>
      </c>
      <c r="G21" s="27">
        <v>1</v>
      </c>
      <c r="H21" s="28">
        <v>467155</v>
      </c>
      <c r="I21" s="28">
        <v>5834397</v>
      </c>
      <c r="J21" s="28">
        <v>163469</v>
      </c>
      <c r="K21" s="28">
        <v>0</v>
      </c>
      <c r="L21" s="28">
        <v>139683</v>
      </c>
      <c r="M21" s="28">
        <v>744804</v>
      </c>
      <c r="N21" s="28">
        <v>0</v>
      </c>
      <c r="O21" s="28">
        <v>0</v>
      </c>
      <c r="P21" s="29">
        <v>0</v>
      </c>
      <c r="Q21" s="28">
        <v>0</v>
      </c>
      <c r="R21" s="28">
        <v>0</v>
      </c>
      <c r="S21" s="28">
        <v>284243</v>
      </c>
      <c r="T21" s="30">
        <v>7633751</v>
      </c>
      <c r="U21" s="31"/>
      <c r="V21" s="30">
        <v>0</v>
      </c>
      <c r="W21" s="31"/>
      <c r="X21" s="30">
        <v>0</v>
      </c>
      <c r="Y21" s="30">
        <v>7633751</v>
      </c>
      <c r="Z21" s="30">
        <v>111988</v>
      </c>
      <c r="AA21" s="30">
        <v>0</v>
      </c>
      <c r="AB21" s="30">
        <v>0</v>
      </c>
      <c r="AC21" s="31"/>
      <c r="AD21" s="28">
        <v>0</v>
      </c>
      <c r="AE21" s="30">
        <v>146637</v>
      </c>
      <c r="AF21" s="28">
        <v>456478</v>
      </c>
      <c r="AG21" s="28">
        <v>1365209</v>
      </c>
      <c r="AH21" s="29">
        <v>455070</v>
      </c>
      <c r="AI21" s="30">
        <v>0</v>
      </c>
      <c r="AJ21" s="28">
        <v>0</v>
      </c>
      <c r="AK21" s="28">
        <v>234198.54399999999</v>
      </c>
      <c r="AL21" s="30">
        <v>2769580.5439999998</v>
      </c>
      <c r="AM21" s="31"/>
      <c r="AN21" s="31"/>
      <c r="AO21" s="28">
        <v>16629.117969860057</v>
      </c>
      <c r="AP21" s="30">
        <v>16629.117969860057</v>
      </c>
      <c r="AQ21" s="30">
        <v>2752951.4260301399</v>
      </c>
      <c r="AR21" s="30">
        <v>10386702.42603014</v>
      </c>
      <c r="AS21" s="30">
        <v>5685511</v>
      </c>
      <c r="AT21" s="30">
        <v>0</v>
      </c>
      <c r="AU21" s="30">
        <v>5685511</v>
      </c>
      <c r="AV21" s="30">
        <v>0</v>
      </c>
      <c r="AW21" s="26">
        <v>0</v>
      </c>
      <c r="AX21" s="30">
        <v>0</v>
      </c>
      <c r="AY21" s="30">
        <v>0</v>
      </c>
      <c r="BA21" s="28">
        <v>50854.64</v>
      </c>
      <c r="BB21" s="28">
        <v>5736312</v>
      </c>
      <c r="BC21" s="28">
        <v>10446284</v>
      </c>
      <c r="BD21" s="30">
        <v>4709972</v>
      </c>
      <c r="BE21" s="30">
        <v>4659117.3600000003</v>
      </c>
      <c r="BF21" s="30">
        <v>0</v>
      </c>
      <c r="BG21" s="30">
        <v>0</v>
      </c>
      <c r="BI21" s="28">
        <v>397259</v>
      </c>
      <c r="BJ21" s="28">
        <v>5948342</v>
      </c>
      <c r="BK21" s="28">
        <v>167619</v>
      </c>
      <c r="BL21" s="28">
        <v>0</v>
      </c>
      <c r="BM21" s="28">
        <v>128450</v>
      </c>
      <c r="BN21" s="28">
        <v>878807</v>
      </c>
      <c r="BO21" s="28">
        <v>0</v>
      </c>
      <c r="BP21" s="28">
        <v>0</v>
      </c>
      <c r="BQ21" s="29">
        <v>0</v>
      </c>
      <c r="BR21" s="28">
        <v>0</v>
      </c>
      <c r="BS21" s="28">
        <v>0</v>
      </c>
      <c r="BT21" s="28">
        <v>490000</v>
      </c>
      <c r="BU21" s="28">
        <v>8010477</v>
      </c>
      <c r="BV21" s="31"/>
      <c r="BW21" s="28">
        <v>0</v>
      </c>
      <c r="BX21" s="31"/>
      <c r="BY21" s="28">
        <v>0</v>
      </c>
      <c r="BZ21" s="30">
        <v>8010477</v>
      </c>
      <c r="CB21" s="30">
        <v>121632</v>
      </c>
      <c r="CC21" s="30">
        <v>0</v>
      </c>
      <c r="CD21" s="30">
        <v>0</v>
      </c>
      <c r="CE21" s="31"/>
      <c r="CF21" s="30">
        <v>0</v>
      </c>
      <c r="CG21" s="30">
        <v>157146</v>
      </c>
      <c r="CH21" s="30">
        <v>478052</v>
      </c>
      <c r="CI21" s="30">
        <v>1474426</v>
      </c>
      <c r="CJ21" s="35">
        <v>491475</v>
      </c>
      <c r="CK21" s="30">
        <v>0</v>
      </c>
      <c r="CL21" s="30">
        <v>0</v>
      </c>
      <c r="CM21" s="30">
        <v>211378</v>
      </c>
      <c r="CN21" s="30">
        <v>2934109</v>
      </c>
      <c r="CO21" s="31"/>
      <c r="CP21" s="31"/>
      <c r="CQ21" s="30">
        <v>73.59</v>
      </c>
      <c r="CR21" s="30">
        <v>73.59</v>
      </c>
      <c r="CS21" s="30">
        <v>2934035.41</v>
      </c>
      <c r="CT21" s="30">
        <v>10944512.41</v>
      </c>
      <c r="CU21" s="30">
        <v>6193899</v>
      </c>
      <c r="CV21" s="30">
        <v>0</v>
      </c>
      <c r="CW21" s="30">
        <v>6193899</v>
      </c>
      <c r="CX21" s="30">
        <v>0</v>
      </c>
      <c r="CY21" s="26">
        <v>0</v>
      </c>
      <c r="CZ21" s="30">
        <v>0</v>
      </c>
      <c r="DA21" s="30">
        <v>0</v>
      </c>
      <c r="DB21" s="36" t="s">
        <v>180</v>
      </c>
      <c r="DC21" t="s">
        <v>181</v>
      </c>
      <c r="DD21" s="24">
        <v>0</v>
      </c>
      <c r="DE21" s="24"/>
      <c r="DF21" s="37">
        <v>1</v>
      </c>
      <c r="DG21" s="38"/>
      <c r="DH21" s="30"/>
      <c r="DI21" s="38"/>
    </row>
    <row r="22" spans="1:113" s="32" customFormat="1" x14ac:dyDescent="0.25">
      <c r="A22" s="38" t="s">
        <v>182</v>
      </c>
      <c r="B22" s="23">
        <v>0</v>
      </c>
      <c r="C22" s="24">
        <v>1</v>
      </c>
      <c r="D22" s="25">
        <v>43431</v>
      </c>
      <c r="E22" s="26" t="s">
        <v>170</v>
      </c>
      <c r="F22" s="27" t="s">
        <v>170</v>
      </c>
      <c r="G22" s="27" t="s">
        <v>170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9">
        <v>0</v>
      </c>
      <c r="Q22" s="28">
        <v>0</v>
      </c>
      <c r="R22" s="28">
        <v>0</v>
      </c>
      <c r="S22" s="28">
        <v>0</v>
      </c>
      <c r="T22" s="30">
        <v>0</v>
      </c>
      <c r="U22" s="31"/>
      <c r="V22" s="30">
        <v>0</v>
      </c>
      <c r="W22" s="31"/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1"/>
      <c r="AD22" s="28">
        <v>0</v>
      </c>
      <c r="AE22" s="30">
        <v>0</v>
      </c>
      <c r="AF22" s="28">
        <v>0</v>
      </c>
      <c r="AG22" s="28">
        <v>0</v>
      </c>
      <c r="AH22" s="29">
        <v>0</v>
      </c>
      <c r="AI22" s="30">
        <v>0</v>
      </c>
      <c r="AJ22" s="28">
        <v>0</v>
      </c>
      <c r="AK22" s="28">
        <v>0</v>
      </c>
      <c r="AL22" s="30">
        <v>0</v>
      </c>
      <c r="AM22" s="31"/>
      <c r="AN22" s="31"/>
      <c r="AO22" s="28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26">
        <v>0</v>
      </c>
      <c r="AX22" s="30">
        <v>0</v>
      </c>
      <c r="AY22" s="30">
        <v>0</v>
      </c>
      <c r="BA22" s="28">
        <v>0</v>
      </c>
      <c r="BB22" s="28">
        <v>0</v>
      </c>
      <c r="BC22" s="28">
        <v>0</v>
      </c>
      <c r="BD22" s="30">
        <v>0</v>
      </c>
      <c r="BE22" s="30">
        <v>0</v>
      </c>
      <c r="BF22" s="30">
        <v>0</v>
      </c>
      <c r="BG22" s="30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9">
        <v>0</v>
      </c>
      <c r="BR22" s="28">
        <v>0</v>
      </c>
      <c r="BS22" s="28">
        <v>0</v>
      </c>
      <c r="BT22" s="28">
        <v>0</v>
      </c>
      <c r="BU22" s="28">
        <v>0</v>
      </c>
      <c r="BV22" s="31"/>
      <c r="BW22" s="28">
        <v>0</v>
      </c>
      <c r="BX22" s="31"/>
      <c r="BY22" s="28">
        <v>0</v>
      </c>
      <c r="BZ22" s="30">
        <v>0</v>
      </c>
      <c r="CB22" s="30">
        <v>0</v>
      </c>
      <c r="CC22" s="30">
        <v>0</v>
      </c>
      <c r="CD22" s="30">
        <v>0</v>
      </c>
      <c r="CE22" s="31"/>
      <c r="CF22" s="30">
        <v>0</v>
      </c>
      <c r="CG22" s="30">
        <v>0</v>
      </c>
      <c r="CH22" s="30">
        <v>0</v>
      </c>
      <c r="CI22" s="30">
        <v>0</v>
      </c>
      <c r="CJ22" s="35">
        <v>0</v>
      </c>
      <c r="CK22" s="30">
        <v>0</v>
      </c>
      <c r="CL22" s="30">
        <v>0</v>
      </c>
      <c r="CM22" s="30">
        <v>0</v>
      </c>
      <c r="CN22" s="30">
        <v>0</v>
      </c>
      <c r="CO22" s="31"/>
      <c r="CP22" s="31"/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0</v>
      </c>
      <c r="CW22" s="30">
        <v>0</v>
      </c>
      <c r="CX22" s="30">
        <v>0</v>
      </c>
      <c r="CY22" s="26">
        <v>0</v>
      </c>
      <c r="CZ22" s="30">
        <v>0</v>
      </c>
      <c r="DA22" s="30">
        <v>0</v>
      </c>
      <c r="DB22" s="36" t="s">
        <v>182</v>
      </c>
      <c r="DC22" t="s">
        <v>183</v>
      </c>
      <c r="DD22" s="24">
        <v>0</v>
      </c>
      <c r="DE22" s="24"/>
      <c r="DF22" s="37" t="s">
        <v>1073</v>
      </c>
      <c r="DG22" s="38"/>
      <c r="DH22" s="30"/>
      <c r="DI22" s="38"/>
    </row>
    <row r="23" spans="1:113" s="32" customFormat="1" x14ac:dyDescent="0.25">
      <c r="A23" s="22" t="s">
        <v>184</v>
      </c>
      <c r="B23" s="23">
        <v>1</v>
      </c>
      <c r="C23" s="24">
        <v>1</v>
      </c>
      <c r="D23" s="25">
        <v>43433</v>
      </c>
      <c r="E23" s="26">
        <v>1</v>
      </c>
      <c r="F23" s="27">
        <v>1</v>
      </c>
      <c r="G23" s="27">
        <v>1</v>
      </c>
      <c r="H23" s="28">
        <v>1635333.5199999998</v>
      </c>
      <c r="I23" s="28">
        <v>46315782.720000021</v>
      </c>
      <c r="J23" s="28">
        <v>969314.74</v>
      </c>
      <c r="K23" s="28">
        <v>9619.9599999999991</v>
      </c>
      <c r="L23" s="28">
        <v>856705.1</v>
      </c>
      <c r="M23" s="28">
        <v>6244661.5899999989</v>
      </c>
      <c r="N23" s="28">
        <v>70066.3</v>
      </c>
      <c r="O23" s="28">
        <v>0</v>
      </c>
      <c r="P23" s="29">
        <v>0</v>
      </c>
      <c r="Q23" s="28">
        <v>0</v>
      </c>
      <c r="R23" s="28">
        <v>0</v>
      </c>
      <c r="S23" s="28">
        <v>4539802.96</v>
      </c>
      <c r="T23" s="30">
        <v>60641286.890000023</v>
      </c>
      <c r="U23" s="31"/>
      <c r="V23" s="30">
        <v>0</v>
      </c>
      <c r="W23" s="31"/>
      <c r="X23" s="30">
        <v>0</v>
      </c>
      <c r="Y23" s="30">
        <v>60641286.890000023</v>
      </c>
      <c r="Z23" s="30">
        <v>1646355.7</v>
      </c>
      <c r="AA23" s="30">
        <v>0</v>
      </c>
      <c r="AB23" s="30">
        <v>0</v>
      </c>
      <c r="AC23" s="31"/>
      <c r="AD23" s="28">
        <v>0</v>
      </c>
      <c r="AE23" s="30">
        <v>0</v>
      </c>
      <c r="AF23" s="28">
        <v>2103208.1298560002</v>
      </c>
      <c r="AG23" s="28">
        <v>6259728.1100000003</v>
      </c>
      <c r="AH23" s="29">
        <v>444895.3395</v>
      </c>
      <c r="AI23" s="30">
        <v>0</v>
      </c>
      <c r="AJ23" s="28">
        <v>0</v>
      </c>
      <c r="AK23" s="28">
        <v>3962961.5263671428</v>
      </c>
      <c r="AL23" s="30">
        <v>14417148.805723144</v>
      </c>
      <c r="AM23" s="31"/>
      <c r="AN23" s="31"/>
      <c r="AO23" s="28">
        <v>338.00204151649854</v>
      </c>
      <c r="AP23" s="30">
        <v>338.00204151649854</v>
      </c>
      <c r="AQ23" s="30">
        <v>14416810.803681627</v>
      </c>
      <c r="AR23" s="30">
        <v>75058097.693681657</v>
      </c>
      <c r="AS23" s="30">
        <v>58056833</v>
      </c>
      <c r="AT23" s="30">
        <v>0</v>
      </c>
      <c r="AU23" s="30">
        <v>58056833</v>
      </c>
      <c r="AV23" s="30">
        <v>0</v>
      </c>
      <c r="AW23" s="26">
        <v>0</v>
      </c>
      <c r="AX23" s="30">
        <v>0</v>
      </c>
      <c r="AY23" s="30">
        <v>0</v>
      </c>
      <c r="BA23" s="28">
        <v>340519</v>
      </c>
      <c r="BB23" s="28">
        <v>57300645</v>
      </c>
      <c r="BC23" s="28">
        <v>72856261.100279495</v>
      </c>
      <c r="BD23" s="30">
        <v>15555616.100279495</v>
      </c>
      <c r="BE23" s="30">
        <v>15215097.100279495</v>
      </c>
      <c r="BF23" s="30">
        <v>0</v>
      </c>
      <c r="BG23" s="30">
        <v>0</v>
      </c>
      <c r="BI23" s="28">
        <v>1656356</v>
      </c>
      <c r="BJ23" s="28">
        <v>47851757.730000004</v>
      </c>
      <c r="BK23" s="28">
        <v>1004342.6</v>
      </c>
      <c r="BL23" s="28">
        <v>3000</v>
      </c>
      <c r="BM23" s="28">
        <v>890571.57</v>
      </c>
      <c r="BN23" s="28">
        <v>6414306.96</v>
      </c>
      <c r="BO23" s="28">
        <v>65000</v>
      </c>
      <c r="BP23" s="28">
        <v>0</v>
      </c>
      <c r="BQ23" s="29">
        <v>0</v>
      </c>
      <c r="BR23" s="28">
        <v>0</v>
      </c>
      <c r="BS23" s="28">
        <v>0</v>
      </c>
      <c r="BT23" s="28">
        <v>5064170</v>
      </c>
      <c r="BU23" s="28">
        <v>62949504.860000007</v>
      </c>
      <c r="BV23" s="31"/>
      <c r="BW23" s="28">
        <v>0</v>
      </c>
      <c r="BX23" s="31"/>
      <c r="BY23" s="28">
        <v>0</v>
      </c>
      <c r="BZ23" s="30">
        <v>62949504.860000007</v>
      </c>
      <c r="CB23" s="30">
        <v>0</v>
      </c>
      <c r="CC23" s="30">
        <v>0</v>
      </c>
      <c r="CD23" s="30">
        <v>0</v>
      </c>
      <c r="CE23" s="31"/>
      <c r="CF23" s="30">
        <v>0</v>
      </c>
      <c r="CG23" s="30">
        <v>0</v>
      </c>
      <c r="CH23" s="30">
        <v>2174354.1727999998</v>
      </c>
      <c r="CI23" s="30">
        <v>6346063.8500000006</v>
      </c>
      <c r="CJ23" s="35">
        <v>841452.37970000005</v>
      </c>
      <c r="CK23" s="30">
        <v>0</v>
      </c>
      <c r="CL23" s="30">
        <v>0</v>
      </c>
      <c r="CM23" s="30">
        <v>4288984</v>
      </c>
      <c r="CN23" s="30">
        <v>13650854.4025</v>
      </c>
      <c r="CO23" s="31"/>
      <c r="CP23" s="31"/>
      <c r="CQ23" s="30">
        <v>199121.9</v>
      </c>
      <c r="CR23" s="30">
        <v>199121.9</v>
      </c>
      <c r="CS23" s="30">
        <v>13451732.502499999</v>
      </c>
      <c r="CT23" s="30">
        <v>76401237.362500012</v>
      </c>
      <c r="CU23" s="30">
        <v>60393953</v>
      </c>
      <c r="CV23" s="30">
        <v>0</v>
      </c>
      <c r="CW23" s="30">
        <v>60393953</v>
      </c>
      <c r="CX23" s="30">
        <v>0</v>
      </c>
      <c r="CY23" s="26">
        <v>0</v>
      </c>
      <c r="CZ23" s="30">
        <v>0</v>
      </c>
      <c r="DA23" s="30">
        <v>0</v>
      </c>
      <c r="DB23" s="36" t="s">
        <v>184</v>
      </c>
      <c r="DC23" t="s">
        <v>185</v>
      </c>
      <c r="DD23" s="24">
        <v>1</v>
      </c>
      <c r="DE23" s="24" t="s">
        <v>1074</v>
      </c>
      <c r="DF23" s="37">
        <v>1</v>
      </c>
      <c r="DG23" s="38"/>
      <c r="DH23" s="30"/>
      <c r="DI23" s="38"/>
    </row>
    <row r="24" spans="1:113" s="32" customFormat="1" x14ac:dyDescent="0.25">
      <c r="A24" s="38" t="s">
        <v>186</v>
      </c>
      <c r="B24" s="23">
        <v>0</v>
      </c>
      <c r="C24" s="24">
        <v>1</v>
      </c>
      <c r="D24" s="25">
        <v>43410</v>
      </c>
      <c r="E24" s="26" t="s">
        <v>170</v>
      </c>
      <c r="F24" s="27" t="s">
        <v>170</v>
      </c>
      <c r="G24" s="27" t="s">
        <v>170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  <c r="Q24" s="28">
        <v>0</v>
      </c>
      <c r="R24" s="28">
        <v>0</v>
      </c>
      <c r="S24" s="28">
        <v>0</v>
      </c>
      <c r="T24" s="30">
        <v>0</v>
      </c>
      <c r="U24" s="31"/>
      <c r="V24" s="30">
        <v>0</v>
      </c>
      <c r="W24" s="31"/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1"/>
      <c r="AD24" s="28">
        <v>0</v>
      </c>
      <c r="AE24" s="30">
        <v>0</v>
      </c>
      <c r="AF24" s="28">
        <v>0</v>
      </c>
      <c r="AG24" s="28">
        <v>0</v>
      </c>
      <c r="AH24" s="29">
        <v>0</v>
      </c>
      <c r="AI24" s="30">
        <v>0</v>
      </c>
      <c r="AJ24" s="28">
        <v>0</v>
      </c>
      <c r="AK24" s="28">
        <v>0</v>
      </c>
      <c r="AL24" s="30">
        <v>0</v>
      </c>
      <c r="AM24" s="31"/>
      <c r="AN24" s="31"/>
      <c r="AO24" s="28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26">
        <v>0</v>
      </c>
      <c r="AX24" s="30">
        <v>0</v>
      </c>
      <c r="AY24" s="30">
        <v>0</v>
      </c>
      <c r="BA24" s="28">
        <v>0</v>
      </c>
      <c r="BB24" s="28">
        <v>0</v>
      </c>
      <c r="BC24" s="28">
        <v>0</v>
      </c>
      <c r="BD24" s="30">
        <v>0</v>
      </c>
      <c r="BE24" s="30">
        <v>0</v>
      </c>
      <c r="BF24" s="30">
        <v>0</v>
      </c>
      <c r="BG24" s="30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9">
        <v>0</v>
      </c>
      <c r="BR24" s="28">
        <v>0</v>
      </c>
      <c r="BS24" s="28">
        <v>0</v>
      </c>
      <c r="BT24" s="28">
        <v>0</v>
      </c>
      <c r="BU24" s="28">
        <v>0</v>
      </c>
      <c r="BV24" s="31"/>
      <c r="BW24" s="28">
        <v>0</v>
      </c>
      <c r="BX24" s="31"/>
      <c r="BY24" s="28">
        <v>0</v>
      </c>
      <c r="BZ24" s="30">
        <v>0</v>
      </c>
      <c r="CB24" s="30">
        <v>0</v>
      </c>
      <c r="CC24" s="30">
        <v>0</v>
      </c>
      <c r="CD24" s="30">
        <v>0</v>
      </c>
      <c r="CE24" s="31"/>
      <c r="CF24" s="30">
        <v>0</v>
      </c>
      <c r="CG24" s="30">
        <v>0</v>
      </c>
      <c r="CH24" s="30">
        <v>0</v>
      </c>
      <c r="CI24" s="30">
        <v>0</v>
      </c>
      <c r="CJ24" s="35">
        <v>0</v>
      </c>
      <c r="CK24" s="30">
        <v>0</v>
      </c>
      <c r="CL24" s="30">
        <v>0</v>
      </c>
      <c r="CM24" s="30">
        <v>0</v>
      </c>
      <c r="CN24" s="30">
        <v>0</v>
      </c>
      <c r="CO24" s="31"/>
      <c r="CP24" s="31"/>
      <c r="CQ24" s="30">
        <v>0</v>
      </c>
      <c r="CR24" s="30">
        <v>0</v>
      </c>
      <c r="CS24" s="30">
        <v>0</v>
      </c>
      <c r="CT24" s="30">
        <v>0</v>
      </c>
      <c r="CU24" s="30">
        <v>0</v>
      </c>
      <c r="CV24" s="30">
        <v>0</v>
      </c>
      <c r="CW24" s="30">
        <v>0</v>
      </c>
      <c r="CX24" s="30">
        <v>0</v>
      </c>
      <c r="CY24" s="26">
        <v>0</v>
      </c>
      <c r="CZ24" s="30">
        <v>0</v>
      </c>
      <c r="DA24" s="30">
        <v>0</v>
      </c>
      <c r="DB24" s="36" t="s">
        <v>186</v>
      </c>
      <c r="DC24" t="s">
        <v>187</v>
      </c>
      <c r="DD24" s="24">
        <v>0</v>
      </c>
      <c r="DE24" s="24"/>
      <c r="DF24" s="37" t="s">
        <v>1073</v>
      </c>
      <c r="DG24" s="38"/>
      <c r="DH24" s="30"/>
      <c r="DI24" s="38"/>
    </row>
    <row r="25" spans="1:113" s="32" customFormat="1" x14ac:dyDescent="0.25">
      <c r="A25" s="38" t="s">
        <v>188</v>
      </c>
      <c r="B25" s="23">
        <v>0</v>
      </c>
      <c r="C25" s="24">
        <v>0</v>
      </c>
      <c r="D25" s="25" t="s">
        <v>170</v>
      </c>
      <c r="E25" s="26" t="s">
        <v>170</v>
      </c>
      <c r="F25" s="27" t="s">
        <v>170</v>
      </c>
      <c r="G25" s="27" t="s">
        <v>170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9">
        <v>0</v>
      </c>
      <c r="Q25" s="28">
        <v>0</v>
      </c>
      <c r="R25" s="28">
        <v>0</v>
      </c>
      <c r="S25" s="28">
        <v>0</v>
      </c>
      <c r="T25" s="30">
        <v>0</v>
      </c>
      <c r="U25" s="31"/>
      <c r="V25" s="30">
        <v>0</v>
      </c>
      <c r="W25" s="31"/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1"/>
      <c r="AD25" s="28">
        <v>0</v>
      </c>
      <c r="AE25" s="30">
        <v>0</v>
      </c>
      <c r="AF25" s="28">
        <v>0</v>
      </c>
      <c r="AG25" s="28">
        <v>0</v>
      </c>
      <c r="AH25" s="29">
        <v>0</v>
      </c>
      <c r="AI25" s="30">
        <v>0</v>
      </c>
      <c r="AJ25" s="28">
        <v>0</v>
      </c>
      <c r="AK25" s="28">
        <v>178953.86720000001</v>
      </c>
      <c r="AL25" s="30">
        <v>178953.86720000001</v>
      </c>
      <c r="AM25" s="31"/>
      <c r="AN25" s="31"/>
      <c r="AO25" s="28">
        <v>0</v>
      </c>
      <c r="AP25" s="30">
        <v>0</v>
      </c>
      <c r="AQ25" s="30">
        <v>178953.86720000001</v>
      </c>
      <c r="AR25" s="30">
        <v>178953.86720000001</v>
      </c>
      <c r="AS25" s="30">
        <v>208257</v>
      </c>
      <c r="AT25" s="30">
        <v>10886.050000000001</v>
      </c>
      <c r="AU25" s="30">
        <v>219143.05</v>
      </c>
      <c r="AV25" s="30">
        <v>-40189.18279999998</v>
      </c>
      <c r="AW25" s="26">
        <v>-0.19297878486677508</v>
      </c>
      <c r="AX25" s="30">
        <v>10412.85</v>
      </c>
      <c r="AY25" s="30">
        <v>-29776.332799999982</v>
      </c>
      <c r="BA25" s="28">
        <v>0</v>
      </c>
      <c r="BB25" s="28">
        <v>226749</v>
      </c>
      <c r="BC25" s="28">
        <v>156797</v>
      </c>
      <c r="BD25" s="30">
        <v>-69952</v>
      </c>
      <c r="BE25" s="30">
        <v>-69952</v>
      </c>
      <c r="BF25" s="30">
        <v>0</v>
      </c>
      <c r="BG25" s="30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9">
        <v>0</v>
      </c>
      <c r="BR25" s="28">
        <v>0</v>
      </c>
      <c r="BS25" s="28">
        <v>0</v>
      </c>
      <c r="BT25" s="28">
        <v>0</v>
      </c>
      <c r="BU25" s="28">
        <v>0</v>
      </c>
      <c r="BV25" s="31"/>
      <c r="BW25" s="28">
        <v>0</v>
      </c>
      <c r="BX25" s="31"/>
      <c r="BY25" s="28">
        <v>0</v>
      </c>
      <c r="BZ25" s="30">
        <v>0</v>
      </c>
      <c r="CB25" s="30">
        <v>0</v>
      </c>
      <c r="CC25" s="30">
        <v>0</v>
      </c>
      <c r="CD25" s="30">
        <v>0</v>
      </c>
      <c r="CE25" s="31"/>
      <c r="CF25" s="30">
        <v>0</v>
      </c>
      <c r="CG25" s="30">
        <v>0</v>
      </c>
      <c r="CH25" s="30">
        <v>0</v>
      </c>
      <c r="CI25" s="30">
        <v>0</v>
      </c>
      <c r="CJ25" s="35">
        <v>0</v>
      </c>
      <c r="CK25" s="30">
        <v>0</v>
      </c>
      <c r="CL25" s="30">
        <v>0</v>
      </c>
      <c r="CM25" s="30">
        <v>183823.48</v>
      </c>
      <c r="CN25" s="30">
        <v>183823.48</v>
      </c>
      <c r="CO25" s="31"/>
      <c r="CP25" s="31"/>
      <c r="CQ25" s="30">
        <v>0</v>
      </c>
      <c r="CR25" s="30">
        <v>0</v>
      </c>
      <c r="CS25" s="30">
        <v>183823.48</v>
      </c>
      <c r="CT25" s="30">
        <v>183823.48</v>
      </c>
      <c r="CU25" s="30">
        <v>233833</v>
      </c>
      <c r="CV25" s="30">
        <v>10412.85</v>
      </c>
      <c r="CW25" s="30">
        <v>244245.85</v>
      </c>
      <c r="CX25" s="30">
        <v>-60422.369999999995</v>
      </c>
      <c r="CY25" s="26">
        <v>-0.24738340487668467</v>
      </c>
      <c r="CZ25" s="30">
        <v>11691.650000000001</v>
      </c>
      <c r="DA25" s="30">
        <v>-48730.719999999994</v>
      </c>
      <c r="DB25" s="36" t="s">
        <v>188</v>
      </c>
      <c r="DC25" t="s">
        <v>189</v>
      </c>
      <c r="DD25" s="24">
        <v>0</v>
      </c>
      <c r="DE25" s="24"/>
      <c r="DF25" s="37" t="s">
        <v>1073</v>
      </c>
      <c r="DG25" s="38"/>
      <c r="DH25" s="30"/>
      <c r="DI25" s="38"/>
    </row>
    <row r="26" spans="1:113" s="32" customFormat="1" x14ac:dyDescent="0.25">
      <c r="A26" s="22" t="s">
        <v>190</v>
      </c>
      <c r="B26" s="23">
        <v>1</v>
      </c>
      <c r="C26" s="24">
        <v>1</v>
      </c>
      <c r="D26" s="25">
        <v>43434</v>
      </c>
      <c r="E26" s="26">
        <v>1</v>
      </c>
      <c r="F26" s="27">
        <v>1</v>
      </c>
      <c r="G26" s="27">
        <v>1</v>
      </c>
      <c r="H26" s="28">
        <v>1140820.5899999999</v>
      </c>
      <c r="I26" s="28">
        <v>29416611.849999983</v>
      </c>
      <c r="J26" s="28">
        <v>416504.36</v>
      </c>
      <c r="K26" s="28">
        <v>0</v>
      </c>
      <c r="L26" s="28">
        <v>977536.76</v>
      </c>
      <c r="M26" s="28">
        <v>2175967.48</v>
      </c>
      <c r="N26" s="28">
        <v>202499.45</v>
      </c>
      <c r="O26" s="28">
        <v>0</v>
      </c>
      <c r="P26" s="29">
        <v>0</v>
      </c>
      <c r="Q26" s="28">
        <v>0</v>
      </c>
      <c r="R26" s="28">
        <v>0</v>
      </c>
      <c r="S26" s="28">
        <v>2855428.1199999996</v>
      </c>
      <c r="T26" s="30">
        <v>37185368.609999985</v>
      </c>
      <c r="U26" s="31"/>
      <c r="V26" s="30">
        <v>0</v>
      </c>
      <c r="W26" s="31"/>
      <c r="X26" s="30">
        <v>0</v>
      </c>
      <c r="Y26" s="30">
        <v>37185368.609999985</v>
      </c>
      <c r="Z26" s="30">
        <v>842143</v>
      </c>
      <c r="AA26" s="30">
        <v>16664</v>
      </c>
      <c r="AB26" s="30">
        <v>0</v>
      </c>
      <c r="AC26" s="31"/>
      <c r="AD26" s="28">
        <v>0</v>
      </c>
      <c r="AE26" s="30">
        <v>564398</v>
      </c>
      <c r="AF26" s="28">
        <v>1518020</v>
      </c>
      <c r="AG26" s="28">
        <v>3675405</v>
      </c>
      <c r="AH26" s="29">
        <v>909870</v>
      </c>
      <c r="AI26" s="30">
        <v>0</v>
      </c>
      <c r="AJ26" s="28">
        <v>0</v>
      </c>
      <c r="AK26" s="28">
        <v>31123.011999999999</v>
      </c>
      <c r="AL26" s="30">
        <v>7557623.0120000001</v>
      </c>
      <c r="AM26" s="31"/>
      <c r="AN26" s="31"/>
      <c r="AO26" s="28">
        <v>0</v>
      </c>
      <c r="AP26" s="30">
        <v>0</v>
      </c>
      <c r="AQ26" s="30">
        <v>7557623.0120000001</v>
      </c>
      <c r="AR26" s="30">
        <v>44742991.621999986</v>
      </c>
      <c r="AS26" s="30">
        <v>26915525</v>
      </c>
      <c r="AT26" s="30">
        <v>0</v>
      </c>
      <c r="AU26" s="30">
        <v>26915525</v>
      </c>
      <c r="AV26" s="30">
        <v>0</v>
      </c>
      <c r="AW26" s="26">
        <v>0</v>
      </c>
      <c r="AX26" s="30">
        <v>0</v>
      </c>
      <c r="AY26" s="30">
        <v>0</v>
      </c>
      <c r="BA26" s="28">
        <v>0</v>
      </c>
      <c r="BB26" s="28">
        <v>26046670.365209859</v>
      </c>
      <c r="BC26" s="28">
        <v>42950786.019999996</v>
      </c>
      <c r="BD26" s="30">
        <v>16904115.654790137</v>
      </c>
      <c r="BE26" s="30">
        <v>16904115.654790137</v>
      </c>
      <c r="BF26" s="30">
        <v>0</v>
      </c>
      <c r="BG26" s="30">
        <v>0</v>
      </c>
      <c r="BI26" s="28">
        <v>1309456.5</v>
      </c>
      <c r="BJ26" s="28">
        <v>30750862.890000001</v>
      </c>
      <c r="BK26" s="28">
        <v>437034</v>
      </c>
      <c r="BL26" s="28">
        <v>0</v>
      </c>
      <c r="BM26" s="28">
        <v>1038920</v>
      </c>
      <c r="BN26" s="28">
        <v>2141644.25</v>
      </c>
      <c r="BO26" s="28">
        <v>127274.89</v>
      </c>
      <c r="BP26" s="28">
        <v>0</v>
      </c>
      <c r="BQ26" s="29">
        <v>0</v>
      </c>
      <c r="BR26" s="28">
        <v>0</v>
      </c>
      <c r="BS26" s="28">
        <v>0</v>
      </c>
      <c r="BT26" s="28">
        <v>2734865.97</v>
      </c>
      <c r="BU26" s="28">
        <v>38540058.5</v>
      </c>
      <c r="BV26" s="31"/>
      <c r="BW26" s="28">
        <v>0</v>
      </c>
      <c r="BX26" s="31"/>
      <c r="BY26" s="28">
        <v>0</v>
      </c>
      <c r="BZ26" s="30">
        <v>38540058.5</v>
      </c>
      <c r="CB26" s="30">
        <v>925519</v>
      </c>
      <c r="CC26" s="30">
        <v>16468</v>
      </c>
      <c r="CD26" s="30">
        <v>0</v>
      </c>
      <c r="CE26" s="31"/>
      <c r="CF26" s="30">
        <v>0</v>
      </c>
      <c r="CG26" s="30">
        <v>970624</v>
      </c>
      <c r="CH26" s="30">
        <v>1618556</v>
      </c>
      <c r="CI26" s="30">
        <v>3957779</v>
      </c>
      <c r="CJ26" s="35">
        <v>1011840</v>
      </c>
      <c r="CK26" s="30">
        <v>0</v>
      </c>
      <c r="CL26" s="30">
        <v>0</v>
      </c>
      <c r="CM26" s="30">
        <v>77834</v>
      </c>
      <c r="CN26" s="30">
        <v>8578620</v>
      </c>
      <c r="CO26" s="31"/>
      <c r="CP26" s="31"/>
      <c r="CQ26" s="30">
        <v>14067.65</v>
      </c>
      <c r="CR26" s="30">
        <v>14067.65</v>
      </c>
      <c r="CS26" s="30">
        <v>8564552.3499999996</v>
      </c>
      <c r="CT26" s="30">
        <v>47104610.850000001</v>
      </c>
      <c r="CU26" s="30">
        <v>27912086</v>
      </c>
      <c r="CV26" s="30">
        <v>0</v>
      </c>
      <c r="CW26" s="30">
        <v>27912086</v>
      </c>
      <c r="CX26" s="30">
        <v>0</v>
      </c>
      <c r="CY26" s="26">
        <v>0</v>
      </c>
      <c r="CZ26" s="30">
        <v>0</v>
      </c>
      <c r="DA26" s="30">
        <v>0</v>
      </c>
      <c r="DB26" s="36" t="s">
        <v>190</v>
      </c>
      <c r="DC26" t="s">
        <v>191</v>
      </c>
      <c r="DD26" s="24">
        <v>0</v>
      </c>
      <c r="DE26" s="24"/>
      <c r="DF26" s="37">
        <v>1</v>
      </c>
      <c r="DG26" s="38"/>
      <c r="DH26" s="30"/>
      <c r="DI26" s="38"/>
    </row>
    <row r="27" spans="1:113" s="32" customFormat="1" x14ac:dyDescent="0.25">
      <c r="A27" s="22" t="s">
        <v>192</v>
      </c>
      <c r="B27" s="23">
        <v>1</v>
      </c>
      <c r="C27" s="24">
        <v>1</v>
      </c>
      <c r="D27" s="25">
        <v>43378</v>
      </c>
      <c r="E27" s="26">
        <v>1</v>
      </c>
      <c r="F27" s="27">
        <v>1</v>
      </c>
      <c r="G27" s="27">
        <v>1</v>
      </c>
      <c r="H27" s="28">
        <v>808682.98</v>
      </c>
      <c r="I27" s="28">
        <v>17529598.650000002</v>
      </c>
      <c r="J27" s="28">
        <v>442710</v>
      </c>
      <c r="K27" s="28">
        <v>0</v>
      </c>
      <c r="L27" s="28">
        <v>338017.63</v>
      </c>
      <c r="M27" s="28">
        <v>2230254</v>
      </c>
      <c r="N27" s="28">
        <v>297489</v>
      </c>
      <c r="O27" s="28">
        <v>3179998</v>
      </c>
      <c r="P27" s="29">
        <v>432510.6</v>
      </c>
      <c r="Q27" s="28">
        <v>35882</v>
      </c>
      <c r="R27" s="28">
        <v>0</v>
      </c>
      <c r="S27" s="28">
        <v>774625</v>
      </c>
      <c r="T27" s="30">
        <v>26069767.860000003</v>
      </c>
      <c r="U27" s="31"/>
      <c r="V27" s="30">
        <v>10740</v>
      </c>
      <c r="W27" s="31"/>
      <c r="X27" s="30">
        <v>10740</v>
      </c>
      <c r="Y27" s="30">
        <v>26059027.860000003</v>
      </c>
      <c r="Z27" s="30">
        <v>176370</v>
      </c>
      <c r="AA27" s="30">
        <v>4269</v>
      </c>
      <c r="AB27" s="30">
        <v>0</v>
      </c>
      <c r="AC27" s="31"/>
      <c r="AD27" s="28">
        <v>0</v>
      </c>
      <c r="AE27" s="30">
        <v>13211</v>
      </c>
      <c r="AF27" s="28">
        <v>957657</v>
      </c>
      <c r="AG27" s="28">
        <v>147113</v>
      </c>
      <c r="AH27" s="29">
        <v>0</v>
      </c>
      <c r="AI27" s="30">
        <v>0</v>
      </c>
      <c r="AJ27" s="28">
        <v>0</v>
      </c>
      <c r="AK27" s="28">
        <v>1231886.2810789286</v>
      </c>
      <c r="AL27" s="30">
        <v>2530506.2810789286</v>
      </c>
      <c r="AM27" s="31"/>
      <c r="AN27" s="31"/>
      <c r="AO27" s="28">
        <v>-244.1850208282674</v>
      </c>
      <c r="AP27" s="30">
        <v>-244.1850208282674</v>
      </c>
      <c r="AQ27" s="30">
        <v>2530750.4660997568</v>
      </c>
      <c r="AR27" s="30">
        <v>28589778.326099761</v>
      </c>
      <c r="AS27" s="30">
        <v>24976424</v>
      </c>
      <c r="AT27" s="30">
        <v>0</v>
      </c>
      <c r="AU27" s="30">
        <v>24976424</v>
      </c>
      <c r="AV27" s="30">
        <v>0</v>
      </c>
      <c r="AW27" s="26">
        <v>0</v>
      </c>
      <c r="AX27" s="30">
        <v>0</v>
      </c>
      <c r="AY27" s="30">
        <v>0</v>
      </c>
      <c r="BA27" s="28">
        <v>7750</v>
      </c>
      <c r="BB27" s="28">
        <v>24955983</v>
      </c>
      <c r="BC27" s="28">
        <v>28225260.252190989</v>
      </c>
      <c r="BD27" s="30">
        <v>3269277.2521909885</v>
      </c>
      <c r="BE27" s="30">
        <v>3261527.2521909885</v>
      </c>
      <c r="BF27" s="30">
        <v>0</v>
      </c>
      <c r="BG27" s="30">
        <v>10740</v>
      </c>
      <c r="BI27" s="28">
        <v>986904</v>
      </c>
      <c r="BJ27" s="28">
        <v>18416435</v>
      </c>
      <c r="BK27" s="28">
        <v>465813</v>
      </c>
      <c r="BL27" s="28">
        <v>0</v>
      </c>
      <c r="BM27" s="28">
        <v>261177</v>
      </c>
      <c r="BN27" s="28">
        <v>1982200</v>
      </c>
      <c r="BO27" s="28">
        <v>285818.22825293592</v>
      </c>
      <c r="BP27" s="28">
        <v>3321479.5416244403</v>
      </c>
      <c r="BQ27" s="29">
        <v>418086.23012262379</v>
      </c>
      <c r="BR27" s="28">
        <v>0</v>
      </c>
      <c r="BS27" s="28">
        <v>0</v>
      </c>
      <c r="BT27" s="28">
        <v>877962</v>
      </c>
      <c r="BU27" s="28">
        <v>27015875</v>
      </c>
      <c r="BV27" s="31"/>
      <c r="BW27" s="28">
        <v>0</v>
      </c>
      <c r="BX27" s="31"/>
      <c r="BY27" s="28">
        <v>0</v>
      </c>
      <c r="BZ27" s="30">
        <v>27015875</v>
      </c>
      <c r="CB27" s="30">
        <v>186463</v>
      </c>
      <c r="CC27" s="30">
        <v>4726</v>
      </c>
      <c r="CD27" s="30">
        <v>0</v>
      </c>
      <c r="CE27" s="31"/>
      <c r="CF27" s="30">
        <v>0</v>
      </c>
      <c r="CG27" s="30">
        <v>15338</v>
      </c>
      <c r="CH27" s="30">
        <v>957657</v>
      </c>
      <c r="CI27" s="30">
        <v>147113</v>
      </c>
      <c r="CJ27" s="35">
        <v>0</v>
      </c>
      <c r="CK27" s="30">
        <v>0</v>
      </c>
      <c r="CL27" s="30">
        <v>0</v>
      </c>
      <c r="CM27" s="30">
        <v>1264774</v>
      </c>
      <c r="CN27" s="30">
        <v>2576071</v>
      </c>
      <c r="CO27" s="31"/>
      <c r="CP27" s="31"/>
      <c r="CQ27" s="30">
        <v>-1.08</v>
      </c>
      <c r="CR27" s="30">
        <v>-1.08</v>
      </c>
      <c r="CS27" s="30">
        <v>2576072.08</v>
      </c>
      <c r="CT27" s="30">
        <v>29591947.079999998</v>
      </c>
      <c r="CU27" s="30">
        <v>25378771</v>
      </c>
      <c r="CV27" s="30">
        <v>0</v>
      </c>
      <c r="CW27" s="30">
        <v>25378771</v>
      </c>
      <c r="CX27" s="30">
        <v>0</v>
      </c>
      <c r="CY27" s="26">
        <v>0</v>
      </c>
      <c r="CZ27" s="30">
        <v>0</v>
      </c>
      <c r="DA27" s="30">
        <v>0</v>
      </c>
      <c r="DB27" s="36" t="s">
        <v>192</v>
      </c>
      <c r="DC27" t="s">
        <v>193</v>
      </c>
      <c r="DD27" s="24">
        <v>0</v>
      </c>
      <c r="DE27" s="24"/>
      <c r="DF27" s="37">
        <v>1</v>
      </c>
      <c r="DG27" s="38"/>
      <c r="DH27" s="30"/>
      <c r="DI27" s="38"/>
    </row>
    <row r="28" spans="1:113" s="32" customFormat="1" x14ac:dyDescent="0.25">
      <c r="A28" s="22" t="s">
        <v>194</v>
      </c>
      <c r="B28" s="23">
        <v>1</v>
      </c>
      <c r="C28" s="24">
        <v>1</v>
      </c>
      <c r="D28" s="25">
        <v>43385</v>
      </c>
      <c r="E28" s="26">
        <v>1</v>
      </c>
      <c r="F28" s="27">
        <v>1</v>
      </c>
      <c r="G28" s="27">
        <v>1</v>
      </c>
      <c r="H28" s="28">
        <v>1042010.6</v>
      </c>
      <c r="I28" s="28">
        <v>17846492.929999996</v>
      </c>
      <c r="J28" s="28">
        <v>358701.57999999996</v>
      </c>
      <c r="K28" s="28">
        <v>0</v>
      </c>
      <c r="L28" s="28">
        <v>540023.14</v>
      </c>
      <c r="M28" s="28">
        <v>2756727.94</v>
      </c>
      <c r="N28" s="28">
        <v>20390.910000000003</v>
      </c>
      <c r="O28" s="28">
        <v>0</v>
      </c>
      <c r="P28" s="29">
        <v>0</v>
      </c>
      <c r="Q28" s="28">
        <v>59291.69</v>
      </c>
      <c r="R28" s="28">
        <v>0</v>
      </c>
      <c r="S28" s="28">
        <v>2098876.4299999997</v>
      </c>
      <c r="T28" s="30">
        <v>24722515.219999999</v>
      </c>
      <c r="U28" s="31"/>
      <c r="V28" s="30">
        <v>0</v>
      </c>
      <c r="W28" s="31"/>
      <c r="X28" s="30">
        <v>0</v>
      </c>
      <c r="Y28" s="30">
        <v>24722515.219999999</v>
      </c>
      <c r="Z28" s="30">
        <v>123610</v>
      </c>
      <c r="AA28" s="30">
        <v>0</v>
      </c>
      <c r="AB28" s="30">
        <v>0</v>
      </c>
      <c r="AC28" s="31"/>
      <c r="AD28" s="28">
        <v>0</v>
      </c>
      <c r="AE28" s="30">
        <v>0</v>
      </c>
      <c r="AF28" s="28">
        <v>846312</v>
      </c>
      <c r="AG28" s="28">
        <v>4990238</v>
      </c>
      <c r="AH28" s="29">
        <v>114974.09999999999</v>
      </c>
      <c r="AI28" s="30">
        <v>0</v>
      </c>
      <c r="AJ28" s="28">
        <v>0</v>
      </c>
      <c r="AK28" s="28">
        <v>1226363.7423389286</v>
      </c>
      <c r="AL28" s="30">
        <v>7301497.842338928</v>
      </c>
      <c r="AM28" s="31"/>
      <c r="AN28" s="31"/>
      <c r="AO28" s="28">
        <v>115029.14420434786</v>
      </c>
      <c r="AP28" s="30">
        <v>115029.14420434786</v>
      </c>
      <c r="AQ28" s="30">
        <v>7186468.6981345806</v>
      </c>
      <c r="AR28" s="30">
        <v>31908983.918134578</v>
      </c>
      <c r="AS28" s="30">
        <v>23852188</v>
      </c>
      <c r="AT28" s="30">
        <v>0</v>
      </c>
      <c r="AU28" s="30">
        <v>23852188</v>
      </c>
      <c r="AV28" s="30">
        <v>0</v>
      </c>
      <c r="AW28" s="26">
        <v>0</v>
      </c>
      <c r="AX28" s="30">
        <v>0</v>
      </c>
      <c r="AY28" s="30">
        <v>0</v>
      </c>
      <c r="BA28" s="28">
        <v>0</v>
      </c>
      <c r="BB28" s="28">
        <v>23614134</v>
      </c>
      <c r="BC28" s="28">
        <v>30069230.349142354</v>
      </c>
      <c r="BD28" s="30">
        <v>6455096.349142354</v>
      </c>
      <c r="BE28" s="30">
        <v>6455096.349142354</v>
      </c>
      <c r="BF28" s="30">
        <v>0</v>
      </c>
      <c r="BG28" s="30">
        <v>0</v>
      </c>
      <c r="BI28" s="28">
        <v>1215957</v>
      </c>
      <c r="BJ28" s="28">
        <v>18472751</v>
      </c>
      <c r="BK28" s="28">
        <v>382863</v>
      </c>
      <c r="BL28" s="28">
        <v>0</v>
      </c>
      <c r="BM28" s="28">
        <v>539994</v>
      </c>
      <c r="BN28" s="28">
        <v>2903180</v>
      </c>
      <c r="BO28" s="28">
        <v>11700</v>
      </c>
      <c r="BP28" s="28">
        <v>0</v>
      </c>
      <c r="BQ28" s="29">
        <v>0</v>
      </c>
      <c r="BR28" s="28">
        <v>110029</v>
      </c>
      <c r="BS28" s="28">
        <v>0</v>
      </c>
      <c r="BT28" s="28">
        <v>2051485</v>
      </c>
      <c r="BU28" s="28">
        <v>25687959</v>
      </c>
      <c r="BV28" s="31"/>
      <c r="BW28" s="28">
        <v>0</v>
      </c>
      <c r="BX28" s="31"/>
      <c r="BY28" s="28">
        <v>0</v>
      </c>
      <c r="BZ28" s="30">
        <v>25687959</v>
      </c>
      <c r="CB28" s="30">
        <v>281359</v>
      </c>
      <c r="CC28" s="30">
        <v>0</v>
      </c>
      <c r="CD28" s="30">
        <v>0</v>
      </c>
      <c r="CE28" s="31"/>
      <c r="CF28" s="30">
        <v>0</v>
      </c>
      <c r="CG28" s="30">
        <v>0</v>
      </c>
      <c r="CH28" s="30">
        <v>926228</v>
      </c>
      <c r="CI28" s="30">
        <v>5562470</v>
      </c>
      <c r="CJ28" s="35">
        <v>245404.37999999998</v>
      </c>
      <c r="CK28" s="30">
        <v>0</v>
      </c>
      <c r="CL28" s="30">
        <v>0</v>
      </c>
      <c r="CM28" s="30">
        <v>1464333</v>
      </c>
      <c r="CN28" s="30">
        <v>8479794.379999999</v>
      </c>
      <c r="CO28" s="31"/>
      <c r="CP28" s="31"/>
      <c r="CQ28" s="30">
        <v>146992.45000000001</v>
      </c>
      <c r="CR28" s="30">
        <v>146992.45000000001</v>
      </c>
      <c r="CS28" s="30">
        <v>8332801.9299999988</v>
      </c>
      <c r="CT28" s="30">
        <v>34020760.93</v>
      </c>
      <c r="CU28" s="30">
        <v>24368786</v>
      </c>
      <c r="CV28" s="30">
        <v>0</v>
      </c>
      <c r="CW28" s="30">
        <v>24368786</v>
      </c>
      <c r="CX28" s="30">
        <v>0</v>
      </c>
      <c r="CY28" s="26">
        <v>0</v>
      </c>
      <c r="CZ28" s="30">
        <v>0</v>
      </c>
      <c r="DA28" s="30">
        <v>0</v>
      </c>
      <c r="DB28" s="36" t="s">
        <v>194</v>
      </c>
      <c r="DC28" t="s">
        <v>195</v>
      </c>
      <c r="DD28" s="24">
        <v>0</v>
      </c>
      <c r="DE28" s="24"/>
      <c r="DF28" s="37">
        <v>1</v>
      </c>
      <c r="DG28" s="38"/>
      <c r="DH28" s="30"/>
      <c r="DI28" s="38"/>
    </row>
    <row r="29" spans="1:113" s="32" customFormat="1" x14ac:dyDescent="0.25">
      <c r="A29" s="22" t="s">
        <v>196</v>
      </c>
      <c r="B29" s="23">
        <v>1</v>
      </c>
      <c r="C29" s="24">
        <v>1</v>
      </c>
      <c r="D29" s="25">
        <v>43378</v>
      </c>
      <c r="E29" s="26">
        <v>1</v>
      </c>
      <c r="F29" s="27">
        <v>1</v>
      </c>
      <c r="G29" s="27">
        <v>1</v>
      </c>
      <c r="H29" s="28">
        <v>1457649</v>
      </c>
      <c r="I29" s="28">
        <v>35249752.5</v>
      </c>
      <c r="J29" s="28">
        <v>758693</v>
      </c>
      <c r="K29" s="28">
        <v>0</v>
      </c>
      <c r="L29" s="28">
        <v>463818</v>
      </c>
      <c r="M29" s="28">
        <v>1189643</v>
      </c>
      <c r="N29" s="28">
        <v>595268</v>
      </c>
      <c r="O29" s="28">
        <v>5265383</v>
      </c>
      <c r="P29" s="29">
        <v>226657.05</v>
      </c>
      <c r="Q29" s="28">
        <v>0</v>
      </c>
      <c r="R29" s="28">
        <v>0</v>
      </c>
      <c r="S29" s="28">
        <v>4778593</v>
      </c>
      <c r="T29" s="30">
        <v>49985456.549999997</v>
      </c>
      <c r="U29" s="31"/>
      <c r="V29" s="30">
        <v>0</v>
      </c>
      <c r="W29" s="31"/>
      <c r="X29" s="30">
        <v>0</v>
      </c>
      <c r="Y29" s="30">
        <v>49985456.549999997</v>
      </c>
      <c r="Z29" s="30">
        <v>407781.49656468752</v>
      </c>
      <c r="AA29" s="30">
        <v>39960</v>
      </c>
      <c r="AB29" s="30">
        <v>1600</v>
      </c>
      <c r="AC29" s="31"/>
      <c r="AD29" s="28">
        <v>225749</v>
      </c>
      <c r="AE29" s="30">
        <v>3051545</v>
      </c>
      <c r="AF29" s="28">
        <v>1905314</v>
      </c>
      <c r="AG29" s="28">
        <v>126472</v>
      </c>
      <c r="AH29" s="29">
        <v>1387.5</v>
      </c>
      <c r="AI29" s="30">
        <v>10000</v>
      </c>
      <c r="AJ29" s="28">
        <v>0</v>
      </c>
      <c r="AK29" s="28">
        <v>61373</v>
      </c>
      <c r="AL29" s="30">
        <v>5831181.9965646872</v>
      </c>
      <c r="AM29" s="31"/>
      <c r="AN29" s="31"/>
      <c r="AO29" s="28">
        <v>-149.21245438684898</v>
      </c>
      <c r="AP29" s="30">
        <v>-149.21245438684898</v>
      </c>
      <c r="AQ29" s="30">
        <v>5831331.2090190742</v>
      </c>
      <c r="AR29" s="30">
        <v>55816787.759019069</v>
      </c>
      <c r="AS29" s="30">
        <v>42643515</v>
      </c>
      <c r="AT29" s="30">
        <v>0</v>
      </c>
      <c r="AU29" s="30">
        <v>42643515</v>
      </c>
      <c r="AV29" s="30">
        <v>0</v>
      </c>
      <c r="AW29" s="26">
        <v>0</v>
      </c>
      <c r="AX29" s="30">
        <v>0</v>
      </c>
      <c r="AY29" s="30">
        <v>0</v>
      </c>
      <c r="BA29" s="28">
        <v>4359</v>
      </c>
      <c r="BB29" s="28">
        <v>40728661</v>
      </c>
      <c r="BC29" s="28">
        <v>52925356.698747642</v>
      </c>
      <c r="BD29" s="30">
        <v>12196695.698747642</v>
      </c>
      <c r="BE29" s="30">
        <v>12192336.698747642</v>
      </c>
      <c r="BF29" s="30">
        <v>0</v>
      </c>
      <c r="BG29" s="30">
        <v>0</v>
      </c>
      <c r="BI29" s="28">
        <v>1340921</v>
      </c>
      <c r="BJ29" s="28">
        <v>38134127</v>
      </c>
      <c r="BK29" s="28">
        <v>811878</v>
      </c>
      <c r="BL29" s="28">
        <v>0</v>
      </c>
      <c r="BM29" s="28">
        <v>520501</v>
      </c>
      <c r="BN29" s="28">
        <v>1208432</v>
      </c>
      <c r="BO29" s="28">
        <v>602008</v>
      </c>
      <c r="BP29" s="28">
        <v>5960072</v>
      </c>
      <c r="BQ29" s="29">
        <v>482433.85</v>
      </c>
      <c r="BR29" s="28">
        <v>0</v>
      </c>
      <c r="BS29" s="28">
        <v>0</v>
      </c>
      <c r="BT29" s="28">
        <v>5113095</v>
      </c>
      <c r="BU29" s="28">
        <v>54173467.850000001</v>
      </c>
      <c r="BV29" s="31"/>
      <c r="BW29" s="28">
        <v>0</v>
      </c>
      <c r="BX29" s="31"/>
      <c r="BY29" s="28">
        <v>0</v>
      </c>
      <c r="BZ29" s="30">
        <v>54173467.850000001</v>
      </c>
      <c r="CB29" s="30">
        <v>454129</v>
      </c>
      <c r="CC29" s="30">
        <v>0</v>
      </c>
      <c r="CD29" s="30">
        <v>2000</v>
      </c>
      <c r="CE29" s="31"/>
      <c r="CF29" s="30">
        <v>437766</v>
      </c>
      <c r="CG29" s="30">
        <v>3298059</v>
      </c>
      <c r="CH29" s="30">
        <v>2043838</v>
      </c>
      <c r="CI29" s="30">
        <v>136493</v>
      </c>
      <c r="CJ29" s="35">
        <v>2816.77</v>
      </c>
      <c r="CK29" s="30">
        <v>0</v>
      </c>
      <c r="CL29" s="30">
        <v>0</v>
      </c>
      <c r="CM29" s="30">
        <v>78400</v>
      </c>
      <c r="CN29" s="30">
        <v>6453501.7699999996</v>
      </c>
      <c r="CO29" s="31"/>
      <c r="CP29" s="31"/>
      <c r="CQ29" s="30">
        <v>-0.66</v>
      </c>
      <c r="CR29" s="30">
        <v>-0.66</v>
      </c>
      <c r="CS29" s="30">
        <v>6453502.4299999997</v>
      </c>
      <c r="CT29" s="30">
        <v>60626970.280000001</v>
      </c>
      <c r="CU29" s="30">
        <v>45772384</v>
      </c>
      <c r="CV29" s="30">
        <v>0</v>
      </c>
      <c r="CW29" s="30">
        <v>45772384</v>
      </c>
      <c r="CX29" s="30">
        <v>0</v>
      </c>
      <c r="CY29" s="26">
        <v>0</v>
      </c>
      <c r="CZ29" s="30">
        <v>0</v>
      </c>
      <c r="DA29" s="30">
        <v>0</v>
      </c>
      <c r="DB29" s="36" t="s">
        <v>196</v>
      </c>
      <c r="DC29" t="s">
        <v>197</v>
      </c>
      <c r="DD29" s="24">
        <v>0</v>
      </c>
      <c r="DE29" s="24"/>
      <c r="DF29" s="37">
        <v>1</v>
      </c>
      <c r="DG29" s="38"/>
      <c r="DH29" s="30"/>
      <c r="DI29" s="38"/>
    </row>
    <row r="30" spans="1:113" s="32" customFormat="1" x14ac:dyDescent="0.25">
      <c r="A30" s="22" t="s">
        <v>198</v>
      </c>
      <c r="B30" s="23">
        <v>1</v>
      </c>
      <c r="C30" s="24">
        <v>1</v>
      </c>
      <c r="D30" s="25">
        <v>43382</v>
      </c>
      <c r="E30" s="26">
        <v>1</v>
      </c>
      <c r="F30" s="27">
        <v>1</v>
      </c>
      <c r="G30" s="27">
        <v>1</v>
      </c>
      <c r="H30" s="28">
        <v>365734</v>
      </c>
      <c r="I30" s="28">
        <v>5790374</v>
      </c>
      <c r="J30" s="28">
        <v>154793</v>
      </c>
      <c r="K30" s="28">
        <v>15000</v>
      </c>
      <c r="L30" s="28">
        <v>4700</v>
      </c>
      <c r="M30" s="28">
        <v>477487</v>
      </c>
      <c r="N30" s="28">
        <v>20097</v>
      </c>
      <c r="O30" s="28">
        <v>0</v>
      </c>
      <c r="P30" s="29">
        <v>0</v>
      </c>
      <c r="Q30" s="28">
        <v>0</v>
      </c>
      <c r="R30" s="28">
        <v>0</v>
      </c>
      <c r="S30" s="28">
        <v>125352</v>
      </c>
      <c r="T30" s="30">
        <v>6953537</v>
      </c>
      <c r="U30" s="31"/>
      <c r="V30" s="30">
        <v>85000</v>
      </c>
      <c r="W30" s="31"/>
      <c r="X30" s="30">
        <v>85000</v>
      </c>
      <c r="Y30" s="30">
        <v>6868537</v>
      </c>
      <c r="Z30" s="30">
        <v>50477</v>
      </c>
      <c r="AA30" s="30">
        <v>0</v>
      </c>
      <c r="AB30" s="30">
        <v>0</v>
      </c>
      <c r="AC30" s="31"/>
      <c r="AD30" s="28">
        <v>0</v>
      </c>
      <c r="AE30" s="30">
        <v>5000</v>
      </c>
      <c r="AF30" s="28">
        <v>293794</v>
      </c>
      <c r="AG30" s="28">
        <v>716295</v>
      </c>
      <c r="AH30" s="29">
        <v>122748</v>
      </c>
      <c r="AI30" s="30">
        <v>0</v>
      </c>
      <c r="AJ30" s="28">
        <v>0</v>
      </c>
      <c r="AK30" s="28">
        <v>35650</v>
      </c>
      <c r="AL30" s="30">
        <v>1223964</v>
      </c>
      <c r="AM30" s="31"/>
      <c r="AN30" s="31"/>
      <c r="AO30" s="28">
        <v>0</v>
      </c>
      <c r="AP30" s="30">
        <v>0</v>
      </c>
      <c r="AQ30" s="30">
        <v>1223964</v>
      </c>
      <c r="AR30" s="30">
        <v>8092501</v>
      </c>
      <c r="AS30" s="30">
        <v>7654531</v>
      </c>
      <c r="AT30" s="30">
        <v>0</v>
      </c>
      <c r="AU30" s="30">
        <v>7654531</v>
      </c>
      <c r="AV30" s="30">
        <v>0</v>
      </c>
      <c r="AW30" s="26">
        <v>0</v>
      </c>
      <c r="AX30" s="30">
        <v>0</v>
      </c>
      <c r="AY30" s="30">
        <v>0</v>
      </c>
      <c r="BA30" s="28">
        <v>0</v>
      </c>
      <c r="BB30" s="28">
        <v>7525571</v>
      </c>
      <c r="BC30" s="28">
        <v>8503276</v>
      </c>
      <c r="BD30" s="30">
        <v>977705</v>
      </c>
      <c r="BE30" s="30">
        <v>977705</v>
      </c>
      <c r="BF30" s="30">
        <v>0</v>
      </c>
      <c r="BG30" s="30">
        <v>85000</v>
      </c>
      <c r="BI30" s="28">
        <v>388191</v>
      </c>
      <c r="BJ30" s="28">
        <v>6061314</v>
      </c>
      <c r="BK30" s="28">
        <v>166756</v>
      </c>
      <c r="BL30" s="28">
        <v>14000</v>
      </c>
      <c r="BM30" s="28">
        <v>14900</v>
      </c>
      <c r="BN30" s="28">
        <v>672594</v>
      </c>
      <c r="BO30" s="28">
        <v>8000</v>
      </c>
      <c r="BP30" s="28">
        <v>0</v>
      </c>
      <c r="BQ30" s="29">
        <v>0</v>
      </c>
      <c r="BR30" s="28">
        <v>0</v>
      </c>
      <c r="BS30" s="28">
        <v>0</v>
      </c>
      <c r="BT30" s="28">
        <v>252605</v>
      </c>
      <c r="BU30" s="28">
        <v>7578360</v>
      </c>
      <c r="BV30" s="31"/>
      <c r="BW30" s="28">
        <v>110000</v>
      </c>
      <c r="BX30" s="31"/>
      <c r="BY30" s="28">
        <v>110000</v>
      </c>
      <c r="BZ30" s="30">
        <v>7468360</v>
      </c>
      <c r="CB30" s="30">
        <v>64037</v>
      </c>
      <c r="CC30" s="30">
        <v>0</v>
      </c>
      <c r="CD30" s="30">
        <v>0</v>
      </c>
      <c r="CE30" s="31"/>
      <c r="CF30" s="30">
        <v>0</v>
      </c>
      <c r="CG30" s="30">
        <v>5000</v>
      </c>
      <c r="CH30" s="30">
        <v>293794</v>
      </c>
      <c r="CI30" s="30">
        <v>716295</v>
      </c>
      <c r="CJ30" s="35">
        <v>122748</v>
      </c>
      <c r="CK30" s="30">
        <v>0</v>
      </c>
      <c r="CL30" s="30">
        <v>0</v>
      </c>
      <c r="CM30" s="30">
        <v>46395</v>
      </c>
      <c r="CN30" s="30">
        <v>1248269</v>
      </c>
      <c r="CO30" s="31"/>
      <c r="CP30" s="31"/>
      <c r="CQ30" s="30">
        <v>0</v>
      </c>
      <c r="CR30" s="30">
        <v>0</v>
      </c>
      <c r="CS30" s="30">
        <v>1248269</v>
      </c>
      <c r="CT30" s="30">
        <v>8716629</v>
      </c>
      <c r="CU30" s="30">
        <v>7818635</v>
      </c>
      <c r="CV30" s="30">
        <v>0</v>
      </c>
      <c r="CW30" s="30">
        <v>7818635</v>
      </c>
      <c r="CX30" s="30">
        <v>0</v>
      </c>
      <c r="CY30" s="26">
        <v>0</v>
      </c>
      <c r="CZ30" s="30">
        <v>0</v>
      </c>
      <c r="DA30" s="30">
        <v>0</v>
      </c>
      <c r="DB30" s="36" t="s">
        <v>198</v>
      </c>
      <c r="DC30" t="s">
        <v>199</v>
      </c>
      <c r="DD30" s="24">
        <v>0</v>
      </c>
      <c r="DE30" s="24"/>
      <c r="DF30" s="37">
        <v>1</v>
      </c>
      <c r="DG30" s="38"/>
      <c r="DH30" s="30"/>
      <c r="DI30" s="38"/>
    </row>
    <row r="31" spans="1:113" s="32" customFormat="1" x14ac:dyDescent="0.25">
      <c r="A31" s="22" t="s">
        <v>200</v>
      </c>
      <c r="B31" s="23">
        <v>1</v>
      </c>
      <c r="C31" s="24">
        <v>1</v>
      </c>
      <c r="D31" s="25">
        <v>43388</v>
      </c>
      <c r="E31" s="26">
        <v>1</v>
      </c>
      <c r="F31" s="27">
        <v>1</v>
      </c>
      <c r="G31" s="27">
        <v>1</v>
      </c>
      <c r="H31" s="28">
        <v>163885.22999999998</v>
      </c>
      <c r="I31" s="28">
        <v>2167313</v>
      </c>
      <c r="J31" s="28">
        <v>58819.02</v>
      </c>
      <c r="K31" s="28">
        <v>15000</v>
      </c>
      <c r="L31" s="28">
        <v>800</v>
      </c>
      <c r="M31" s="28">
        <v>386673.98000000004</v>
      </c>
      <c r="N31" s="28">
        <v>0</v>
      </c>
      <c r="O31" s="28">
        <v>0</v>
      </c>
      <c r="P31" s="29">
        <v>0</v>
      </c>
      <c r="Q31" s="28">
        <v>9927.48</v>
      </c>
      <c r="R31" s="28">
        <v>0</v>
      </c>
      <c r="S31" s="28">
        <v>15650.72</v>
      </c>
      <c r="T31" s="30">
        <v>2818069.43</v>
      </c>
      <c r="U31" s="31"/>
      <c r="V31" s="30">
        <v>0</v>
      </c>
      <c r="W31" s="31"/>
      <c r="X31" s="30">
        <v>0</v>
      </c>
      <c r="Y31" s="30">
        <v>2818069.43</v>
      </c>
      <c r="Z31" s="30">
        <v>24004</v>
      </c>
      <c r="AA31" s="30">
        <v>0</v>
      </c>
      <c r="AB31" s="30">
        <v>2218</v>
      </c>
      <c r="AC31" s="31"/>
      <c r="AD31" s="28">
        <v>0</v>
      </c>
      <c r="AE31" s="30">
        <v>18500</v>
      </c>
      <c r="AF31" s="28">
        <v>85518</v>
      </c>
      <c r="AG31" s="28">
        <v>496240</v>
      </c>
      <c r="AH31" s="29">
        <v>0</v>
      </c>
      <c r="AI31" s="30">
        <v>0</v>
      </c>
      <c r="AJ31" s="28">
        <v>0</v>
      </c>
      <c r="AK31" s="28">
        <v>5000</v>
      </c>
      <c r="AL31" s="30">
        <v>631480</v>
      </c>
      <c r="AM31" s="31"/>
      <c r="AN31" s="31"/>
      <c r="AO31" s="28">
        <v>0</v>
      </c>
      <c r="AP31" s="30">
        <v>0</v>
      </c>
      <c r="AQ31" s="30">
        <v>631480</v>
      </c>
      <c r="AR31" s="30">
        <v>3449549.43</v>
      </c>
      <c r="AS31" s="30">
        <v>1793484</v>
      </c>
      <c r="AT31" s="30">
        <v>0</v>
      </c>
      <c r="AU31" s="30">
        <v>1793484</v>
      </c>
      <c r="AV31" s="30">
        <v>0</v>
      </c>
      <c r="AW31" s="26">
        <v>0</v>
      </c>
      <c r="AX31" s="30">
        <v>0</v>
      </c>
      <c r="AY31" s="30">
        <v>0</v>
      </c>
      <c r="BA31" s="28">
        <v>12362</v>
      </c>
      <c r="BB31" s="28">
        <v>1717598</v>
      </c>
      <c r="BC31" s="28">
        <v>3339748</v>
      </c>
      <c r="BD31" s="30">
        <v>1622150</v>
      </c>
      <c r="BE31" s="30">
        <v>1609788</v>
      </c>
      <c r="BF31" s="30">
        <v>0</v>
      </c>
      <c r="BG31" s="30">
        <v>0</v>
      </c>
      <c r="BI31" s="28">
        <v>181244</v>
      </c>
      <c r="BJ31" s="28">
        <v>2275005</v>
      </c>
      <c r="BK31" s="28">
        <v>62051</v>
      </c>
      <c r="BL31" s="28">
        <v>15500</v>
      </c>
      <c r="BM31" s="28">
        <v>1150</v>
      </c>
      <c r="BN31" s="28">
        <v>307947</v>
      </c>
      <c r="BO31" s="28">
        <v>0</v>
      </c>
      <c r="BP31" s="28">
        <v>0</v>
      </c>
      <c r="BQ31" s="29">
        <v>0</v>
      </c>
      <c r="BR31" s="28">
        <v>10600</v>
      </c>
      <c r="BS31" s="28">
        <v>0</v>
      </c>
      <c r="BT31" s="28">
        <v>20395</v>
      </c>
      <c r="BU31" s="28">
        <v>2873892</v>
      </c>
      <c r="BV31" s="31"/>
      <c r="BW31" s="28">
        <v>0</v>
      </c>
      <c r="BX31" s="31"/>
      <c r="BY31" s="28">
        <v>0</v>
      </c>
      <c r="BZ31" s="30">
        <v>2873892</v>
      </c>
      <c r="CB31" s="30">
        <v>27728</v>
      </c>
      <c r="CC31" s="30">
        <v>0</v>
      </c>
      <c r="CD31" s="30">
        <v>1400</v>
      </c>
      <c r="CE31" s="31"/>
      <c r="CF31" s="30">
        <v>0</v>
      </c>
      <c r="CG31" s="30">
        <v>18500</v>
      </c>
      <c r="CH31" s="30">
        <v>94178</v>
      </c>
      <c r="CI31" s="30">
        <v>538874</v>
      </c>
      <c r="CJ31" s="35">
        <v>0</v>
      </c>
      <c r="CK31" s="30">
        <v>0</v>
      </c>
      <c r="CL31" s="30">
        <v>0</v>
      </c>
      <c r="CM31" s="30">
        <v>0</v>
      </c>
      <c r="CN31" s="30">
        <v>680680</v>
      </c>
      <c r="CO31" s="31"/>
      <c r="CP31" s="31"/>
      <c r="CQ31" s="30">
        <v>0</v>
      </c>
      <c r="CR31" s="30">
        <v>0</v>
      </c>
      <c r="CS31" s="30">
        <v>680680</v>
      </c>
      <c r="CT31" s="30">
        <v>3554572</v>
      </c>
      <c r="CU31" s="30">
        <v>1811788</v>
      </c>
      <c r="CV31" s="30">
        <v>0</v>
      </c>
      <c r="CW31" s="30">
        <v>1811788</v>
      </c>
      <c r="CX31" s="30">
        <v>0</v>
      </c>
      <c r="CY31" s="26">
        <v>0</v>
      </c>
      <c r="CZ31" s="30">
        <v>0</v>
      </c>
      <c r="DA31" s="30">
        <v>0</v>
      </c>
      <c r="DB31" s="36" t="s">
        <v>200</v>
      </c>
      <c r="DC31" t="s">
        <v>201</v>
      </c>
      <c r="DD31" s="24">
        <v>0</v>
      </c>
      <c r="DE31" s="24"/>
      <c r="DF31" s="37">
        <v>1</v>
      </c>
      <c r="DG31" s="38"/>
      <c r="DH31" s="30"/>
      <c r="DI31" s="38"/>
    </row>
    <row r="32" spans="1:113" s="32" customFormat="1" x14ac:dyDescent="0.25">
      <c r="A32" s="38" t="s">
        <v>202</v>
      </c>
      <c r="B32" s="23">
        <v>0</v>
      </c>
      <c r="C32" s="24">
        <v>0</v>
      </c>
      <c r="D32" s="25" t="s">
        <v>170</v>
      </c>
      <c r="E32" s="26" t="s">
        <v>170</v>
      </c>
      <c r="F32" s="27" t="s">
        <v>170</v>
      </c>
      <c r="G32" s="27" t="s">
        <v>170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9">
        <v>0</v>
      </c>
      <c r="Q32" s="28">
        <v>0</v>
      </c>
      <c r="R32" s="28">
        <v>0</v>
      </c>
      <c r="S32" s="28">
        <v>0</v>
      </c>
      <c r="T32" s="30">
        <v>0</v>
      </c>
      <c r="U32" s="31"/>
      <c r="V32" s="30">
        <v>0</v>
      </c>
      <c r="W32" s="31"/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1"/>
      <c r="AD32" s="28">
        <v>0</v>
      </c>
      <c r="AE32" s="30">
        <v>0</v>
      </c>
      <c r="AF32" s="28">
        <v>0</v>
      </c>
      <c r="AG32" s="28">
        <v>0</v>
      </c>
      <c r="AH32" s="29">
        <v>0</v>
      </c>
      <c r="AI32" s="30">
        <v>0</v>
      </c>
      <c r="AJ32" s="28">
        <v>0</v>
      </c>
      <c r="AK32" s="28">
        <v>0</v>
      </c>
      <c r="AL32" s="30">
        <v>0</v>
      </c>
      <c r="AM32" s="31"/>
      <c r="AN32" s="31"/>
      <c r="AO32" s="28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26">
        <v>0</v>
      </c>
      <c r="AX32" s="30">
        <v>0</v>
      </c>
      <c r="AY32" s="30">
        <v>0</v>
      </c>
      <c r="BA32" s="28">
        <v>0</v>
      </c>
      <c r="BB32" s="28">
        <v>0</v>
      </c>
      <c r="BC32" s="28">
        <v>0</v>
      </c>
      <c r="BD32" s="30">
        <v>0</v>
      </c>
      <c r="BE32" s="30">
        <v>0</v>
      </c>
      <c r="BF32" s="30">
        <v>0</v>
      </c>
      <c r="BG32" s="30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9">
        <v>0</v>
      </c>
      <c r="BR32" s="28">
        <v>0</v>
      </c>
      <c r="BS32" s="28">
        <v>0</v>
      </c>
      <c r="BT32" s="28">
        <v>0</v>
      </c>
      <c r="BU32" s="28">
        <v>0</v>
      </c>
      <c r="BV32" s="31"/>
      <c r="BW32" s="28">
        <v>0</v>
      </c>
      <c r="BX32" s="31"/>
      <c r="BY32" s="28">
        <v>0</v>
      </c>
      <c r="BZ32" s="30">
        <v>0</v>
      </c>
      <c r="CB32" s="30">
        <v>0</v>
      </c>
      <c r="CC32" s="30">
        <v>0</v>
      </c>
      <c r="CD32" s="30">
        <v>0</v>
      </c>
      <c r="CE32" s="31"/>
      <c r="CF32" s="30">
        <v>0</v>
      </c>
      <c r="CG32" s="30">
        <v>0</v>
      </c>
      <c r="CH32" s="30">
        <v>0</v>
      </c>
      <c r="CI32" s="30">
        <v>0</v>
      </c>
      <c r="CJ32" s="35">
        <v>0</v>
      </c>
      <c r="CK32" s="30">
        <v>0</v>
      </c>
      <c r="CL32" s="30">
        <v>0</v>
      </c>
      <c r="CM32" s="30">
        <v>0</v>
      </c>
      <c r="CN32" s="30">
        <v>0</v>
      </c>
      <c r="CO32" s="31"/>
      <c r="CP32" s="31"/>
      <c r="CQ32" s="30">
        <v>0</v>
      </c>
      <c r="CR32" s="30">
        <v>0</v>
      </c>
      <c r="CS32" s="30">
        <v>0</v>
      </c>
      <c r="CT32" s="30">
        <v>0</v>
      </c>
      <c r="CU32" s="30">
        <v>0</v>
      </c>
      <c r="CV32" s="30">
        <v>0</v>
      </c>
      <c r="CW32" s="30">
        <v>0</v>
      </c>
      <c r="CX32" s="30">
        <v>0</v>
      </c>
      <c r="CY32" s="26">
        <v>0</v>
      </c>
      <c r="CZ32" s="30">
        <v>0</v>
      </c>
      <c r="DA32" s="30">
        <v>0</v>
      </c>
      <c r="DB32" s="36" t="s">
        <v>202</v>
      </c>
      <c r="DC32" t="s">
        <v>203</v>
      </c>
      <c r="DD32" s="24">
        <v>0</v>
      </c>
      <c r="DE32" s="24"/>
      <c r="DF32" s="37" t="s">
        <v>1073</v>
      </c>
      <c r="DG32" s="38"/>
      <c r="DH32" s="30"/>
      <c r="DI32" s="38"/>
    </row>
    <row r="33" spans="1:113" s="32" customFormat="1" x14ac:dyDescent="0.25">
      <c r="A33" s="22" t="s">
        <v>204</v>
      </c>
      <c r="B33" s="23">
        <v>1</v>
      </c>
      <c r="C33" s="24">
        <v>1</v>
      </c>
      <c r="D33" s="25">
        <v>43399</v>
      </c>
      <c r="E33" s="26">
        <v>1</v>
      </c>
      <c r="F33" s="27">
        <v>1</v>
      </c>
      <c r="G33" s="27">
        <v>1</v>
      </c>
      <c r="H33" s="28">
        <v>2019149.6999999997</v>
      </c>
      <c r="I33" s="28">
        <v>32777276.387999993</v>
      </c>
      <c r="J33" s="28">
        <v>767498.44</v>
      </c>
      <c r="K33" s="28">
        <v>21341.919999999998</v>
      </c>
      <c r="L33" s="28">
        <v>553253.23</v>
      </c>
      <c r="M33" s="28">
        <v>3251702.84</v>
      </c>
      <c r="N33" s="28">
        <v>615281.39</v>
      </c>
      <c r="O33" s="28">
        <v>7803556.3799999999</v>
      </c>
      <c r="P33" s="29">
        <v>0</v>
      </c>
      <c r="Q33" s="28">
        <v>188104.16</v>
      </c>
      <c r="R33" s="28">
        <v>0</v>
      </c>
      <c r="S33" s="28">
        <v>4990726.07</v>
      </c>
      <c r="T33" s="30">
        <v>52987890.517999992</v>
      </c>
      <c r="U33" s="31"/>
      <c r="V33" s="30">
        <v>0</v>
      </c>
      <c r="W33" s="31"/>
      <c r="X33" s="30">
        <v>0</v>
      </c>
      <c r="Y33" s="30">
        <v>52987890.517999992</v>
      </c>
      <c r="Z33" s="30">
        <v>478842</v>
      </c>
      <c r="AA33" s="30">
        <v>0</v>
      </c>
      <c r="AB33" s="30">
        <v>0</v>
      </c>
      <c r="AC33" s="31"/>
      <c r="AD33" s="28">
        <v>0</v>
      </c>
      <c r="AE33" s="30">
        <v>120527</v>
      </c>
      <c r="AF33" s="28">
        <v>2013760</v>
      </c>
      <c r="AG33" s="28">
        <v>471031</v>
      </c>
      <c r="AH33" s="29">
        <v>2415926</v>
      </c>
      <c r="AI33" s="30">
        <v>0</v>
      </c>
      <c r="AJ33" s="28">
        <v>0</v>
      </c>
      <c r="AK33" s="28">
        <v>415434.54122000001</v>
      </c>
      <c r="AL33" s="30">
        <v>5915520.54122</v>
      </c>
      <c r="AM33" s="31"/>
      <c r="AN33" s="31"/>
      <c r="AO33" s="28">
        <v>17105.72162369105</v>
      </c>
      <c r="AP33" s="30">
        <v>17105.72162369105</v>
      </c>
      <c r="AQ33" s="30">
        <v>5898414.8195963092</v>
      </c>
      <c r="AR33" s="30">
        <v>58886305.337596297</v>
      </c>
      <c r="AS33" s="30">
        <v>45625191</v>
      </c>
      <c r="AT33" s="30">
        <v>0</v>
      </c>
      <c r="AU33" s="30">
        <v>45625191</v>
      </c>
      <c r="AV33" s="30">
        <v>0</v>
      </c>
      <c r="AW33" s="26">
        <v>0</v>
      </c>
      <c r="AX33" s="30">
        <v>0</v>
      </c>
      <c r="AY33" s="30">
        <v>0</v>
      </c>
      <c r="BA33" s="28">
        <v>0</v>
      </c>
      <c r="BB33" s="28">
        <v>44865121</v>
      </c>
      <c r="BC33" s="28">
        <v>56380475.5</v>
      </c>
      <c r="BD33" s="30">
        <v>11515354.5</v>
      </c>
      <c r="BE33" s="30">
        <v>11515354.5</v>
      </c>
      <c r="BF33" s="30">
        <v>0</v>
      </c>
      <c r="BG33" s="30">
        <v>0</v>
      </c>
      <c r="BI33" s="28">
        <v>1872599</v>
      </c>
      <c r="BJ33" s="28">
        <v>34262649</v>
      </c>
      <c r="BK33" s="28">
        <v>834086</v>
      </c>
      <c r="BL33" s="28">
        <v>0</v>
      </c>
      <c r="BM33" s="28">
        <v>472993</v>
      </c>
      <c r="BN33" s="28">
        <v>3448337</v>
      </c>
      <c r="BO33" s="28">
        <v>613000</v>
      </c>
      <c r="BP33" s="28">
        <v>7680675</v>
      </c>
      <c r="BQ33" s="29">
        <v>0</v>
      </c>
      <c r="BR33" s="28">
        <v>206500</v>
      </c>
      <c r="BS33" s="28">
        <v>0</v>
      </c>
      <c r="BT33" s="28">
        <v>6012841</v>
      </c>
      <c r="BU33" s="28">
        <v>55403680</v>
      </c>
      <c r="BV33" s="31"/>
      <c r="BW33" s="28">
        <v>0</v>
      </c>
      <c r="BX33" s="31"/>
      <c r="BY33" s="28">
        <v>0</v>
      </c>
      <c r="BZ33" s="30">
        <v>55403680</v>
      </c>
      <c r="CB33" s="30">
        <v>490513</v>
      </c>
      <c r="CC33" s="30">
        <v>0</v>
      </c>
      <c r="CD33" s="30">
        <v>0</v>
      </c>
      <c r="CE33" s="31"/>
      <c r="CF33" s="30">
        <v>0</v>
      </c>
      <c r="CG33" s="30">
        <v>170414</v>
      </c>
      <c r="CH33" s="30">
        <v>2109624</v>
      </c>
      <c r="CI33" s="30">
        <v>291643</v>
      </c>
      <c r="CJ33" s="35">
        <v>2376284</v>
      </c>
      <c r="CK33" s="30">
        <v>0</v>
      </c>
      <c r="CL33" s="30">
        <v>0</v>
      </c>
      <c r="CM33" s="30">
        <v>566200</v>
      </c>
      <c r="CN33" s="30">
        <v>6004678</v>
      </c>
      <c r="CO33" s="31"/>
      <c r="CP33" s="31"/>
      <c r="CQ33" s="30">
        <v>11414.65</v>
      </c>
      <c r="CR33" s="30">
        <v>11414.65</v>
      </c>
      <c r="CS33" s="30">
        <v>5993263.3499999996</v>
      </c>
      <c r="CT33" s="30">
        <v>61396943.350000001</v>
      </c>
      <c r="CU33" s="30">
        <v>46490354</v>
      </c>
      <c r="CV33" s="30">
        <v>0</v>
      </c>
      <c r="CW33" s="30">
        <v>46490354</v>
      </c>
      <c r="CX33" s="30">
        <v>0</v>
      </c>
      <c r="CY33" s="26">
        <v>0</v>
      </c>
      <c r="CZ33" s="30">
        <v>0</v>
      </c>
      <c r="DA33" s="30">
        <v>0</v>
      </c>
      <c r="DB33" s="36" t="s">
        <v>204</v>
      </c>
      <c r="DC33" t="s">
        <v>205</v>
      </c>
      <c r="DD33" s="24">
        <v>0</v>
      </c>
      <c r="DE33" s="24"/>
      <c r="DF33" s="37">
        <v>1</v>
      </c>
      <c r="DG33" s="38"/>
      <c r="DH33" s="30"/>
      <c r="DI33" s="38"/>
    </row>
    <row r="34" spans="1:113" s="32" customFormat="1" x14ac:dyDescent="0.25">
      <c r="A34" s="22" t="s">
        <v>206</v>
      </c>
      <c r="B34" s="23">
        <v>1</v>
      </c>
      <c r="C34" s="24">
        <v>1</v>
      </c>
      <c r="D34" s="25">
        <v>43404</v>
      </c>
      <c r="E34" s="26">
        <v>1</v>
      </c>
      <c r="F34" s="27">
        <v>1</v>
      </c>
      <c r="G34" s="27">
        <v>1</v>
      </c>
      <c r="H34" s="28">
        <v>1675857</v>
      </c>
      <c r="I34" s="28">
        <v>46646145</v>
      </c>
      <c r="J34" s="28">
        <v>984152</v>
      </c>
      <c r="K34" s="28">
        <v>0</v>
      </c>
      <c r="L34" s="28">
        <v>809615</v>
      </c>
      <c r="M34" s="28">
        <v>5664663</v>
      </c>
      <c r="N34" s="28">
        <v>89044</v>
      </c>
      <c r="O34" s="28">
        <v>4560</v>
      </c>
      <c r="P34" s="29">
        <v>0</v>
      </c>
      <c r="Q34" s="28">
        <v>0</v>
      </c>
      <c r="R34" s="28">
        <v>0</v>
      </c>
      <c r="S34" s="28">
        <v>1896505</v>
      </c>
      <c r="T34" s="30">
        <v>57770541</v>
      </c>
      <c r="U34" s="31"/>
      <c r="V34" s="30">
        <v>0</v>
      </c>
      <c r="W34" s="31"/>
      <c r="X34" s="30">
        <v>0</v>
      </c>
      <c r="Y34" s="30">
        <v>57770541</v>
      </c>
      <c r="Z34" s="30">
        <v>0</v>
      </c>
      <c r="AA34" s="30">
        <v>0</v>
      </c>
      <c r="AB34" s="30">
        <v>0</v>
      </c>
      <c r="AC34" s="31"/>
      <c r="AD34" s="28">
        <v>0</v>
      </c>
      <c r="AE34" s="30">
        <v>0</v>
      </c>
      <c r="AF34" s="28">
        <v>2957982</v>
      </c>
      <c r="AG34" s="28">
        <v>8223528</v>
      </c>
      <c r="AH34" s="29">
        <v>2416131</v>
      </c>
      <c r="AI34" s="30">
        <v>0</v>
      </c>
      <c r="AJ34" s="28">
        <v>0</v>
      </c>
      <c r="AK34" s="28">
        <v>2406574.648</v>
      </c>
      <c r="AL34" s="30">
        <v>16004215.648</v>
      </c>
      <c r="AM34" s="31"/>
      <c r="AN34" s="31"/>
      <c r="AO34" s="28">
        <v>70216.031640122412</v>
      </c>
      <c r="AP34" s="30">
        <v>70216.031640122412</v>
      </c>
      <c r="AQ34" s="30">
        <v>15933999.616359878</v>
      </c>
      <c r="AR34" s="30">
        <v>73704540.616359875</v>
      </c>
      <c r="AS34" s="30">
        <v>54611749.046539396</v>
      </c>
      <c r="AT34" s="30">
        <v>0</v>
      </c>
      <c r="AU34" s="30">
        <v>54611749.046539396</v>
      </c>
      <c r="AV34" s="30">
        <v>0</v>
      </c>
      <c r="AW34" s="26">
        <v>0</v>
      </c>
      <c r="AX34" s="30">
        <v>0</v>
      </c>
      <c r="AY34" s="30">
        <v>0</v>
      </c>
      <c r="BA34" s="28">
        <v>0</v>
      </c>
      <c r="BB34" s="28">
        <v>53735129.046539396</v>
      </c>
      <c r="BC34" s="28">
        <v>70994653</v>
      </c>
      <c r="BD34" s="30">
        <v>17259523.953460604</v>
      </c>
      <c r="BE34" s="30">
        <v>17259523.953460604</v>
      </c>
      <c r="BF34" s="30">
        <v>0</v>
      </c>
      <c r="BG34" s="30">
        <v>0</v>
      </c>
      <c r="BI34" s="28">
        <v>1713641</v>
      </c>
      <c r="BJ34" s="28">
        <v>47795796</v>
      </c>
      <c r="BK34" s="28">
        <v>1009839</v>
      </c>
      <c r="BL34" s="28">
        <v>0</v>
      </c>
      <c r="BM34" s="28">
        <v>903525</v>
      </c>
      <c r="BN34" s="28">
        <v>5258584</v>
      </c>
      <c r="BO34" s="28">
        <v>64715</v>
      </c>
      <c r="BP34" s="28">
        <v>0</v>
      </c>
      <c r="BQ34" s="29">
        <v>0</v>
      </c>
      <c r="BR34" s="28">
        <v>0</v>
      </c>
      <c r="BS34" s="28">
        <v>0</v>
      </c>
      <c r="BT34" s="28">
        <v>2144624</v>
      </c>
      <c r="BU34" s="28">
        <v>58890724</v>
      </c>
      <c r="BV34" s="31"/>
      <c r="BW34" s="28">
        <v>0</v>
      </c>
      <c r="BX34" s="31"/>
      <c r="BY34" s="28">
        <v>0</v>
      </c>
      <c r="BZ34" s="30">
        <v>58890724</v>
      </c>
      <c r="CB34" s="30">
        <v>0</v>
      </c>
      <c r="CC34" s="30">
        <v>0</v>
      </c>
      <c r="CD34" s="30">
        <v>0</v>
      </c>
      <c r="CE34" s="31"/>
      <c r="CF34" s="30">
        <v>0</v>
      </c>
      <c r="CG34" s="30">
        <v>0</v>
      </c>
      <c r="CH34" s="30">
        <v>3157344</v>
      </c>
      <c r="CI34" s="30">
        <v>8728254</v>
      </c>
      <c r="CJ34" s="35">
        <v>2385688</v>
      </c>
      <c r="CK34" s="30">
        <v>0</v>
      </c>
      <c r="CL34" s="30">
        <v>0</v>
      </c>
      <c r="CM34" s="30">
        <v>2055322</v>
      </c>
      <c r="CN34" s="30">
        <v>16326608</v>
      </c>
      <c r="CO34" s="31"/>
      <c r="CP34" s="31"/>
      <c r="CQ34" s="30">
        <v>310.73</v>
      </c>
      <c r="CR34" s="30">
        <v>310.73</v>
      </c>
      <c r="CS34" s="30">
        <v>16326297.27</v>
      </c>
      <c r="CT34" s="30">
        <v>75217021.269999996</v>
      </c>
      <c r="CU34" s="30">
        <v>56228236.046539396</v>
      </c>
      <c r="CV34" s="30">
        <v>0</v>
      </c>
      <c r="CW34" s="30">
        <v>56228236.046539396</v>
      </c>
      <c r="CX34" s="30">
        <v>0</v>
      </c>
      <c r="CY34" s="26">
        <v>0</v>
      </c>
      <c r="CZ34" s="30">
        <v>0</v>
      </c>
      <c r="DA34" s="30">
        <v>0</v>
      </c>
      <c r="DB34" s="36" t="s">
        <v>206</v>
      </c>
      <c r="DC34" t="s">
        <v>207</v>
      </c>
      <c r="DD34" s="24">
        <v>0</v>
      </c>
      <c r="DE34" s="24"/>
      <c r="DF34" s="37">
        <v>1</v>
      </c>
      <c r="DG34" s="38"/>
      <c r="DH34" s="30"/>
      <c r="DI34" s="38"/>
    </row>
    <row r="35" spans="1:113" s="32" customFormat="1" x14ac:dyDescent="0.25">
      <c r="A35" s="38" t="s">
        <v>208</v>
      </c>
      <c r="B35" s="23">
        <v>0</v>
      </c>
      <c r="C35" s="24">
        <v>1</v>
      </c>
      <c r="D35" s="25">
        <v>43439</v>
      </c>
      <c r="E35" s="26" t="s">
        <v>170</v>
      </c>
      <c r="F35" s="27" t="s">
        <v>170</v>
      </c>
      <c r="G35" s="27" t="s">
        <v>170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9">
        <v>0</v>
      </c>
      <c r="Q35" s="28">
        <v>0</v>
      </c>
      <c r="R35" s="28">
        <v>0</v>
      </c>
      <c r="S35" s="28">
        <v>0</v>
      </c>
      <c r="T35" s="30">
        <v>0</v>
      </c>
      <c r="U35" s="31"/>
      <c r="V35" s="30">
        <v>0</v>
      </c>
      <c r="W35" s="31"/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1"/>
      <c r="AD35" s="28">
        <v>0</v>
      </c>
      <c r="AE35" s="30">
        <v>0</v>
      </c>
      <c r="AF35" s="28">
        <v>0</v>
      </c>
      <c r="AG35" s="28">
        <v>0</v>
      </c>
      <c r="AH35" s="29">
        <v>0</v>
      </c>
      <c r="AI35" s="30">
        <v>0</v>
      </c>
      <c r="AJ35" s="28">
        <v>0</v>
      </c>
      <c r="AK35" s="28">
        <v>422989</v>
      </c>
      <c r="AL35" s="30">
        <v>422989</v>
      </c>
      <c r="AM35" s="31"/>
      <c r="AN35" s="31"/>
      <c r="AO35" s="28">
        <v>0</v>
      </c>
      <c r="AP35" s="30">
        <v>0</v>
      </c>
      <c r="AQ35" s="30">
        <v>422989</v>
      </c>
      <c r="AR35" s="30">
        <v>422989</v>
      </c>
      <c r="AS35" s="30">
        <v>293968</v>
      </c>
      <c r="AT35" s="30">
        <v>0</v>
      </c>
      <c r="AU35" s="30">
        <v>293968</v>
      </c>
      <c r="AV35" s="30">
        <v>0</v>
      </c>
      <c r="AW35" s="26">
        <v>0</v>
      </c>
      <c r="AX35" s="30">
        <v>0</v>
      </c>
      <c r="AY35" s="30">
        <v>0</v>
      </c>
      <c r="BA35" s="28">
        <v>0</v>
      </c>
      <c r="BB35" s="28">
        <v>251148</v>
      </c>
      <c r="BC35" s="28">
        <v>413255</v>
      </c>
      <c r="BD35" s="30">
        <v>162107</v>
      </c>
      <c r="BE35" s="30">
        <v>162107</v>
      </c>
      <c r="BF35" s="30">
        <v>0</v>
      </c>
      <c r="BG35" s="30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9">
        <v>0</v>
      </c>
      <c r="BR35" s="28">
        <v>0</v>
      </c>
      <c r="BS35" s="28">
        <v>0</v>
      </c>
      <c r="BT35" s="28">
        <v>0</v>
      </c>
      <c r="BU35" s="28">
        <v>0</v>
      </c>
      <c r="BV35" s="31"/>
      <c r="BW35" s="28">
        <v>0</v>
      </c>
      <c r="BX35" s="31"/>
      <c r="BY35" s="28">
        <v>0</v>
      </c>
      <c r="BZ35" s="30">
        <v>0</v>
      </c>
      <c r="CB35" s="30">
        <v>0</v>
      </c>
      <c r="CC35" s="30">
        <v>0</v>
      </c>
      <c r="CD35" s="30">
        <v>0</v>
      </c>
      <c r="CE35" s="31"/>
      <c r="CF35" s="30">
        <v>0</v>
      </c>
      <c r="CG35" s="30">
        <v>0</v>
      </c>
      <c r="CH35" s="30">
        <v>0</v>
      </c>
      <c r="CI35" s="30">
        <v>0</v>
      </c>
      <c r="CJ35" s="35">
        <v>0</v>
      </c>
      <c r="CK35" s="30">
        <v>0</v>
      </c>
      <c r="CL35" s="30">
        <v>0</v>
      </c>
      <c r="CM35" s="30">
        <v>0</v>
      </c>
      <c r="CN35" s="30">
        <v>0</v>
      </c>
      <c r="CO35" s="31"/>
      <c r="CP35" s="31"/>
      <c r="CQ35" s="30">
        <v>0</v>
      </c>
      <c r="CR35" s="30">
        <v>0</v>
      </c>
      <c r="CS35" s="30">
        <v>0</v>
      </c>
      <c r="CT35" s="30">
        <v>0</v>
      </c>
      <c r="CU35" s="30">
        <v>303381</v>
      </c>
      <c r="CV35" s="30">
        <v>0</v>
      </c>
      <c r="CW35" s="30">
        <v>303381</v>
      </c>
      <c r="CX35" s="30">
        <v>-303381</v>
      </c>
      <c r="CY35" s="26">
        <v>-1</v>
      </c>
      <c r="CZ35" s="30">
        <v>15169.050000000001</v>
      </c>
      <c r="DA35" s="30">
        <v>-288211.95</v>
      </c>
      <c r="DB35" s="36" t="s">
        <v>208</v>
      </c>
      <c r="DC35" t="s">
        <v>209</v>
      </c>
      <c r="DD35" s="24">
        <v>0</v>
      </c>
      <c r="DE35" s="24"/>
      <c r="DF35" s="37" t="s">
        <v>1073</v>
      </c>
      <c r="DG35" s="38"/>
      <c r="DH35" s="30"/>
      <c r="DI35" s="38"/>
    </row>
    <row r="36" spans="1:113" s="32" customFormat="1" x14ac:dyDescent="0.25">
      <c r="A36" s="38" t="s">
        <v>210</v>
      </c>
      <c r="B36" s="23">
        <v>0</v>
      </c>
      <c r="C36" s="24">
        <v>0</v>
      </c>
      <c r="D36" s="25" t="s">
        <v>170</v>
      </c>
      <c r="E36" s="26" t="s">
        <v>170</v>
      </c>
      <c r="F36" s="27" t="s">
        <v>170</v>
      </c>
      <c r="G36" s="27" t="s">
        <v>170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9">
        <v>0</v>
      </c>
      <c r="Q36" s="28">
        <v>0</v>
      </c>
      <c r="R36" s="28">
        <v>0</v>
      </c>
      <c r="S36" s="28">
        <v>0</v>
      </c>
      <c r="T36" s="30">
        <v>0</v>
      </c>
      <c r="U36" s="31"/>
      <c r="V36" s="30">
        <v>0</v>
      </c>
      <c r="W36" s="31"/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1"/>
      <c r="AD36" s="28">
        <v>0</v>
      </c>
      <c r="AE36" s="30">
        <v>0</v>
      </c>
      <c r="AF36" s="28">
        <v>0</v>
      </c>
      <c r="AG36" s="28">
        <v>0</v>
      </c>
      <c r="AH36" s="29">
        <v>0</v>
      </c>
      <c r="AI36" s="30">
        <v>0</v>
      </c>
      <c r="AJ36" s="28">
        <v>0</v>
      </c>
      <c r="AK36" s="28">
        <v>0</v>
      </c>
      <c r="AL36" s="30">
        <v>0</v>
      </c>
      <c r="AM36" s="31"/>
      <c r="AN36" s="31"/>
      <c r="AO36" s="28">
        <v>0</v>
      </c>
      <c r="AP36" s="30">
        <v>0</v>
      </c>
      <c r="AQ36" s="30">
        <v>0</v>
      </c>
      <c r="AR36" s="30">
        <v>0</v>
      </c>
      <c r="AS36" s="30">
        <v>111292</v>
      </c>
      <c r="AT36" s="30">
        <v>6589.9500000000007</v>
      </c>
      <c r="AU36" s="30">
        <v>117881.95</v>
      </c>
      <c r="AV36" s="30">
        <v>-117881.95</v>
      </c>
      <c r="AW36" s="26">
        <v>-1.0592131509901879</v>
      </c>
      <c r="AX36" s="30">
        <v>5564.6</v>
      </c>
      <c r="AY36" s="30">
        <v>-112317.34999999999</v>
      </c>
      <c r="BA36" s="28">
        <v>0</v>
      </c>
      <c r="BB36" s="28">
        <v>137860.9</v>
      </c>
      <c r="BC36" s="28">
        <v>91400</v>
      </c>
      <c r="BD36" s="30">
        <v>-46460.899999999994</v>
      </c>
      <c r="BE36" s="30">
        <v>-46460.899999999994</v>
      </c>
      <c r="BF36" s="30">
        <v>0</v>
      </c>
      <c r="BG36" s="30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9">
        <v>0</v>
      </c>
      <c r="BR36" s="28">
        <v>0</v>
      </c>
      <c r="BS36" s="28">
        <v>0</v>
      </c>
      <c r="BT36" s="28">
        <v>0</v>
      </c>
      <c r="BU36" s="28">
        <v>0</v>
      </c>
      <c r="BV36" s="31"/>
      <c r="BW36" s="28">
        <v>0</v>
      </c>
      <c r="BX36" s="31"/>
      <c r="BY36" s="28">
        <v>0</v>
      </c>
      <c r="BZ36" s="30">
        <v>0</v>
      </c>
      <c r="CB36" s="30">
        <v>0</v>
      </c>
      <c r="CC36" s="30">
        <v>0</v>
      </c>
      <c r="CD36" s="30">
        <v>0</v>
      </c>
      <c r="CE36" s="31"/>
      <c r="CF36" s="30">
        <v>0</v>
      </c>
      <c r="CG36" s="30">
        <v>0</v>
      </c>
      <c r="CH36" s="30">
        <v>0</v>
      </c>
      <c r="CI36" s="30">
        <v>0</v>
      </c>
      <c r="CJ36" s="35">
        <v>0</v>
      </c>
      <c r="CK36" s="30">
        <v>0</v>
      </c>
      <c r="CL36" s="30">
        <v>0</v>
      </c>
      <c r="CM36" s="30">
        <v>0</v>
      </c>
      <c r="CN36" s="30">
        <v>0</v>
      </c>
      <c r="CO36" s="31"/>
      <c r="CP36" s="31"/>
      <c r="CQ36" s="30">
        <v>0</v>
      </c>
      <c r="CR36" s="30">
        <v>0</v>
      </c>
      <c r="CS36" s="30">
        <v>0</v>
      </c>
      <c r="CT36" s="30">
        <v>0</v>
      </c>
      <c r="CU36" s="30">
        <v>134980</v>
      </c>
      <c r="CV36" s="30">
        <v>5564.6</v>
      </c>
      <c r="CW36" s="30">
        <v>140544.6</v>
      </c>
      <c r="CX36" s="30">
        <v>-140544.6</v>
      </c>
      <c r="CY36" s="26">
        <v>-1</v>
      </c>
      <c r="CZ36" s="30">
        <v>6749</v>
      </c>
      <c r="DA36" s="30">
        <v>-133795.6</v>
      </c>
      <c r="DB36" s="36" t="s">
        <v>210</v>
      </c>
      <c r="DC36" t="s">
        <v>211</v>
      </c>
      <c r="DD36" s="24">
        <v>0</v>
      </c>
      <c r="DE36" s="24"/>
      <c r="DF36" s="37" t="s">
        <v>1073</v>
      </c>
      <c r="DG36" s="38"/>
      <c r="DH36" s="30"/>
      <c r="DI36" s="38"/>
    </row>
    <row r="37" spans="1:113" s="32" customFormat="1" x14ac:dyDescent="0.25">
      <c r="A37" s="38" t="s">
        <v>212</v>
      </c>
      <c r="B37" s="23">
        <v>0</v>
      </c>
      <c r="C37" s="24">
        <v>1</v>
      </c>
      <c r="D37" s="25">
        <v>43360</v>
      </c>
      <c r="E37" s="26" t="s">
        <v>170</v>
      </c>
      <c r="F37" s="27" t="s">
        <v>170</v>
      </c>
      <c r="G37" s="27" t="s">
        <v>170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9">
        <v>0</v>
      </c>
      <c r="Q37" s="28">
        <v>0</v>
      </c>
      <c r="R37" s="28">
        <v>0</v>
      </c>
      <c r="S37" s="28">
        <v>0</v>
      </c>
      <c r="T37" s="30">
        <v>0</v>
      </c>
      <c r="U37" s="31"/>
      <c r="V37" s="30">
        <v>0</v>
      </c>
      <c r="W37" s="31"/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1"/>
      <c r="AD37" s="28">
        <v>0</v>
      </c>
      <c r="AE37" s="30">
        <v>0</v>
      </c>
      <c r="AF37" s="28">
        <v>0</v>
      </c>
      <c r="AG37" s="28">
        <v>0</v>
      </c>
      <c r="AH37" s="29">
        <v>0</v>
      </c>
      <c r="AI37" s="30">
        <v>0</v>
      </c>
      <c r="AJ37" s="28">
        <v>0</v>
      </c>
      <c r="AK37" s="28">
        <v>0</v>
      </c>
      <c r="AL37" s="30">
        <v>0</v>
      </c>
      <c r="AM37" s="31"/>
      <c r="AN37" s="31"/>
      <c r="AO37" s="28">
        <v>0</v>
      </c>
      <c r="AP37" s="30">
        <v>0</v>
      </c>
      <c r="AQ37" s="30">
        <v>0</v>
      </c>
      <c r="AR37" s="30">
        <v>0</v>
      </c>
      <c r="AS37" s="30">
        <v>16083</v>
      </c>
      <c r="AT37" s="30">
        <v>1362.6000000000001</v>
      </c>
      <c r="AU37" s="30">
        <v>17445.599999999999</v>
      </c>
      <c r="AV37" s="30">
        <v>-17445.599999999999</v>
      </c>
      <c r="AW37" s="26">
        <v>-1.0847229994404028</v>
      </c>
      <c r="AX37" s="30">
        <v>804.15000000000009</v>
      </c>
      <c r="AY37" s="30">
        <v>-16641.449999999997</v>
      </c>
      <c r="BA37" s="28">
        <v>0</v>
      </c>
      <c r="BB37" s="28">
        <v>27933.15</v>
      </c>
      <c r="BC37" s="28">
        <v>0</v>
      </c>
      <c r="BD37" s="30">
        <v>-27933.15</v>
      </c>
      <c r="BE37" s="30">
        <v>-27933.15</v>
      </c>
      <c r="BF37" s="30">
        <v>0</v>
      </c>
      <c r="BG37" s="30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9">
        <v>0</v>
      </c>
      <c r="BR37" s="28">
        <v>0</v>
      </c>
      <c r="BS37" s="28">
        <v>0</v>
      </c>
      <c r="BT37" s="28">
        <v>0</v>
      </c>
      <c r="BU37" s="28">
        <v>0</v>
      </c>
      <c r="BV37" s="31"/>
      <c r="BW37" s="28">
        <v>0</v>
      </c>
      <c r="BX37" s="31"/>
      <c r="BY37" s="28">
        <v>0</v>
      </c>
      <c r="BZ37" s="30">
        <v>0</v>
      </c>
      <c r="CB37" s="30">
        <v>0</v>
      </c>
      <c r="CC37" s="30">
        <v>0</v>
      </c>
      <c r="CD37" s="30">
        <v>0</v>
      </c>
      <c r="CE37" s="31"/>
      <c r="CF37" s="30">
        <v>0</v>
      </c>
      <c r="CG37" s="30">
        <v>0</v>
      </c>
      <c r="CH37" s="30">
        <v>0</v>
      </c>
      <c r="CI37" s="30">
        <v>0</v>
      </c>
      <c r="CJ37" s="35">
        <v>0</v>
      </c>
      <c r="CK37" s="30">
        <v>0</v>
      </c>
      <c r="CL37" s="30">
        <v>0</v>
      </c>
      <c r="CM37" s="30">
        <v>0</v>
      </c>
      <c r="CN37" s="30">
        <v>0</v>
      </c>
      <c r="CO37" s="31"/>
      <c r="CP37" s="31"/>
      <c r="CQ37" s="30">
        <v>0</v>
      </c>
      <c r="CR37" s="30">
        <v>0</v>
      </c>
      <c r="CS37" s="30">
        <v>0</v>
      </c>
      <c r="CT37" s="30">
        <v>0</v>
      </c>
      <c r="CU37" s="30">
        <v>16032</v>
      </c>
      <c r="CV37" s="30">
        <v>804.15000000000009</v>
      </c>
      <c r="CW37" s="30">
        <v>16836.150000000001</v>
      </c>
      <c r="CX37" s="30">
        <v>-16836.150000000001</v>
      </c>
      <c r="CY37" s="26">
        <v>-1</v>
      </c>
      <c r="CZ37" s="30">
        <v>801.6</v>
      </c>
      <c r="DA37" s="30">
        <v>-16034.550000000001</v>
      </c>
      <c r="DB37" s="36" t="s">
        <v>212</v>
      </c>
      <c r="DC37" t="s">
        <v>213</v>
      </c>
      <c r="DD37" s="24">
        <v>0</v>
      </c>
      <c r="DE37" s="24"/>
      <c r="DF37" s="37" t="s">
        <v>1073</v>
      </c>
      <c r="DG37" s="38"/>
      <c r="DH37" s="30"/>
      <c r="DI37" s="38"/>
    </row>
    <row r="38" spans="1:113" s="32" customFormat="1" x14ac:dyDescent="0.25">
      <c r="A38" s="22" t="s">
        <v>214</v>
      </c>
      <c r="B38" s="23">
        <v>1</v>
      </c>
      <c r="C38" s="24">
        <v>1</v>
      </c>
      <c r="D38" s="25">
        <v>43417</v>
      </c>
      <c r="E38" s="26">
        <v>0.99960535987770127</v>
      </c>
      <c r="F38" s="27">
        <v>0.99910104149972501</v>
      </c>
      <c r="G38" s="27">
        <v>0.99916351453787522</v>
      </c>
      <c r="H38" s="28">
        <v>27785273.819169659</v>
      </c>
      <c r="I38" s="28">
        <v>650440548.26999986</v>
      </c>
      <c r="J38" s="28">
        <v>12445704.659999998</v>
      </c>
      <c r="K38" s="28">
        <v>2944755.02</v>
      </c>
      <c r="L38" s="28">
        <v>10344079.91</v>
      </c>
      <c r="M38" s="28">
        <v>73048458.986093193</v>
      </c>
      <c r="N38" s="28">
        <v>11065278.583110705</v>
      </c>
      <c r="O38" s="28">
        <v>133410555.40642549</v>
      </c>
      <c r="P38" s="29">
        <v>0</v>
      </c>
      <c r="Q38" s="28">
        <v>1210253.1869740356</v>
      </c>
      <c r="R38" s="28">
        <v>0</v>
      </c>
      <c r="S38" s="28">
        <v>43807983.090000004</v>
      </c>
      <c r="T38" s="30">
        <v>966502890.93177283</v>
      </c>
      <c r="U38" s="31"/>
      <c r="V38" s="30">
        <v>0</v>
      </c>
      <c r="W38" s="31"/>
      <c r="X38" s="30">
        <v>0</v>
      </c>
      <c r="Y38" s="30">
        <v>966502890.93177283</v>
      </c>
      <c r="Z38" s="30">
        <v>6752755.6891244063</v>
      </c>
      <c r="AA38" s="30">
        <v>111023</v>
      </c>
      <c r="AB38" s="30">
        <v>1345861</v>
      </c>
      <c r="AC38" s="31"/>
      <c r="AD38" s="28">
        <v>0</v>
      </c>
      <c r="AE38" s="30">
        <v>0</v>
      </c>
      <c r="AF38" s="28">
        <v>0</v>
      </c>
      <c r="AG38" s="28">
        <v>0</v>
      </c>
      <c r="AH38" s="29">
        <v>6336462.9902350083</v>
      </c>
      <c r="AI38" s="30">
        <v>0</v>
      </c>
      <c r="AJ38" s="28">
        <v>0</v>
      </c>
      <c r="AK38" s="28">
        <v>166001667.01832142</v>
      </c>
      <c r="AL38" s="30">
        <v>180547769.69768083</v>
      </c>
      <c r="AM38" s="31"/>
      <c r="AN38" s="31"/>
      <c r="AO38" s="28">
        <v>13523192.917866083</v>
      </c>
      <c r="AP38" s="30">
        <v>13523192.917866083</v>
      </c>
      <c r="AQ38" s="30">
        <v>167024576.77981475</v>
      </c>
      <c r="AR38" s="30">
        <v>1133527467.7115877</v>
      </c>
      <c r="AS38" s="30">
        <v>904327137</v>
      </c>
      <c r="AT38" s="30">
        <v>0</v>
      </c>
      <c r="AU38" s="30">
        <v>904327137</v>
      </c>
      <c r="AV38" s="30">
        <v>0</v>
      </c>
      <c r="AW38" s="26">
        <v>0</v>
      </c>
      <c r="AX38" s="30">
        <v>0</v>
      </c>
      <c r="AY38" s="30">
        <v>0</v>
      </c>
      <c r="BA38" s="28">
        <v>0</v>
      </c>
      <c r="BB38" s="28">
        <v>882573949</v>
      </c>
      <c r="BC38" s="28">
        <v>1051772939.1832602</v>
      </c>
      <c r="BD38" s="30">
        <v>169198990.1832602</v>
      </c>
      <c r="BE38" s="30">
        <v>169198990.1832602</v>
      </c>
      <c r="BF38" s="30">
        <v>0</v>
      </c>
      <c r="BG38" s="30">
        <v>0</v>
      </c>
      <c r="BI38" s="28">
        <v>32456530.673283029</v>
      </c>
      <c r="BJ38" s="28">
        <v>647878585</v>
      </c>
      <c r="BK38" s="28">
        <v>13116244</v>
      </c>
      <c r="BL38" s="28">
        <v>3323108</v>
      </c>
      <c r="BM38" s="28">
        <v>11164570</v>
      </c>
      <c r="BN38" s="28">
        <v>72982083.104211539</v>
      </c>
      <c r="BO38" s="28">
        <v>13393726.502147829</v>
      </c>
      <c r="BP38" s="28">
        <v>138072792.60876459</v>
      </c>
      <c r="BQ38" s="29">
        <v>0</v>
      </c>
      <c r="BR38" s="28">
        <v>1274953.8381588405</v>
      </c>
      <c r="BS38" s="28">
        <v>0</v>
      </c>
      <c r="BT38" s="28">
        <v>49540015.539999999</v>
      </c>
      <c r="BU38" s="28">
        <v>983202609.2665658</v>
      </c>
      <c r="BV38" s="31"/>
      <c r="BW38" s="28">
        <v>0</v>
      </c>
      <c r="BX38" s="31"/>
      <c r="BY38" s="28">
        <v>0</v>
      </c>
      <c r="BZ38" s="30">
        <v>983202609.2665658</v>
      </c>
      <c r="CB38" s="30">
        <v>6798019.3641057732</v>
      </c>
      <c r="CC38" s="30">
        <v>475364</v>
      </c>
      <c r="CD38" s="30">
        <v>1431175</v>
      </c>
      <c r="CE38" s="31"/>
      <c r="CF38" s="30">
        <v>0</v>
      </c>
      <c r="CG38" s="30">
        <v>0</v>
      </c>
      <c r="CH38" s="30">
        <v>0</v>
      </c>
      <c r="CI38" s="30">
        <v>0</v>
      </c>
      <c r="CJ38" s="35">
        <v>12436070.280135229</v>
      </c>
      <c r="CK38" s="30">
        <v>0</v>
      </c>
      <c r="CL38" s="30">
        <v>0</v>
      </c>
      <c r="CM38" s="30">
        <v>177056931</v>
      </c>
      <c r="CN38" s="30">
        <v>198197559.64424101</v>
      </c>
      <c r="CO38" s="31"/>
      <c r="CP38" s="31"/>
      <c r="CQ38" s="30">
        <v>8681097.9800000004</v>
      </c>
      <c r="CR38" s="30">
        <v>8681097.9800000004</v>
      </c>
      <c r="CS38" s="30">
        <v>189516461.66424102</v>
      </c>
      <c r="CT38" s="30">
        <v>1172719070.9308069</v>
      </c>
      <c r="CU38" s="30">
        <v>931151415</v>
      </c>
      <c r="CV38" s="30">
        <v>0</v>
      </c>
      <c r="CW38" s="30">
        <v>931151415</v>
      </c>
      <c r="CX38" s="30">
        <v>0</v>
      </c>
      <c r="CY38" s="26">
        <v>0</v>
      </c>
      <c r="CZ38" s="30">
        <v>0</v>
      </c>
      <c r="DA38" s="30">
        <v>0</v>
      </c>
      <c r="DB38" s="36" t="s">
        <v>214</v>
      </c>
      <c r="DC38" t="s">
        <v>215</v>
      </c>
      <c r="DD38" s="24">
        <v>0</v>
      </c>
      <c r="DE38" s="24"/>
      <c r="DF38" s="37">
        <v>1</v>
      </c>
      <c r="DG38" s="38"/>
      <c r="DH38" s="30"/>
      <c r="DI38" s="38"/>
    </row>
    <row r="39" spans="1:113" s="32" customFormat="1" x14ac:dyDescent="0.25">
      <c r="A39" s="22" t="s">
        <v>216</v>
      </c>
      <c r="B39" s="23">
        <v>1</v>
      </c>
      <c r="C39" s="24">
        <v>1</v>
      </c>
      <c r="D39" s="25">
        <v>43404</v>
      </c>
      <c r="E39" s="26">
        <v>1</v>
      </c>
      <c r="F39" s="27">
        <v>1</v>
      </c>
      <c r="G39" s="27">
        <v>1</v>
      </c>
      <c r="H39" s="28">
        <v>793395.37</v>
      </c>
      <c r="I39" s="28">
        <v>16324118.461999996</v>
      </c>
      <c r="J39" s="28">
        <v>3197.07</v>
      </c>
      <c r="K39" s="28">
        <v>0</v>
      </c>
      <c r="L39" s="28">
        <v>457146.37000000005</v>
      </c>
      <c r="M39" s="28">
        <v>1609785.8300000003</v>
      </c>
      <c r="N39" s="28">
        <v>8582</v>
      </c>
      <c r="O39" s="28">
        <v>0</v>
      </c>
      <c r="P39" s="29">
        <v>0</v>
      </c>
      <c r="Q39" s="28">
        <v>0</v>
      </c>
      <c r="R39" s="28">
        <v>0</v>
      </c>
      <c r="S39" s="28">
        <v>543391.01</v>
      </c>
      <c r="T39" s="30">
        <v>19739616.112</v>
      </c>
      <c r="U39" s="31"/>
      <c r="V39" s="30">
        <v>0</v>
      </c>
      <c r="W39" s="31"/>
      <c r="X39" s="30">
        <v>0</v>
      </c>
      <c r="Y39" s="30">
        <v>19739616.112</v>
      </c>
      <c r="Z39" s="30">
        <v>0</v>
      </c>
      <c r="AA39" s="30">
        <v>0</v>
      </c>
      <c r="AB39" s="30">
        <v>0</v>
      </c>
      <c r="AC39" s="31"/>
      <c r="AD39" s="28">
        <v>0</v>
      </c>
      <c r="AE39" s="30">
        <v>43479</v>
      </c>
      <c r="AF39" s="28">
        <v>661155.89</v>
      </c>
      <c r="AG39" s="28">
        <v>4822300.4400000004</v>
      </c>
      <c r="AH39" s="29">
        <v>162755.85</v>
      </c>
      <c r="AI39" s="30">
        <v>0</v>
      </c>
      <c r="AJ39" s="28">
        <v>3871.5</v>
      </c>
      <c r="AK39" s="28">
        <v>2665521.3595754285</v>
      </c>
      <c r="AL39" s="30">
        <v>8359084.0395754278</v>
      </c>
      <c r="AM39" s="31"/>
      <c r="AN39" s="31"/>
      <c r="AO39" s="28">
        <v>75590.835061994789</v>
      </c>
      <c r="AP39" s="30">
        <v>75590.835061994789</v>
      </c>
      <c r="AQ39" s="30">
        <v>8283493.2045134334</v>
      </c>
      <c r="AR39" s="30">
        <v>28023109.316513434</v>
      </c>
      <c r="AS39" s="30">
        <v>21702309</v>
      </c>
      <c r="AT39" s="30">
        <v>0</v>
      </c>
      <c r="AU39" s="30">
        <v>21702309</v>
      </c>
      <c r="AV39" s="30">
        <v>0</v>
      </c>
      <c r="AW39" s="26">
        <v>0</v>
      </c>
      <c r="AX39" s="30">
        <v>0</v>
      </c>
      <c r="AY39" s="30">
        <v>0</v>
      </c>
      <c r="BA39" s="28">
        <v>31748.95</v>
      </c>
      <c r="BB39" s="28">
        <v>21213308</v>
      </c>
      <c r="BC39" s="28">
        <v>27177423.37300171</v>
      </c>
      <c r="BD39" s="30">
        <v>5964115.3730017096</v>
      </c>
      <c r="BE39" s="30">
        <v>5932366.4230017094</v>
      </c>
      <c r="BF39" s="30">
        <v>0</v>
      </c>
      <c r="BG39" s="30">
        <v>0</v>
      </c>
      <c r="BI39" s="28">
        <v>586208</v>
      </c>
      <c r="BJ39" s="28">
        <v>17313165</v>
      </c>
      <c r="BK39" s="28">
        <v>314855</v>
      </c>
      <c r="BL39" s="28">
        <v>0</v>
      </c>
      <c r="BM39" s="28">
        <v>446399</v>
      </c>
      <c r="BN39" s="28">
        <v>1695512</v>
      </c>
      <c r="BO39" s="28">
        <v>30000</v>
      </c>
      <c r="BP39" s="28">
        <v>0</v>
      </c>
      <c r="BQ39" s="29">
        <v>0</v>
      </c>
      <c r="BR39" s="28">
        <v>0</v>
      </c>
      <c r="BS39" s="28">
        <v>0</v>
      </c>
      <c r="BT39" s="28">
        <v>555230</v>
      </c>
      <c r="BU39" s="28">
        <v>20941369</v>
      </c>
      <c r="BV39" s="31"/>
      <c r="BW39" s="28">
        <v>0</v>
      </c>
      <c r="BX39" s="31"/>
      <c r="BY39" s="28">
        <v>0</v>
      </c>
      <c r="BZ39" s="30">
        <v>20941369</v>
      </c>
      <c r="CB39" s="30">
        <v>0</v>
      </c>
      <c r="CC39" s="30">
        <v>0</v>
      </c>
      <c r="CD39" s="30">
        <v>0</v>
      </c>
      <c r="CE39" s="31"/>
      <c r="CF39" s="30">
        <v>0</v>
      </c>
      <c r="CG39" s="30">
        <v>44040</v>
      </c>
      <c r="CH39" s="30">
        <v>701407.8</v>
      </c>
      <c r="CI39" s="30">
        <v>5350635.9700000007</v>
      </c>
      <c r="CJ39" s="35">
        <v>334536.75</v>
      </c>
      <c r="CK39" s="30">
        <v>0</v>
      </c>
      <c r="CL39" s="30">
        <v>0</v>
      </c>
      <c r="CM39" s="30">
        <v>2979330</v>
      </c>
      <c r="CN39" s="30">
        <v>9409950.5199999996</v>
      </c>
      <c r="CO39" s="31"/>
      <c r="CP39" s="31"/>
      <c r="CQ39" s="30">
        <v>196541.62</v>
      </c>
      <c r="CR39" s="30">
        <v>196541.62</v>
      </c>
      <c r="CS39" s="30">
        <v>9213408.9000000004</v>
      </c>
      <c r="CT39" s="30">
        <v>30154777.899999999</v>
      </c>
      <c r="CU39" s="30">
        <v>22784428</v>
      </c>
      <c r="CV39" s="30">
        <v>0</v>
      </c>
      <c r="CW39" s="30">
        <v>22784428</v>
      </c>
      <c r="CX39" s="30">
        <v>0</v>
      </c>
      <c r="CY39" s="26">
        <v>0</v>
      </c>
      <c r="CZ39" s="30">
        <v>0</v>
      </c>
      <c r="DA39" s="30">
        <v>0</v>
      </c>
      <c r="DB39" s="36" t="s">
        <v>216</v>
      </c>
      <c r="DC39" t="s">
        <v>217</v>
      </c>
      <c r="DD39" s="24">
        <v>0</v>
      </c>
      <c r="DE39" s="24"/>
      <c r="DF39" s="37">
        <v>1</v>
      </c>
      <c r="DG39" s="38"/>
      <c r="DH39" s="30"/>
      <c r="DI39" s="38"/>
    </row>
    <row r="40" spans="1:113" s="32" customFormat="1" x14ac:dyDescent="0.25">
      <c r="A40" s="38" t="s">
        <v>218</v>
      </c>
      <c r="B40" s="23">
        <v>0</v>
      </c>
      <c r="C40" s="24">
        <v>1</v>
      </c>
      <c r="D40" s="25">
        <v>43360</v>
      </c>
      <c r="E40" s="26" t="s">
        <v>170</v>
      </c>
      <c r="F40" s="27" t="s">
        <v>170</v>
      </c>
      <c r="G40" s="27" t="s">
        <v>170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9">
        <v>0</v>
      </c>
      <c r="Q40" s="28">
        <v>0</v>
      </c>
      <c r="R40" s="28">
        <v>0</v>
      </c>
      <c r="S40" s="28">
        <v>0</v>
      </c>
      <c r="T40" s="30">
        <v>0</v>
      </c>
      <c r="U40" s="31"/>
      <c r="V40" s="30">
        <v>0</v>
      </c>
      <c r="W40" s="31"/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1"/>
      <c r="AD40" s="28">
        <v>0</v>
      </c>
      <c r="AE40" s="30">
        <v>0</v>
      </c>
      <c r="AF40" s="28">
        <v>0</v>
      </c>
      <c r="AG40" s="28">
        <v>0</v>
      </c>
      <c r="AH40" s="29">
        <v>0</v>
      </c>
      <c r="AI40" s="30">
        <v>0</v>
      </c>
      <c r="AJ40" s="28">
        <v>0</v>
      </c>
      <c r="AK40" s="28">
        <v>159792</v>
      </c>
      <c r="AL40" s="30">
        <v>159792</v>
      </c>
      <c r="AM40" s="31"/>
      <c r="AN40" s="31"/>
      <c r="AO40" s="28">
        <v>0</v>
      </c>
      <c r="AP40" s="30">
        <v>0</v>
      </c>
      <c r="AQ40" s="30">
        <v>159792</v>
      </c>
      <c r="AR40" s="30">
        <v>159792</v>
      </c>
      <c r="AS40" s="30">
        <v>88385</v>
      </c>
      <c r="AT40" s="30">
        <v>0</v>
      </c>
      <c r="AU40" s="30">
        <v>88385</v>
      </c>
      <c r="AV40" s="30">
        <v>0</v>
      </c>
      <c r="AW40" s="26">
        <v>0</v>
      </c>
      <c r="AX40" s="30">
        <v>0</v>
      </c>
      <c r="AY40" s="30">
        <v>0</v>
      </c>
      <c r="BA40" s="28">
        <v>0</v>
      </c>
      <c r="BB40" s="28">
        <v>0</v>
      </c>
      <c r="BC40" s="28">
        <v>0</v>
      </c>
      <c r="BD40" s="30">
        <v>0</v>
      </c>
      <c r="BE40" s="30">
        <v>0</v>
      </c>
      <c r="BF40" s="30">
        <v>0</v>
      </c>
      <c r="BG40" s="30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9">
        <v>0</v>
      </c>
      <c r="BR40" s="28">
        <v>0</v>
      </c>
      <c r="BS40" s="28">
        <v>0</v>
      </c>
      <c r="BT40" s="28">
        <v>0</v>
      </c>
      <c r="BU40" s="28">
        <v>0</v>
      </c>
      <c r="BV40" s="31"/>
      <c r="BW40" s="28">
        <v>0</v>
      </c>
      <c r="BX40" s="31"/>
      <c r="BY40" s="28">
        <v>0</v>
      </c>
      <c r="BZ40" s="30">
        <v>0</v>
      </c>
      <c r="CB40" s="30">
        <v>0</v>
      </c>
      <c r="CC40" s="30">
        <v>0</v>
      </c>
      <c r="CD40" s="30">
        <v>0</v>
      </c>
      <c r="CE40" s="31"/>
      <c r="CF40" s="30">
        <v>0</v>
      </c>
      <c r="CG40" s="30">
        <v>0</v>
      </c>
      <c r="CH40" s="30">
        <v>0</v>
      </c>
      <c r="CI40" s="30">
        <v>0</v>
      </c>
      <c r="CJ40" s="35">
        <v>0</v>
      </c>
      <c r="CK40" s="30">
        <v>0</v>
      </c>
      <c r="CL40" s="30">
        <v>0</v>
      </c>
      <c r="CM40" s="30">
        <v>198100</v>
      </c>
      <c r="CN40" s="30">
        <v>198100</v>
      </c>
      <c r="CO40" s="31"/>
      <c r="CP40" s="31"/>
      <c r="CQ40" s="30">
        <v>0</v>
      </c>
      <c r="CR40" s="30">
        <v>0</v>
      </c>
      <c r="CS40" s="30">
        <v>198100</v>
      </c>
      <c r="CT40" s="30">
        <v>198100</v>
      </c>
      <c r="CU40" s="30">
        <v>106694</v>
      </c>
      <c r="CV40" s="30">
        <v>0</v>
      </c>
      <c r="CW40" s="30">
        <v>106694</v>
      </c>
      <c r="CX40" s="30">
        <v>0</v>
      </c>
      <c r="CY40" s="26">
        <v>0</v>
      </c>
      <c r="CZ40" s="30">
        <v>0</v>
      </c>
      <c r="DA40" s="30">
        <v>0</v>
      </c>
      <c r="DB40" s="36" t="s">
        <v>218</v>
      </c>
      <c r="DC40" t="s">
        <v>219</v>
      </c>
      <c r="DD40" s="24">
        <v>0</v>
      </c>
      <c r="DE40" s="24"/>
      <c r="DF40" s="37" t="s">
        <v>1073</v>
      </c>
      <c r="DG40" s="38"/>
      <c r="DH40" s="30"/>
      <c r="DI40" s="38"/>
    </row>
    <row r="41" spans="1:113" s="32" customFormat="1" x14ac:dyDescent="0.25">
      <c r="A41" s="22" t="s">
        <v>220</v>
      </c>
      <c r="B41" s="23">
        <v>1</v>
      </c>
      <c r="C41" s="24">
        <v>1</v>
      </c>
      <c r="D41" s="25">
        <v>43371</v>
      </c>
      <c r="E41" s="26">
        <v>1</v>
      </c>
      <c r="F41" s="27">
        <v>1</v>
      </c>
      <c r="G41" s="27">
        <v>1</v>
      </c>
      <c r="H41" s="28">
        <v>528875</v>
      </c>
      <c r="I41" s="28">
        <v>7791686</v>
      </c>
      <c r="J41" s="28">
        <v>123233</v>
      </c>
      <c r="K41" s="28">
        <v>77435</v>
      </c>
      <c r="L41" s="28">
        <v>0</v>
      </c>
      <c r="M41" s="28">
        <v>848018</v>
      </c>
      <c r="N41" s="28">
        <v>5250</v>
      </c>
      <c r="O41" s="28">
        <v>1163671</v>
      </c>
      <c r="P41" s="29">
        <v>298988</v>
      </c>
      <c r="Q41" s="28">
        <v>53876</v>
      </c>
      <c r="R41" s="28">
        <v>0</v>
      </c>
      <c r="S41" s="28">
        <v>530963</v>
      </c>
      <c r="T41" s="30">
        <v>11421995</v>
      </c>
      <c r="U41" s="31"/>
      <c r="V41" s="30">
        <v>0</v>
      </c>
      <c r="W41" s="31"/>
      <c r="X41" s="30">
        <v>0</v>
      </c>
      <c r="Y41" s="30">
        <v>11421995</v>
      </c>
      <c r="Z41" s="30">
        <v>89158</v>
      </c>
      <c r="AA41" s="30">
        <v>0</v>
      </c>
      <c r="AB41" s="30">
        <v>5000</v>
      </c>
      <c r="AC41" s="31"/>
      <c r="AD41" s="28">
        <v>121590</v>
      </c>
      <c r="AE41" s="30">
        <v>109070</v>
      </c>
      <c r="AF41" s="28">
        <v>388642</v>
      </c>
      <c r="AG41" s="28">
        <v>44380</v>
      </c>
      <c r="AH41" s="29">
        <v>116410</v>
      </c>
      <c r="AI41" s="30">
        <v>0</v>
      </c>
      <c r="AJ41" s="28">
        <v>0</v>
      </c>
      <c r="AK41" s="28">
        <v>11292.42952</v>
      </c>
      <c r="AL41" s="30">
        <v>885542.42952000001</v>
      </c>
      <c r="AM41" s="31"/>
      <c r="AN41" s="31"/>
      <c r="AO41" s="28">
        <v>0</v>
      </c>
      <c r="AP41" s="30">
        <v>0</v>
      </c>
      <c r="AQ41" s="30">
        <v>885542.42952000001</v>
      </c>
      <c r="AR41" s="30">
        <v>12307537.42952</v>
      </c>
      <c r="AS41" s="30">
        <v>7285523</v>
      </c>
      <c r="AT41" s="30">
        <v>0</v>
      </c>
      <c r="AU41" s="30">
        <v>7285523</v>
      </c>
      <c r="AV41" s="30">
        <v>0</v>
      </c>
      <c r="AW41" s="26">
        <v>0</v>
      </c>
      <c r="AX41" s="30">
        <v>0</v>
      </c>
      <c r="AY41" s="30">
        <v>0</v>
      </c>
      <c r="BA41" s="28">
        <v>78604</v>
      </c>
      <c r="BB41" s="28">
        <v>6994167</v>
      </c>
      <c r="BC41" s="28">
        <v>11742295</v>
      </c>
      <c r="BD41" s="30">
        <v>4748128</v>
      </c>
      <c r="BE41" s="30">
        <v>4669524</v>
      </c>
      <c r="BF41" s="30">
        <v>0</v>
      </c>
      <c r="BG41" s="30">
        <v>0</v>
      </c>
      <c r="BI41" s="28">
        <v>524167</v>
      </c>
      <c r="BJ41" s="28">
        <v>8204216</v>
      </c>
      <c r="BK41" s="28">
        <v>133420</v>
      </c>
      <c r="BL41" s="28">
        <v>43244</v>
      </c>
      <c r="BM41" s="28">
        <v>9600</v>
      </c>
      <c r="BN41" s="28">
        <v>1207936</v>
      </c>
      <c r="BO41" s="28">
        <v>5200</v>
      </c>
      <c r="BP41" s="28">
        <v>1208505</v>
      </c>
      <c r="BQ41" s="29">
        <v>333936</v>
      </c>
      <c r="BR41" s="28">
        <v>44730</v>
      </c>
      <c r="BS41" s="28">
        <v>0</v>
      </c>
      <c r="BT41" s="28">
        <v>311619</v>
      </c>
      <c r="BU41" s="28">
        <v>12026573</v>
      </c>
      <c r="BV41" s="31"/>
      <c r="BW41" s="28">
        <v>0</v>
      </c>
      <c r="BX41" s="31"/>
      <c r="BY41" s="28">
        <v>0</v>
      </c>
      <c r="BZ41" s="30">
        <v>12026573</v>
      </c>
      <c r="CB41" s="30">
        <v>86921</v>
      </c>
      <c r="CC41" s="30">
        <v>0</v>
      </c>
      <c r="CD41" s="30">
        <v>5000</v>
      </c>
      <c r="CE41" s="31"/>
      <c r="CF41" s="30">
        <v>123114</v>
      </c>
      <c r="CG41" s="30">
        <v>117135</v>
      </c>
      <c r="CH41" s="30">
        <v>424980</v>
      </c>
      <c r="CI41" s="30">
        <v>53123</v>
      </c>
      <c r="CJ41" s="35">
        <v>115322</v>
      </c>
      <c r="CK41" s="30">
        <v>0</v>
      </c>
      <c r="CL41" s="30">
        <v>0</v>
      </c>
      <c r="CM41" s="30">
        <v>35855</v>
      </c>
      <c r="CN41" s="30">
        <v>961450</v>
      </c>
      <c r="CO41" s="31"/>
      <c r="CP41" s="31"/>
      <c r="CQ41" s="30">
        <v>14684.6</v>
      </c>
      <c r="CR41" s="30">
        <v>14684.6</v>
      </c>
      <c r="CS41" s="30">
        <v>946765.4</v>
      </c>
      <c r="CT41" s="30">
        <v>12973338.4</v>
      </c>
      <c r="CU41" s="30">
        <v>7217307</v>
      </c>
      <c r="CV41" s="30">
        <v>0</v>
      </c>
      <c r="CW41" s="30">
        <v>7217307</v>
      </c>
      <c r="CX41" s="30">
        <v>0</v>
      </c>
      <c r="CY41" s="26">
        <v>0</v>
      </c>
      <c r="CZ41" s="30">
        <v>0</v>
      </c>
      <c r="DA41" s="30">
        <v>0</v>
      </c>
      <c r="DB41" s="36" t="s">
        <v>220</v>
      </c>
      <c r="DC41" t="s">
        <v>221</v>
      </c>
      <c r="DD41" s="24">
        <v>0</v>
      </c>
      <c r="DE41" s="24"/>
      <c r="DF41" s="37">
        <v>1</v>
      </c>
      <c r="DG41" s="38"/>
      <c r="DH41" s="30"/>
      <c r="DI41" s="38"/>
    </row>
    <row r="42" spans="1:113" s="32" customFormat="1" x14ac:dyDescent="0.25">
      <c r="A42" s="22" t="s">
        <v>222</v>
      </c>
      <c r="B42" s="23">
        <v>1</v>
      </c>
      <c r="C42" s="24">
        <v>1</v>
      </c>
      <c r="D42" s="25">
        <v>43418</v>
      </c>
      <c r="E42" s="26">
        <v>1</v>
      </c>
      <c r="F42" s="27">
        <v>1</v>
      </c>
      <c r="G42" s="27">
        <v>1</v>
      </c>
      <c r="H42" s="28">
        <v>166647</v>
      </c>
      <c r="I42" s="28">
        <v>2126810</v>
      </c>
      <c r="J42" s="28">
        <v>86150</v>
      </c>
      <c r="K42" s="28">
        <v>0</v>
      </c>
      <c r="L42" s="28">
        <v>550</v>
      </c>
      <c r="M42" s="28">
        <v>285049</v>
      </c>
      <c r="N42" s="28">
        <v>0</v>
      </c>
      <c r="O42" s="28">
        <v>0</v>
      </c>
      <c r="P42" s="29">
        <v>0</v>
      </c>
      <c r="Q42" s="28">
        <v>0</v>
      </c>
      <c r="R42" s="28">
        <v>0</v>
      </c>
      <c r="S42" s="28">
        <v>56914</v>
      </c>
      <c r="T42" s="30">
        <v>2722120</v>
      </c>
      <c r="U42" s="31"/>
      <c r="V42" s="30">
        <v>0</v>
      </c>
      <c r="W42" s="31"/>
      <c r="X42" s="30">
        <v>0</v>
      </c>
      <c r="Y42" s="30">
        <v>2722120</v>
      </c>
      <c r="Z42" s="30">
        <v>32474.75</v>
      </c>
      <c r="AA42" s="30">
        <v>0</v>
      </c>
      <c r="AB42" s="30">
        <v>0</v>
      </c>
      <c r="AC42" s="31"/>
      <c r="AD42" s="28">
        <v>0</v>
      </c>
      <c r="AE42" s="30">
        <v>0</v>
      </c>
      <c r="AF42" s="28">
        <v>123364</v>
      </c>
      <c r="AG42" s="28">
        <v>319416</v>
      </c>
      <c r="AH42" s="29">
        <v>12297</v>
      </c>
      <c r="AI42" s="30">
        <v>0</v>
      </c>
      <c r="AJ42" s="28">
        <v>0</v>
      </c>
      <c r="AK42" s="28">
        <v>393740</v>
      </c>
      <c r="AL42" s="30">
        <v>881291.75</v>
      </c>
      <c r="AM42" s="31"/>
      <c r="AN42" s="31"/>
      <c r="AO42" s="28">
        <v>0</v>
      </c>
      <c r="AP42" s="30">
        <v>0</v>
      </c>
      <c r="AQ42" s="30">
        <v>881291.75</v>
      </c>
      <c r="AR42" s="30">
        <v>3603411.75</v>
      </c>
      <c r="AS42" s="30">
        <v>2645891.8801875003</v>
      </c>
      <c r="AT42" s="30">
        <v>0</v>
      </c>
      <c r="AU42" s="30">
        <v>2645891.8801875003</v>
      </c>
      <c r="AV42" s="30">
        <v>0</v>
      </c>
      <c r="AW42" s="26">
        <v>0</v>
      </c>
      <c r="AX42" s="30">
        <v>0</v>
      </c>
      <c r="AY42" s="30">
        <v>0</v>
      </c>
      <c r="BA42" s="28">
        <v>3055</v>
      </c>
      <c r="BB42" s="28">
        <v>2630663.8801875003</v>
      </c>
      <c r="BC42" s="28">
        <v>3515059</v>
      </c>
      <c r="BD42" s="30">
        <v>884395.11981249973</v>
      </c>
      <c r="BE42" s="30">
        <v>881340.11981249973</v>
      </c>
      <c r="BF42" s="30">
        <v>0</v>
      </c>
      <c r="BG42" s="30">
        <v>0</v>
      </c>
      <c r="BI42" s="28">
        <v>183019</v>
      </c>
      <c r="BJ42" s="28">
        <v>2304420</v>
      </c>
      <c r="BK42" s="28">
        <v>86784</v>
      </c>
      <c r="BL42" s="28">
        <v>0</v>
      </c>
      <c r="BM42" s="28">
        <v>550</v>
      </c>
      <c r="BN42" s="28">
        <v>251363</v>
      </c>
      <c r="BO42" s="28">
        <v>0</v>
      </c>
      <c r="BP42" s="28">
        <v>0</v>
      </c>
      <c r="BQ42" s="29">
        <v>0</v>
      </c>
      <c r="BR42" s="28">
        <v>0</v>
      </c>
      <c r="BS42" s="28">
        <v>0</v>
      </c>
      <c r="BT42" s="28">
        <v>71699</v>
      </c>
      <c r="BU42" s="28">
        <v>2897835</v>
      </c>
      <c r="BV42" s="31"/>
      <c r="BW42" s="28">
        <v>0</v>
      </c>
      <c r="BX42" s="31"/>
      <c r="BY42" s="28">
        <v>0</v>
      </c>
      <c r="BZ42" s="30">
        <v>2897835</v>
      </c>
      <c r="CB42" s="30">
        <v>31434</v>
      </c>
      <c r="CC42" s="30">
        <v>0</v>
      </c>
      <c r="CD42" s="30">
        <v>0</v>
      </c>
      <c r="CE42" s="31"/>
      <c r="CF42" s="30">
        <v>0</v>
      </c>
      <c r="CG42" s="30">
        <v>0</v>
      </c>
      <c r="CH42" s="30">
        <v>131413</v>
      </c>
      <c r="CI42" s="30">
        <v>340257</v>
      </c>
      <c r="CJ42" s="35">
        <v>25389.21</v>
      </c>
      <c r="CK42" s="30">
        <v>0</v>
      </c>
      <c r="CL42" s="30">
        <v>0</v>
      </c>
      <c r="CM42" s="30">
        <v>450141</v>
      </c>
      <c r="CN42" s="30">
        <v>978634.21</v>
      </c>
      <c r="CO42" s="31"/>
      <c r="CP42" s="31"/>
      <c r="CQ42" s="30">
        <v>0</v>
      </c>
      <c r="CR42" s="30">
        <v>0</v>
      </c>
      <c r="CS42" s="30">
        <v>978634.21</v>
      </c>
      <c r="CT42" s="30">
        <v>3876469.21</v>
      </c>
      <c r="CU42" s="30">
        <v>2856145</v>
      </c>
      <c r="CV42" s="30">
        <v>0</v>
      </c>
      <c r="CW42" s="30">
        <v>2856145</v>
      </c>
      <c r="CX42" s="30">
        <v>0</v>
      </c>
      <c r="CY42" s="26">
        <v>0</v>
      </c>
      <c r="CZ42" s="30">
        <v>0</v>
      </c>
      <c r="DA42" s="30">
        <v>0</v>
      </c>
      <c r="DB42" s="36" t="s">
        <v>222</v>
      </c>
      <c r="DC42" t="s">
        <v>223</v>
      </c>
      <c r="DD42" s="24">
        <v>0</v>
      </c>
      <c r="DE42" s="24"/>
      <c r="DF42" s="37">
        <v>1</v>
      </c>
      <c r="DG42" s="38"/>
      <c r="DH42" s="30"/>
      <c r="DI42" s="38"/>
    </row>
    <row r="43" spans="1:113" s="32" customFormat="1" x14ac:dyDescent="0.25">
      <c r="A43" s="22" t="s">
        <v>224</v>
      </c>
      <c r="B43" s="23">
        <v>1</v>
      </c>
      <c r="C43" s="24">
        <v>1</v>
      </c>
      <c r="D43" s="25">
        <v>43382</v>
      </c>
      <c r="E43" s="26">
        <v>1</v>
      </c>
      <c r="F43" s="27">
        <v>1</v>
      </c>
      <c r="G43" s="27">
        <v>1</v>
      </c>
      <c r="H43" s="28">
        <v>1950124.5999999999</v>
      </c>
      <c r="I43" s="28">
        <v>48297551.68</v>
      </c>
      <c r="J43" s="28">
        <v>1245274.6299999999</v>
      </c>
      <c r="K43" s="28">
        <v>0</v>
      </c>
      <c r="L43" s="28">
        <v>1013862.8400000001</v>
      </c>
      <c r="M43" s="28">
        <v>5564293.0999999996</v>
      </c>
      <c r="N43" s="28">
        <v>36828</v>
      </c>
      <c r="O43" s="28">
        <v>0</v>
      </c>
      <c r="P43" s="29">
        <v>0</v>
      </c>
      <c r="Q43" s="28">
        <v>0</v>
      </c>
      <c r="R43" s="28">
        <v>0</v>
      </c>
      <c r="S43" s="28">
        <v>3879888.06</v>
      </c>
      <c r="T43" s="30">
        <v>61987822.910000011</v>
      </c>
      <c r="U43" s="31"/>
      <c r="V43" s="30">
        <v>0</v>
      </c>
      <c r="W43" s="31"/>
      <c r="X43" s="30">
        <v>0</v>
      </c>
      <c r="Y43" s="30">
        <v>61987822.910000011</v>
      </c>
      <c r="Z43" s="30">
        <v>1487619.45</v>
      </c>
      <c r="AA43" s="30">
        <v>0</v>
      </c>
      <c r="AB43" s="30">
        <v>0</v>
      </c>
      <c r="AC43" s="31"/>
      <c r="AD43" s="28">
        <v>0</v>
      </c>
      <c r="AE43" s="30">
        <v>1202955.52</v>
      </c>
      <c r="AF43" s="28">
        <v>2399018.56</v>
      </c>
      <c r="AG43" s="28">
        <v>6131737.6600000001</v>
      </c>
      <c r="AH43" s="29">
        <v>417264.43199999997</v>
      </c>
      <c r="AI43" s="30">
        <v>56640</v>
      </c>
      <c r="AJ43" s="28">
        <v>0</v>
      </c>
      <c r="AK43" s="28">
        <v>227183.86199999999</v>
      </c>
      <c r="AL43" s="30">
        <v>11922419.483999999</v>
      </c>
      <c r="AM43" s="31"/>
      <c r="AN43" s="31"/>
      <c r="AO43" s="28">
        <v>-427.02479874029871</v>
      </c>
      <c r="AP43" s="30">
        <v>-427.02479874029871</v>
      </c>
      <c r="AQ43" s="30">
        <v>11922846.508798739</v>
      </c>
      <c r="AR43" s="30">
        <v>73910669.418798745</v>
      </c>
      <c r="AS43" s="30">
        <v>58118970</v>
      </c>
      <c r="AT43" s="30">
        <v>0</v>
      </c>
      <c r="AU43" s="30">
        <v>58118970</v>
      </c>
      <c r="AV43" s="30">
        <v>0</v>
      </c>
      <c r="AW43" s="26">
        <v>0</v>
      </c>
      <c r="AX43" s="30">
        <v>0</v>
      </c>
      <c r="AY43" s="30">
        <v>0</v>
      </c>
      <c r="BA43" s="28">
        <v>0</v>
      </c>
      <c r="BB43" s="28">
        <v>56110509</v>
      </c>
      <c r="BC43" s="28">
        <v>71481896.589930654</v>
      </c>
      <c r="BD43" s="30">
        <v>15371387.589930654</v>
      </c>
      <c r="BE43" s="30">
        <v>15371387.589930654</v>
      </c>
      <c r="BF43" s="30">
        <v>0</v>
      </c>
      <c r="BG43" s="30">
        <v>0</v>
      </c>
      <c r="BI43" s="28">
        <v>1373354</v>
      </c>
      <c r="BJ43" s="28">
        <v>52207416</v>
      </c>
      <c r="BK43" s="28">
        <v>1229361</v>
      </c>
      <c r="BL43" s="28">
        <v>0</v>
      </c>
      <c r="BM43" s="28">
        <v>821789</v>
      </c>
      <c r="BN43" s="28">
        <v>4874945</v>
      </c>
      <c r="BO43" s="28">
        <v>41000</v>
      </c>
      <c r="BP43" s="28">
        <v>0</v>
      </c>
      <c r="BQ43" s="29">
        <v>0</v>
      </c>
      <c r="BR43" s="28">
        <v>0</v>
      </c>
      <c r="BS43" s="28">
        <v>0</v>
      </c>
      <c r="BT43" s="28">
        <v>3953737</v>
      </c>
      <c r="BU43" s="28">
        <v>64501602</v>
      </c>
      <c r="BV43" s="31"/>
      <c r="BW43" s="28">
        <v>0</v>
      </c>
      <c r="BX43" s="31"/>
      <c r="BY43" s="28">
        <v>0</v>
      </c>
      <c r="BZ43" s="30">
        <v>64501602</v>
      </c>
      <c r="CB43" s="30">
        <v>1562551</v>
      </c>
      <c r="CC43" s="30">
        <v>0</v>
      </c>
      <c r="CD43" s="30">
        <v>0</v>
      </c>
      <c r="CE43" s="31"/>
      <c r="CF43" s="30">
        <v>0</v>
      </c>
      <c r="CG43" s="30">
        <v>1255924.17</v>
      </c>
      <c r="CH43" s="30">
        <v>2477956.5299999998</v>
      </c>
      <c r="CI43" s="30">
        <v>6255716.4300000006</v>
      </c>
      <c r="CJ43" s="35">
        <v>831932.24519999989</v>
      </c>
      <c r="CK43" s="30">
        <v>56640</v>
      </c>
      <c r="CL43" s="30">
        <v>0</v>
      </c>
      <c r="CM43" s="30">
        <v>317482</v>
      </c>
      <c r="CN43" s="30">
        <v>12758202.3752</v>
      </c>
      <c r="CO43" s="31"/>
      <c r="CP43" s="31"/>
      <c r="CQ43" s="30">
        <v>39729.980000000003</v>
      </c>
      <c r="CR43" s="30">
        <v>39729.980000000003</v>
      </c>
      <c r="CS43" s="30">
        <v>12718472.395199999</v>
      </c>
      <c r="CT43" s="30">
        <v>77220074.395199999</v>
      </c>
      <c r="CU43" s="30">
        <v>60365199</v>
      </c>
      <c r="CV43" s="30">
        <v>0</v>
      </c>
      <c r="CW43" s="30">
        <v>60365199</v>
      </c>
      <c r="CX43" s="30">
        <v>0</v>
      </c>
      <c r="CY43" s="26">
        <v>0</v>
      </c>
      <c r="CZ43" s="30">
        <v>0</v>
      </c>
      <c r="DA43" s="30">
        <v>0</v>
      </c>
      <c r="DB43" s="36" t="s">
        <v>224</v>
      </c>
      <c r="DC43" t="s">
        <v>225</v>
      </c>
      <c r="DD43" s="24">
        <v>0</v>
      </c>
      <c r="DE43" s="24"/>
      <c r="DF43" s="37">
        <v>1</v>
      </c>
      <c r="DG43" s="38"/>
      <c r="DH43" s="30"/>
      <c r="DI43" s="38"/>
    </row>
    <row r="44" spans="1:113" s="32" customFormat="1" x14ac:dyDescent="0.25">
      <c r="A44" s="22" t="s">
        <v>226</v>
      </c>
      <c r="B44" s="23">
        <v>1</v>
      </c>
      <c r="C44" s="24">
        <v>1</v>
      </c>
      <c r="D44" s="25">
        <v>43374</v>
      </c>
      <c r="E44" s="26">
        <v>1</v>
      </c>
      <c r="F44" s="27">
        <v>1</v>
      </c>
      <c r="G44" s="27">
        <v>1</v>
      </c>
      <c r="H44" s="28">
        <v>239213</v>
      </c>
      <c r="I44" s="28">
        <v>5738878</v>
      </c>
      <c r="J44" s="28">
        <v>117797</v>
      </c>
      <c r="K44" s="28">
        <v>30935</v>
      </c>
      <c r="L44" s="28">
        <v>1002</v>
      </c>
      <c r="M44" s="28">
        <v>615500</v>
      </c>
      <c r="N44" s="28">
        <v>10527</v>
      </c>
      <c r="O44" s="28">
        <v>0</v>
      </c>
      <c r="P44" s="29">
        <v>0</v>
      </c>
      <c r="Q44" s="28">
        <v>0</v>
      </c>
      <c r="R44" s="28">
        <v>0</v>
      </c>
      <c r="S44" s="28">
        <v>257179</v>
      </c>
      <c r="T44" s="30">
        <v>7011031</v>
      </c>
      <c r="U44" s="31"/>
      <c r="V44" s="30">
        <v>0</v>
      </c>
      <c r="W44" s="31"/>
      <c r="X44" s="30">
        <v>0</v>
      </c>
      <c r="Y44" s="30">
        <v>7011031</v>
      </c>
      <c r="Z44" s="30">
        <v>83847</v>
      </c>
      <c r="AA44" s="30">
        <v>0</v>
      </c>
      <c r="AB44" s="30">
        <v>0</v>
      </c>
      <c r="AC44" s="31"/>
      <c r="AD44" s="28">
        <v>0</v>
      </c>
      <c r="AE44" s="30">
        <v>7739</v>
      </c>
      <c r="AF44" s="28">
        <v>345011</v>
      </c>
      <c r="AG44" s="28">
        <v>1414216</v>
      </c>
      <c r="AH44" s="29">
        <v>32167.199999999997</v>
      </c>
      <c r="AI44" s="30">
        <v>0</v>
      </c>
      <c r="AJ44" s="28">
        <v>0</v>
      </c>
      <c r="AK44" s="28">
        <v>187667.17071999999</v>
      </c>
      <c r="AL44" s="30">
        <v>2070647.37072</v>
      </c>
      <c r="AM44" s="31"/>
      <c r="AN44" s="31"/>
      <c r="AO44" s="28">
        <v>0</v>
      </c>
      <c r="AP44" s="30">
        <v>0</v>
      </c>
      <c r="AQ44" s="30">
        <v>2070647.37072</v>
      </c>
      <c r="AR44" s="30">
        <v>9081678.3707199991</v>
      </c>
      <c r="AS44" s="30">
        <v>5018074</v>
      </c>
      <c r="AT44" s="30">
        <v>0</v>
      </c>
      <c r="AU44" s="30">
        <v>5018074</v>
      </c>
      <c r="AV44" s="30">
        <v>0</v>
      </c>
      <c r="AW44" s="26">
        <v>0</v>
      </c>
      <c r="AX44" s="30">
        <v>0</v>
      </c>
      <c r="AY44" s="30">
        <v>0</v>
      </c>
      <c r="BA44" s="28">
        <v>0</v>
      </c>
      <c r="BB44" s="28">
        <v>4898252</v>
      </c>
      <c r="BC44" s="28">
        <v>9033289.3100000005</v>
      </c>
      <c r="BD44" s="30">
        <v>4135037.3100000005</v>
      </c>
      <c r="BE44" s="30">
        <v>4135037.3100000005</v>
      </c>
      <c r="BF44" s="30">
        <v>0</v>
      </c>
      <c r="BG44" s="30">
        <v>0</v>
      </c>
      <c r="BI44" s="28">
        <v>337963</v>
      </c>
      <c r="BJ44" s="28">
        <v>5403690</v>
      </c>
      <c r="BK44" s="28">
        <v>126938</v>
      </c>
      <c r="BL44" s="28">
        <v>8100</v>
      </c>
      <c r="BM44" s="28">
        <v>1300</v>
      </c>
      <c r="BN44" s="28">
        <v>654301</v>
      </c>
      <c r="BO44" s="28">
        <v>0</v>
      </c>
      <c r="BP44" s="28">
        <v>0</v>
      </c>
      <c r="BQ44" s="29">
        <v>0</v>
      </c>
      <c r="BR44" s="28">
        <v>0</v>
      </c>
      <c r="BS44" s="28">
        <v>0</v>
      </c>
      <c r="BT44" s="28">
        <v>760754</v>
      </c>
      <c r="BU44" s="28">
        <v>7293046</v>
      </c>
      <c r="BV44" s="31"/>
      <c r="BW44" s="28">
        <v>0</v>
      </c>
      <c r="BX44" s="31"/>
      <c r="BY44" s="28">
        <v>0</v>
      </c>
      <c r="BZ44" s="30">
        <v>7293046</v>
      </c>
      <c r="CB44" s="30">
        <v>87555</v>
      </c>
      <c r="CC44" s="30">
        <v>0</v>
      </c>
      <c r="CD44" s="30">
        <v>0</v>
      </c>
      <c r="CE44" s="31"/>
      <c r="CF44" s="30">
        <v>0</v>
      </c>
      <c r="CG44" s="30">
        <v>6715</v>
      </c>
      <c r="CH44" s="30">
        <v>359025</v>
      </c>
      <c r="CI44" s="30">
        <v>1487821</v>
      </c>
      <c r="CJ44" s="35">
        <v>70038.76999999999</v>
      </c>
      <c r="CK44" s="30">
        <v>0</v>
      </c>
      <c r="CL44" s="30">
        <v>0</v>
      </c>
      <c r="CM44" s="30">
        <v>132356</v>
      </c>
      <c r="CN44" s="30">
        <v>2143510.77</v>
      </c>
      <c r="CO44" s="31"/>
      <c r="CP44" s="31"/>
      <c r="CQ44" s="30">
        <v>0</v>
      </c>
      <c r="CR44" s="30">
        <v>0</v>
      </c>
      <c r="CS44" s="30">
        <v>2143510.77</v>
      </c>
      <c r="CT44" s="30">
        <v>9436556.7699999996</v>
      </c>
      <c r="CU44" s="30">
        <v>4994820</v>
      </c>
      <c r="CV44" s="30">
        <v>0</v>
      </c>
      <c r="CW44" s="30">
        <v>4994820</v>
      </c>
      <c r="CX44" s="30">
        <v>0</v>
      </c>
      <c r="CY44" s="26">
        <v>0</v>
      </c>
      <c r="CZ44" s="30">
        <v>0</v>
      </c>
      <c r="DA44" s="30">
        <v>0</v>
      </c>
      <c r="DB44" s="36" t="s">
        <v>226</v>
      </c>
      <c r="DC44" t="s">
        <v>227</v>
      </c>
      <c r="DD44" s="24">
        <v>0</v>
      </c>
      <c r="DE44" s="24"/>
      <c r="DF44" s="37">
        <v>1</v>
      </c>
      <c r="DG44" s="38"/>
      <c r="DH44" s="30"/>
      <c r="DI44" s="38"/>
    </row>
    <row r="45" spans="1:113" s="32" customFormat="1" x14ac:dyDescent="0.25">
      <c r="A45" s="38" t="s">
        <v>228</v>
      </c>
      <c r="B45" s="23">
        <v>0</v>
      </c>
      <c r="C45" s="24">
        <v>1</v>
      </c>
      <c r="D45" s="25">
        <v>43360</v>
      </c>
      <c r="E45" s="26" t="s">
        <v>170</v>
      </c>
      <c r="F45" s="27" t="s">
        <v>170</v>
      </c>
      <c r="G45" s="27" t="s">
        <v>170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9">
        <v>0</v>
      </c>
      <c r="Q45" s="28">
        <v>0</v>
      </c>
      <c r="R45" s="28">
        <v>0</v>
      </c>
      <c r="S45" s="28">
        <v>0</v>
      </c>
      <c r="T45" s="30">
        <v>0</v>
      </c>
      <c r="U45" s="31"/>
      <c r="V45" s="30">
        <v>0</v>
      </c>
      <c r="W45" s="31"/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1"/>
      <c r="AD45" s="28">
        <v>0</v>
      </c>
      <c r="AE45" s="30">
        <v>0</v>
      </c>
      <c r="AF45" s="28">
        <v>0</v>
      </c>
      <c r="AG45" s="28">
        <v>0</v>
      </c>
      <c r="AH45" s="29">
        <v>0</v>
      </c>
      <c r="AI45" s="30">
        <v>0</v>
      </c>
      <c r="AJ45" s="28">
        <v>0</v>
      </c>
      <c r="AK45" s="28">
        <v>1342856</v>
      </c>
      <c r="AL45" s="30">
        <v>1342856</v>
      </c>
      <c r="AM45" s="31"/>
      <c r="AN45" s="31"/>
      <c r="AO45" s="28">
        <v>0</v>
      </c>
      <c r="AP45" s="30">
        <v>0</v>
      </c>
      <c r="AQ45" s="30">
        <v>1342856</v>
      </c>
      <c r="AR45" s="30">
        <v>1342856</v>
      </c>
      <c r="AS45" s="30">
        <v>200575</v>
      </c>
      <c r="AT45" s="30">
        <v>0</v>
      </c>
      <c r="AU45" s="30">
        <v>200575</v>
      </c>
      <c r="AV45" s="30">
        <v>0</v>
      </c>
      <c r="AW45" s="26">
        <v>0</v>
      </c>
      <c r="AX45" s="30">
        <v>0</v>
      </c>
      <c r="AY45" s="30">
        <v>0</v>
      </c>
      <c r="BA45" s="28">
        <v>0</v>
      </c>
      <c r="BB45" s="28">
        <v>202762</v>
      </c>
      <c r="BC45" s="28">
        <v>1411709</v>
      </c>
      <c r="BD45" s="30">
        <v>1208947</v>
      </c>
      <c r="BE45" s="30">
        <v>1208947</v>
      </c>
      <c r="BF45" s="30">
        <v>0</v>
      </c>
      <c r="BG45" s="30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9">
        <v>0</v>
      </c>
      <c r="BR45" s="28">
        <v>0</v>
      </c>
      <c r="BS45" s="28">
        <v>0</v>
      </c>
      <c r="BT45" s="28">
        <v>0</v>
      </c>
      <c r="BU45" s="28">
        <v>0</v>
      </c>
      <c r="BV45" s="31"/>
      <c r="BW45" s="28">
        <v>0</v>
      </c>
      <c r="BX45" s="31"/>
      <c r="BY45" s="28">
        <v>0</v>
      </c>
      <c r="BZ45" s="30">
        <v>0</v>
      </c>
      <c r="CB45" s="30">
        <v>0</v>
      </c>
      <c r="CC45" s="30">
        <v>0</v>
      </c>
      <c r="CD45" s="30">
        <v>0</v>
      </c>
      <c r="CE45" s="31"/>
      <c r="CF45" s="30">
        <v>0</v>
      </c>
      <c r="CG45" s="30">
        <v>0</v>
      </c>
      <c r="CH45" s="30">
        <v>0</v>
      </c>
      <c r="CI45" s="30">
        <v>0</v>
      </c>
      <c r="CJ45" s="35">
        <v>0</v>
      </c>
      <c r="CK45" s="30">
        <v>0</v>
      </c>
      <c r="CL45" s="30">
        <v>0</v>
      </c>
      <c r="CM45" s="30">
        <v>1418227</v>
      </c>
      <c r="CN45" s="30">
        <v>1418227</v>
      </c>
      <c r="CO45" s="31"/>
      <c r="CP45" s="31"/>
      <c r="CQ45" s="30">
        <v>0</v>
      </c>
      <c r="CR45" s="30">
        <v>0</v>
      </c>
      <c r="CS45" s="30">
        <v>1418227</v>
      </c>
      <c r="CT45" s="30">
        <v>1418227</v>
      </c>
      <c r="CU45" s="30">
        <v>156085</v>
      </c>
      <c r="CV45" s="30">
        <v>0</v>
      </c>
      <c r="CW45" s="30">
        <v>156085</v>
      </c>
      <c r="CX45" s="30">
        <v>0</v>
      </c>
      <c r="CY45" s="26">
        <v>0</v>
      </c>
      <c r="CZ45" s="30">
        <v>0</v>
      </c>
      <c r="DA45" s="30">
        <v>0</v>
      </c>
      <c r="DB45" s="36" t="s">
        <v>228</v>
      </c>
      <c r="DC45" t="s">
        <v>229</v>
      </c>
      <c r="DD45" s="24">
        <v>0</v>
      </c>
      <c r="DE45" s="24"/>
      <c r="DF45" s="37" t="s">
        <v>1073</v>
      </c>
      <c r="DG45" s="38"/>
      <c r="DH45" s="30"/>
      <c r="DI45" s="38"/>
    </row>
    <row r="46" spans="1:113" s="32" customFormat="1" x14ac:dyDescent="0.25">
      <c r="A46" s="22" t="s">
        <v>230</v>
      </c>
      <c r="B46" s="23">
        <v>1</v>
      </c>
      <c r="C46" s="24">
        <v>1</v>
      </c>
      <c r="D46" s="25">
        <v>43357</v>
      </c>
      <c r="E46" s="26">
        <v>1</v>
      </c>
      <c r="F46" s="27">
        <v>1</v>
      </c>
      <c r="G46" s="27">
        <v>1</v>
      </c>
      <c r="H46" s="28">
        <v>103273</v>
      </c>
      <c r="I46" s="28">
        <v>2609267</v>
      </c>
      <c r="J46" s="28">
        <v>89547</v>
      </c>
      <c r="K46" s="28">
        <v>0</v>
      </c>
      <c r="L46" s="28">
        <v>2000</v>
      </c>
      <c r="M46" s="28">
        <v>350366</v>
      </c>
      <c r="N46" s="28">
        <v>10000</v>
      </c>
      <c r="O46" s="28">
        <v>0</v>
      </c>
      <c r="P46" s="29">
        <v>0</v>
      </c>
      <c r="Q46" s="28">
        <v>0</v>
      </c>
      <c r="R46" s="28">
        <v>0</v>
      </c>
      <c r="S46" s="28">
        <v>269173</v>
      </c>
      <c r="T46" s="30">
        <v>3433626</v>
      </c>
      <c r="U46" s="31"/>
      <c r="V46" s="30">
        <v>0</v>
      </c>
      <c r="W46" s="31"/>
      <c r="X46" s="30">
        <v>0</v>
      </c>
      <c r="Y46" s="30">
        <v>3433626</v>
      </c>
      <c r="Z46" s="30">
        <v>45207</v>
      </c>
      <c r="AA46" s="30">
        <v>0</v>
      </c>
      <c r="AB46" s="30">
        <v>0</v>
      </c>
      <c r="AC46" s="31"/>
      <c r="AD46" s="28">
        <v>0</v>
      </c>
      <c r="AE46" s="30">
        <v>0</v>
      </c>
      <c r="AF46" s="28">
        <v>177754</v>
      </c>
      <c r="AG46" s="28">
        <v>164870</v>
      </c>
      <c r="AH46" s="29">
        <v>4280.3999999999996</v>
      </c>
      <c r="AI46" s="30">
        <v>0</v>
      </c>
      <c r="AJ46" s="28">
        <v>0</v>
      </c>
      <c r="AK46" s="28">
        <v>93841.917239999995</v>
      </c>
      <c r="AL46" s="30">
        <v>485953.31724</v>
      </c>
      <c r="AM46" s="31"/>
      <c r="AN46" s="31"/>
      <c r="AO46" s="28">
        <v>19096.567446597033</v>
      </c>
      <c r="AP46" s="30">
        <v>19096.567446597033</v>
      </c>
      <c r="AQ46" s="30">
        <v>466856.74979340297</v>
      </c>
      <c r="AR46" s="30">
        <v>3900482.7497934029</v>
      </c>
      <c r="AS46" s="30">
        <v>2691079</v>
      </c>
      <c r="AT46" s="30">
        <v>0</v>
      </c>
      <c r="AU46" s="30">
        <v>2691079</v>
      </c>
      <c r="AV46" s="30">
        <v>0</v>
      </c>
      <c r="AW46" s="26">
        <v>0</v>
      </c>
      <c r="AX46" s="30">
        <v>0</v>
      </c>
      <c r="AY46" s="30">
        <v>0</v>
      </c>
      <c r="BA46" s="28">
        <v>0</v>
      </c>
      <c r="BB46" s="28">
        <v>2635579</v>
      </c>
      <c r="BC46" s="28">
        <v>3699965</v>
      </c>
      <c r="BD46" s="30">
        <v>1064386</v>
      </c>
      <c r="BE46" s="30">
        <v>1064386</v>
      </c>
      <c r="BF46" s="30">
        <v>0</v>
      </c>
      <c r="BG46" s="30">
        <v>0</v>
      </c>
      <c r="BI46" s="28">
        <v>118459</v>
      </c>
      <c r="BJ46" s="28">
        <v>2630124</v>
      </c>
      <c r="BK46" s="28">
        <v>74009</v>
      </c>
      <c r="BL46" s="28">
        <v>16500</v>
      </c>
      <c r="BM46" s="28">
        <v>0</v>
      </c>
      <c r="BN46" s="28">
        <v>340639</v>
      </c>
      <c r="BO46" s="28">
        <v>0</v>
      </c>
      <c r="BP46" s="28">
        <v>0</v>
      </c>
      <c r="BQ46" s="29">
        <v>0</v>
      </c>
      <c r="BR46" s="28">
        <v>0</v>
      </c>
      <c r="BS46" s="28">
        <v>0</v>
      </c>
      <c r="BT46" s="28">
        <v>323877</v>
      </c>
      <c r="BU46" s="28">
        <v>3503608</v>
      </c>
      <c r="BV46" s="31"/>
      <c r="BW46" s="28">
        <v>0</v>
      </c>
      <c r="BX46" s="31"/>
      <c r="BY46" s="28">
        <v>0</v>
      </c>
      <c r="BZ46" s="30">
        <v>3503608</v>
      </c>
      <c r="CB46" s="30">
        <v>46100</v>
      </c>
      <c r="CC46" s="30">
        <v>0</v>
      </c>
      <c r="CD46" s="30">
        <v>0</v>
      </c>
      <c r="CE46" s="31"/>
      <c r="CF46" s="30">
        <v>0</v>
      </c>
      <c r="CG46" s="30">
        <v>0</v>
      </c>
      <c r="CH46" s="30">
        <v>181278</v>
      </c>
      <c r="CI46" s="30">
        <v>170809</v>
      </c>
      <c r="CJ46" s="35">
        <v>12828.73</v>
      </c>
      <c r="CK46" s="30">
        <v>0</v>
      </c>
      <c r="CL46" s="30">
        <v>0</v>
      </c>
      <c r="CM46" s="30">
        <v>90944</v>
      </c>
      <c r="CN46" s="30">
        <v>501959.73</v>
      </c>
      <c r="CO46" s="31"/>
      <c r="CP46" s="31"/>
      <c r="CQ46" s="30">
        <v>84.51</v>
      </c>
      <c r="CR46" s="30">
        <v>84.51</v>
      </c>
      <c r="CS46" s="30">
        <v>501875.22</v>
      </c>
      <c r="CT46" s="30">
        <v>4005483.2199999997</v>
      </c>
      <c r="CU46" s="30">
        <v>2783913</v>
      </c>
      <c r="CV46" s="30">
        <v>0</v>
      </c>
      <c r="CW46" s="30">
        <v>2783913</v>
      </c>
      <c r="CX46" s="30">
        <v>0</v>
      </c>
      <c r="CY46" s="26">
        <v>0</v>
      </c>
      <c r="CZ46" s="30">
        <v>0</v>
      </c>
      <c r="DA46" s="30">
        <v>0</v>
      </c>
      <c r="DB46" s="36" t="s">
        <v>230</v>
      </c>
      <c r="DC46" t="s">
        <v>231</v>
      </c>
      <c r="DD46" s="24">
        <v>0</v>
      </c>
      <c r="DE46" s="24"/>
      <c r="DF46" s="37">
        <v>1</v>
      </c>
      <c r="DG46" s="38"/>
      <c r="DH46" s="30"/>
      <c r="DI46" s="38"/>
    </row>
    <row r="47" spans="1:113" s="32" customFormat="1" x14ac:dyDescent="0.25">
      <c r="A47" s="22" t="s">
        <v>232</v>
      </c>
      <c r="B47" s="23">
        <v>1</v>
      </c>
      <c r="C47" s="24">
        <v>1</v>
      </c>
      <c r="D47" s="25">
        <v>43398</v>
      </c>
      <c r="E47" s="26">
        <v>1</v>
      </c>
      <c r="F47" s="27">
        <v>0.99659947717554698</v>
      </c>
      <c r="G47" s="27">
        <v>0.99731775510129461</v>
      </c>
      <c r="H47" s="28">
        <v>4373812.74</v>
      </c>
      <c r="I47" s="28">
        <v>129512436.84999999</v>
      </c>
      <c r="J47" s="28">
        <v>3838331.5100000002</v>
      </c>
      <c r="K47" s="28">
        <v>162885.93</v>
      </c>
      <c r="L47" s="28">
        <v>2196426.4800000004</v>
      </c>
      <c r="M47" s="28">
        <v>12606568.043</v>
      </c>
      <c r="N47" s="28">
        <v>0</v>
      </c>
      <c r="O47" s="28">
        <v>1545825.83</v>
      </c>
      <c r="P47" s="29">
        <v>0</v>
      </c>
      <c r="Q47" s="28">
        <v>76784.160000000003</v>
      </c>
      <c r="R47" s="28">
        <v>0</v>
      </c>
      <c r="S47" s="28">
        <v>6330997.2200000007</v>
      </c>
      <c r="T47" s="30">
        <v>160644068.76300001</v>
      </c>
      <c r="U47" s="31"/>
      <c r="V47" s="30">
        <v>0</v>
      </c>
      <c r="W47" s="31"/>
      <c r="X47" s="30">
        <v>0</v>
      </c>
      <c r="Y47" s="30">
        <v>160644068.76300001</v>
      </c>
      <c r="Z47" s="30">
        <v>4504224.0754386708</v>
      </c>
      <c r="AA47" s="30">
        <v>0</v>
      </c>
      <c r="AB47" s="30">
        <v>13236</v>
      </c>
      <c r="AC47" s="31"/>
      <c r="AD47" s="28">
        <v>0</v>
      </c>
      <c r="AE47" s="30">
        <v>381323.44634522492</v>
      </c>
      <c r="AF47" s="28">
        <v>9009447</v>
      </c>
      <c r="AG47" s="28">
        <v>26348033</v>
      </c>
      <c r="AH47" s="29">
        <v>4957010.82</v>
      </c>
      <c r="AI47" s="30">
        <v>0</v>
      </c>
      <c r="AJ47" s="28">
        <v>0</v>
      </c>
      <c r="AK47" s="28">
        <v>11549925.171916358</v>
      </c>
      <c r="AL47" s="30">
        <v>56763199.513700254</v>
      </c>
      <c r="AM47" s="31"/>
      <c r="AN47" s="31"/>
      <c r="AO47" s="28">
        <v>1453782.3686608684</v>
      </c>
      <c r="AP47" s="30">
        <v>1453782.3686608684</v>
      </c>
      <c r="AQ47" s="30">
        <v>55309417.145039387</v>
      </c>
      <c r="AR47" s="30">
        <v>215953485.90803939</v>
      </c>
      <c r="AS47" s="30">
        <v>213820750</v>
      </c>
      <c r="AT47" s="30">
        <v>0</v>
      </c>
      <c r="AU47" s="30">
        <v>213820750</v>
      </c>
      <c r="AV47" s="30">
        <v>0</v>
      </c>
      <c r="AW47" s="26">
        <v>0</v>
      </c>
      <c r="AX47" s="30">
        <v>0</v>
      </c>
      <c r="AY47" s="30">
        <v>0</v>
      </c>
      <c r="BA47" s="28">
        <v>0</v>
      </c>
      <c r="BB47" s="28">
        <v>211908631.71676663</v>
      </c>
      <c r="BC47" s="28">
        <v>216333767.65390316</v>
      </c>
      <c r="BD47" s="30">
        <v>4425135.9371365309</v>
      </c>
      <c r="BE47" s="30">
        <v>4425135.9371365309</v>
      </c>
      <c r="BF47" s="30">
        <v>0</v>
      </c>
      <c r="BG47" s="30">
        <v>0</v>
      </c>
      <c r="BI47" s="28">
        <v>4528248.0478430558</v>
      </c>
      <c r="BJ47" s="28">
        <v>129049335</v>
      </c>
      <c r="BK47" s="28">
        <v>3911003</v>
      </c>
      <c r="BL47" s="28">
        <v>192002</v>
      </c>
      <c r="BM47" s="28">
        <v>2175950</v>
      </c>
      <c r="BN47" s="28">
        <v>16582526.333467461</v>
      </c>
      <c r="BO47" s="28">
        <v>0</v>
      </c>
      <c r="BP47" s="28">
        <v>1998869.6053762229</v>
      </c>
      <c r="BQ47" s="29">
        <v>0</v>
      </c>
      <c r="BR47" s="28">
        <v>75716.645278412179</v>
      </c>
      <c r="BS47" s="28">
        <v>0</v>
      </c>
      <c r="BT47" s="28">
        <v>7017097</v>
      </c>
      <c r="BU47" s="28">
        <v>165530747.63196513</v>
      </c>
      <c r="BV47" s="31"/>
      <c r="BW47" s="28">
        <v>0</v>
      </c>
      <c r="BX47" s="31"/>
      <c r="BY47" s="28">
        <v>0</v>
      </c>
      <c r="BZ47" s="30">
        <v>165530747.63196513</v>
      </c>
      <c r="CB47" s="30">
        <v>4164564.9802342462</v>
      </c>
      <c r="CC47" s="30">
        <v>0</v>
      </c>
      <c r="CD47" s="30">
        <v>14035</v>
      </c>
      <c r="CE47" s="31"/>
      <c r="CF47" s="30">
        <v>0</v>
      </c>
      <c r="CG47" s="30">
        <v>350792.05337154359</v>
      </c>
      <c r="CH47" s="30">
        <v>9627880.4603330754</v>
      </c>
      <c r="CI47" s="30">
        <v>25965561.237648573</v>
      </c>
      <c r="CJ47" s="35">
        <v>5629258.7999999998</v>
      </c>
      <c r="CK47" s="30">
        <v>0</v>
      </c>
      <c r="CL47" s="30">
        <v>0</v>
      </c>
      <c r="CM47" s="30">
        <v>14329973</v>
      </c>
      <c r="CN47" s="30">
        <v>60082065.531587437</v>
      </c>
      <c r="CO47" s="31"/>
      <c r="CP47" s="31"/>
      <c r="CQ47" s="30">
        <v>2036351.98</v>
      </c>
      <c r="CR47" s="30">
        <v>2036351.98</v>
      </c>
      <c r="CS47" s="30">
        <v>58045713.55158744</v>
      </c>
      <c r="CT47" s="30">
        <v>223576461.18355256</v>
      </c>
      <c r="CU47" s="30">
        <v>221924224.16310808</v>
      </c>
      <c r="CV47" s="30">
        <v>0</v>
      </c>
      <c r="CW47" s="30">
        <v>221924224.16310808</v>
      </c>
      <c r="CX47" s="30">
        <v>0</v>
      </c>
      <c r="CY47" s="26">
        <v>0</v>
      </c>
      <c r="CZ47" s="30">
        <v>0</v>
      </c>
      <c r="DA47" s="30">
        <v>0</v>
      </c>
      <c r="DB47" s="36" t="s">
        <v>232</v>
      </c>
      <c r="DC47" t="s">
        <v>233</v>
      </c>
      <c r="DD47" s="24">
        <v>0</v>
      </c>
      <c r="DE47" s="24"/>
      <c r="DF47" s="37">
        <v>1</v>
      </c>
      <c r="DG47" s="38"/>
      <c r="DH47" s="30"/>
      <c r="DI47" s="38"/>
    </row>
    <row r="48" spans="1:113" s="32" customFormat="1" x14ac:dyDescent="0.25">
      <c r="A48" s="22" t="s">
        <v>234</v>
      </c>
      <c r="B48" s="23">
        <v>1</v>
      </c>
      <c r="C48" s="24">
        <v>1</v>
      </c>
      <c r="D48" s="25">
        <v>43370</v>
      </c>
      <c r="E48" s="26">
        <v>1</v>
      </c>
      <c r="F48" s="27">
        <v>1</v>
      </c>
      <c r="G48" s="27">
        <v>1</v>
      </c>
      <c r="H48" s="28">
        <v>112714</v>
      </c>
      <c r="I48" s="28">
        <v>2240813</v>
      </c>
      <c r="J48" s="28">
        <v>78338</v>
      </c>
      <c r="K48" s="28">
        <v>0</v>
      </c>
      <c r="L48" s="28">
        <v>1000</v>
      </c>
      <c r="M48" s="28">
        <v>275375</v>
      </c>
      <c r="N48" s="28">
        <v>0</v>
      </c>
      <c r="O48" s="28">
        <v>0</v>
      </c>
      <c r="P48" s="29">
        <v>0</v>
      </c>
      <c r="Q48" s="28">
        <v>0</v>
      </c>
      <c r="R48" s="28">
        <v>0</v>
      </c>
      <c r="S48" s="28">
        <v>69216</v>
      </c>
      <c r="T48" s="30">
        <v>2777456</v>
      </c>
      <c r="U48" s="31"/>
      <c r="V48" s="30">
        <v>0</v>
      </c>
      <c r="W48" s="31"/>
      <c r="X48" s="30">
        <v>0</v>
      </c>
      <c r="Y48" s="30">
        <v>2777456</v>
      </c>
      <c r="Z48" s="30">
        <v>36408</v>
      </c>
      <c r="AA48" s="30">
        <v>0</v>
      </c>
      <c r="AB48" s="30">
        <v>0</v>
      </c>
      <c r="AC48" s="31"/>
      <c r="AD48" s="28">
        <v>0</v>
      </c>
      <c r="AE48" s="30">
        <v>0</v>
      </c>
      <c r="AF48" s="28">
        <v>137592</v>
      </c>
      <c r="AG48" s="28">
        <v>313945</v>
      </c>
      <c r="AH48" s="29">
        <v>6063.9</v>
      </c>
      <c r="AI48" s="30">
        <v>0</v>
      </c>
      <c r="AJ48" s="28">
        <v>0</v>
      </c>
      <c r="AK48" s="28">
        <v>53616</v>
      </c>
      <c r="AL48" s="30">
        <v>547624.9</v>
      </c>
      <c r="AM48" s="31"/>
      <c r="AN48" s="31"/>
      <c r="AO48" s="28">
        <v>18231.956483454811</v>
      </c>
      <c r="AP48" s="30">
        <v>18231.956483454811</v>
      </c>
      <c r="AQ48" s="30">
        <v>529392.94351654523</v>
      </c>
      <c r="AR48" s="30">
        <v>3306848.943516545</v>
      </c>
      <c r="AS48" s="30">
        <v>2456432</v>
      </c>
      <c r="AT48" s="30">
        <v>0</v>
      </c>
      <c r="AU48" s="30">
        <v>2456432</v>
      </c>
      <c r="AV48" s="30">
        <v>0</v>
      </c>
      <c r="AW48" s="26">
        <v>0</v>
      </c>
      <c r="AX48" s="30">
        <v>0</v>
      </c>
      <c r="AY48" s="30">
        <v>0</v>
      </c>
      <c r="BA48" s="28">
        <v>0</v>
      </c>
      <c r="BB48" s="28">
        <v>2466359</v>
      </c>
      <c r="BC48" s="28">
        <v>3179300</v>
      </c>
      <c r="BD48" s="30">
        <v>712941</v>
      </c>
      <c r="BE48" s="30">
        <v>712941</v>
      </c>
      <c r="BF48" s="30">
        <v>0</v>
      </c>
      <c r="BG48" s="30">
        <v>0</v>
      </c>
      <c r="BI48" s="28">
        <v>132793</v>
      </c>
      <c r="BJ48" s="28">
        <v>2238952</v>
      </c>
      <c r="BK48" s="28">
        <v>80045</v>
      </c>
      <c r="BL48" s="28">
        <v>0</v>
      </c>
      <c r="BM48" s="28">
        <v>0</v>
      </c>
      <c r="BN48" s="28">
        <v>252521</v>
      </c>
      <c r="BO48" s="28">
        <v>0</v>
      </c>
      <c r="BP48" s="28">
        <v>0</v>
      </c>
      <c r="BQ48" s="29">
        <v>0</v>
      </c>
      <c r="BR48" s="28">
        <v>0</v>
      </c>
      <c r="BS48" s="28">
        <v>0</v>
      </c>
      <c r="BT48" s="28">
        <v>152622</v>
      </c>
      <c r="BU48" s="28">
        <v>2856933</v>
      </c>
      <c r="BV48" s="31"/>
      <c r="BW48" s="28">
        <v>0</v>
      </c>
      <c r="BX48" s="31"/>
      <c r="BY48" s="28">
        <v>0</v>
      </c>
      <c r="BZ48" s="30">
        <v>2856933</v>
      </c>
      <c r="CB48" s="30">
        <v>49949</v>
      </c>
      <c r="CC48" s="30">
        <v>0</v>
      </c>
      <c r="CD48" s="30">
        <v>0</v>
      </c>
      <c r="CE48" s="31"/>
      <c r="CF48" s="30">
        <v>0</v>
      </c>
      <c r="CG48" s="30">
        <v>0</v>
      </c>
      <c r="CH48" s="30">
        <v>147960</v>
      </c>
      <c r="CI48" s="30">
        <v>322989</v>
      </c>
      <c r="CJ48" s="35">
        <v>11957.859999999999</v>
      </c>
      <c r="CK48" s="30">
        <v>0</v>
      </c>
      <c r="CL48" s="30">
        <v>0</v>
      </c>
      <c r="CM48" s="30">
        <v>41152</v>
      </c>
      <c r="CN48" s="30">
        <v>574007.86</v>
      </c>
      <c r="CO48" s="31"/>
      <c r="CP48" s="31"/>
      <c r="CQ48" s="30">
        <v>80.680000000000007</v>
      </c>
      <c r="CR48" s="30">
        <v>80.680000000000007</v>
      </c>
      <c r="CS48" s="30">
        <v>573927.17999999993</v>
      </c>
      <c r="CT48" s="30">
        <v>3430860.1799999997</v>
      </c>
      <c r="CU48" s="30">
        <v>2539123</v>
      </c>
      <c r="CV48" s="30">
        <v>0</v>
      </c>
      <c r="CW48" s="30">
        <v>2539123</v>
      </c>
      <c r="CX48" s="30">
        <v>0</v>
      </c>
      <c r="CY48" s="26">
        <v>0</v>
      </c>
      <c r="CZ48" s="30">
        <v>0</v>
      </c>
      <c r="DA48" s="30">
        <v>0</v>
      </c>
      <c r="DB48" s="36" t="s">
        <v>234</v>
      </c>
      <c r="DC48" t="s">
        <v>235</v>
      </c>
      <c r="DD48" s="24">
        <v>0</v>
      </c>
      <c r="DE48" s="24"/>
      <c r="DF48" s="37">
        <v>1</v>
      </c>
      <c r="DG48" s="38"/>
      <c r="DH48" s="30"/>
      <c r="DI48" s="38"/>
    </row>
    <row r="49" spans="1:113" s="32" customFormat="1" x14ac:dyDescent="0.25">
      <c r="A49" s="22" t="s">
        <v>236</v>
      </c>
      <c r="B49" s="23">
        <v>1</v>
      </c>
      <c r="C49" s="24">
        <v>1</v>
      </c>
      <c r="D49" s="25">
        <v>43441</v>
      </c>
      <c r="E49" s="26">
        <v>1</v>
      </c>
      <c r="F49" s="27">
        <v>0.99997669159224734</v>
      </c>
      <c r="G49" s="27">
        <v>1</v>
      </c>
      <c r="H49" s="28">
        <v>2915986</v>
      </c>
      <c r="I49" s="28">
        <v>91660136</v>
      </c>
      <c r="J49" s="28">
        <v>1375668</v>
      </c>
      <c r="K49" s="28">
        <v>0</v>
      </c>
      <c r="L49" s="28">
        <v>1025798</v>
      </c>
      <c r="M49" s="28">
        <v>4132079</v>
      </c>
      <c r="N49" s="28">
        <v>193659</v>
      </c>
      <c r="O49" s="28">
        <v>33709</v>
      </c>
      <c r="P49" s="29">
        <v>0</v>
      </c>
      <c r="Q49" s="28">
        <v>39827</v>
      </c>
      <c r="R49" s="28">
        <v>0</v>
      </c>
      <c r="S49" s="28">
        <v>1823793</v>
      </c>
      <c r="T49" s="30">
        <v>103200655</v>
      </c>
      <c r="U49" s="31"/>
      <c r="V49" s="30">
        <v>0</v>
      </c>
      <c r="W49" s="31"/>
      <c r="X49" s="30">
        <v>0</v>
      </c>
      <c r="Y49" s="30">
        <v>103200655</v>
      </c>
      <c r="Z49" s="30">
        <v>2721928</v>
      </c>
      <c r="AA49" s="30">
        <v>0</v>
      </c>
      <c r="AB49" s="30">
        <v>302101</v>
      </c>
      <c r="AC49" s="31"/>
      <c r="AD49" s="28">
        <v>503211</v>
      </c>
      <c r="AE49" s="30">
        <v>7283946</v>
      </c>
      <c r="AF49" s="28">
        <v>5183201</v>
      </c>
      <c r="AG49" s="28">
        <v>18806516</v>
      </c>
      <c r="AH49" s="29">
        <v>329489.39999999997</v>
      </c>
      <c r="AI49" s="30">
        <v>0</v>
      </c>
      <c r="AJ49" s="28">
        <v>0</v>
      </c>
      <c r="AK49" s="28">
        <v>95206.459999999992</v>
      </c>
      <c r="AL49" s="30">
        <v>35225598.859999999</v>
      </c>
      <c r="AM49" s="31"/>
      <c r="AN49" s="31"/>
      <c r="AO49" s="28">
        <v>-773.31789100188553</v>
      </c>
      <c r="AP49" s="30">
        <v>-773.31789100188553</v>
      </c>
      <c r="AQ49" s="30">
        <v>35226372.177891001</v>
      </c>
      <c r="AR49" s="30">
        <v>138427027.17789102</v>
      </c>
      <c r="AS49" s="30">
        <v>75819883</v>
      </c>
      <c r="AT49" s="30">
        <v>0</v>
      </c>
      <c r="AU49" s="30">
        <v>75819883</v>
      </c>
      <c r="AV49" s="30">
        <v>0</v>
      </c>
      <c r="AW49" s="26">
        <v>0</v>
      </c>
      <c r="AX49" s="30">
        <v>0</v>
      </c>
      <c r="AY49" s="30">
        <v>0</v>
      </c>
      <c r="BA49" s="28">
        <v>0</v>
      </c>
      <c r="BB49" s="28">
        <v>73409265</v>
      </c>
      <c r="BC49" s="28">
        <v>125433587.38977981</v>
      </c>
      <c r="BD49" s="30">
        <v>52024322.389779806</v>
      </c>
      <c r="BE49" s="30">
        <v>52024322.389779806</v>
      </c>
      <c r="BF49" s="30">
        <v>0</v>
      </c>
      <c r="BG49" s="30">
        <v>0</v>
      </c>
      <c r="BI49" s="28">
        <v>3814503.0879342537</v>
      </c>
      <c r="BJ49" s="28">
        <v>95586613</v>
      </c>
      <c r="BK49" s="28">
        <v>1547254</v>
      </c>
      <c r="BL49" s="28">
        <v>0</v>
      </c>
      <c r="BM49" s="28">
        <v>829100</v>
      </c>
      <c r="BN49" s="28">
        <v>3819133.9799930179</v>
      </c>
      <c r="BO49" s="28">
        <v>0</v>
      </c>
      <c r="BP49" s="28">
        <v>42283.014427286587</v>
      </c>
      <c r="BQ49" s="29">
        <v>0</v>
      </c>
      <c r="BR49" s="28">
        <v>16845.607346563</v>
      </c>
      <c r="BS49" s="28">
        <v>0</v>
      </c>
      <c r="BT49" s="28">
        <v>2441936</v>
      </c>
      <c r="BU49" s="28">
        <v>108097668.68970113</v>
      </c>
      <c r="BV49" s="31"/>
      <c r="BW49" s="28">
        <v>0</v>
      </c>
      <c r="BX49" s="31"/>
      <c r="BY49" s="28">
        <v>0</v>
      </c>
      <c r="BZ49" s="30">
        <v>108097668.68970113</v>
      </c>
      <c r="CB49" s="30">
        <v>1515896.6660388187</v>
      </c>
      <c r="CC49" s="30">
        <v>0</v>
      </c>
      <c r="CD49" s="30">
        <v>0</v>
      </c>
      <c r="CE49" s="31"/>
      <c r="CF49" s="30">
        <v>520824</v>
      </c>
      <c r="CG49" s="30">
        <v>8111282.9345031492</v>
      </c>
      <c r="CH49" s="30">
        <v>5649935.3059345344</v>
      </c>
      <c r="CI49" s="30">
        <v>19530057.774839379</v>
      </c>
      <c r="CJ49" s="35">
        <v>660272.57999999996</v>
      </c>
      <c r="CK49" s="30">
        <v>0</v>
      </c>
      <c r="CL49" s="30">
        <v>0</v>
      </c>
      <c r="CM49" s="30">
        <v>136263</v>
      </c>
      <c r="CN49" s="30">
        <v>36124532.261315882</v>
      </c>
      <c r="CO49" s="31"/>
      <c r="CP49" s="31"/>
      <c r="CQ49" s="30">
        <v>7957.88</v>
      </c>
      <c r="CR49" s="30">
        <v>7957.88</v>
      </c>
      <c r="CS49" s="30">
        <v>36116574.38131588</v>
      </c>
      <c r="CT49" s="30">
        <v>144214243.071017</v>
      </c>
      <c r="CU49" s="30">
        <v>79599261</v>
      </c>
      <c r="CV49" s="30">
        <v>0</v>
      </c>
      <c r="CW49" s="30">
        <v>79599261</v>
      </c>
      <c r="CX49" s="30">
        <v>0</v>
      </c>
      <c r="CY49" s="26">
        <v>0</v>
      </c>
      <c r="CZ49" s="30">
        <v>0</v>
      </c>
      <c r="DA49" s="30">
        <v>0</v>
      </c>
      <c r="DB49" s="36" t="s">
        <v>236</v>
      </c>
      <c r="DC49" t="s">
        <v>237</v>
      </c>
      <c r="DD49" s="24">
        <v>0</v>
      </c>
      <c r="DE49" s="24"/>
      <c r="DF49" s="37">
        <v>1</v>
      </c>
      <c r="DG49" s="38"/>
      <c r="DH49" s="30"/>
      <c r="DI49" s="38"/>
    </row>
    <row r="50" spans="1:113" s="32" customFormat="1" x14ac:dyDescent="0.25">
      <c r="A50" s="38" t="s">
        <v>238</v>
      </c>
      <c r="B50" s="23">
        <v>0</v>
      </c>
      <c r="C50" s="24">
        <v>1</v>
      </c>
      <c r="D50" s="25">
        <v>43460</v>
      </c>
      <c r="E50" s="26" t="s">
        <v>170</v>
      </c>
      <c r="F50" s="27" t="s">
        <v>170</v>
      </c>
      <c r="G50" s="27" t="s">
        <v>170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9">
        <v>0</v>
      </c>
      <c r="Q50" s="28">
        <v>0</v>
      </c>
      <c r="R50" s="28">
        <v>0</v>
      </c>
      <c r="S50" s="28">
        <v>0</v>
      </c>
      <c r="T50" s="30">
        <v>0</v>
      </c>
      <c r="U50" s="31"/>
      <c r="V50" s="30">
        <v>0</v>
      </c>
      <c r="W50" s="31"/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1"/>
      <c r="AD50" s="28">
        <v>0</v>
      </c>
      <c r="AE50" s="30">
        <v>0</v>
      </c>
      <c r="AF50" s="28">
        <v>0</v>
      </c>
      <c r="AG50" s="28">
        <v>0</v>
      </c>
      <c r="AH50" s="29">
        <v>0</v>
      </c>
      <c r="AI50" s="30">
        <v>0</v>
      </c>
      <c r="AJ50" s="28">
        <v>0</v>
      </c>
      <c r="AK50" s="28">
        <v>0</v>
      </c>
      <c r="AL50" s="30">
        <v>0</v>
      </c>
      <c r="AM50" s="31"/>
      <c r="AN50" s="31"/>
      <c r="AO50" s="28">
        <v>0</v>
      </c>
      <c r="AP50" s="30">
        <v>0</v>
      </c>
      <c r="AQ50" s="30">
        <v>0</v>
      </c>
      <c r="AR50" s="30">
        <v>0</v>
      </c>
      <c r="AS50" s="30">
        <v>13417</v>
      </c>
      <c r="AT50" s="30">
        <v>0</v>
      </c>
      <c r="AU50" s="30">
        <v>13417</v>
      </c>
      <c r="AV50" s="30">
        <v>-13417</v>
      </c>
      <c r="AW50" s="26">
        <v>-1</v>
      </c>
      <c r="AX50" s="30">
        <v>670.85</v>
      </c>
      <c r="AY50" s="30">
        <v>-12746.15</v>
      </c>
      <c r="BA50" s="28">
        <v>0</v>
      </c>
      <c r="BB50" s="28">
        <v>0</v>
      </c>
      <c r="BC50" s="28">
        <v>0</v>
      </c>
      <c r="BD50" s="30">
        <v>0</v>
      </c>
      <c r="BE50" s="30">
        <v>0</v>
      </c>
      <c r="BF50" s="30">
        <v>0</v>
      </c>
      <c r="BG50" s="30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9">
        <v>0</v>
      </c>
      <c r="BR50" s="28">
        <v>0</v>
      </c>
      <c r="BS50" s="28">
        <v>0</v>
      </c>
      <c r="BT50" s="28">
        <v>0</v>
      </c>
      <c r="BU50" s="28">
        <v>0</v>
      </c>
      <c r="BV50" s="31"/>
      <c r="BW50" s="28">
        <v>0</v>
      </c>
      <c r="BX50" s="31"/>
      <c r="BY50" s="28">
        <v>0</v>
      </c>
      <c r="BZ50" s="30">
        <v>0</v>
      </c>
      <c r="CB50" s="30">
        <v>0</v>
      </c>
      <c r="CC50" s="30">
        <v>0</v>
      </c>
      <c r="CD50" s="30">
        <v>0</v>
      </c>
      <c r="CE50" s="31"/>
      <c r="CF50" s="30">
        <v>0</v>
      </c>
      <c r="CG50" s="30">
        <v>0</v>
      </c>
      <c r="CH50" s="30">
        <v>0</v>
      </c>
      <c r="CI50" s="30">
        <v>0</v>
      </c>
      <c r="CJ50" s="35">
        <v>0</v>
      </c>
      <c r="CK50" s="30">
        <v>0</v>
      </c>
      <c r="CL50" s="30">
        <v>0</v>
      </c>
      <c r="CM50" s="30">
        <v>0</v>
      </c>
      <c r="CN50" s="30">
        <v>0</v>
      </c>
      <c r="CO50" s="31"/>
      <c r="CP50" s="31"/>
      <c r="CQ50" s="30">
        <v>0</v>
      </c>
      <c r="CR50" s="30">
        <v>0</v>
      </c>
      <c r="CS50" s="30">
        <v>0</v>
      </c>
      <c r="CT50" s="30">
        <v>0</v>
      </c>
      <c r="CU50" s="30">
        <v>27720</v>
      </c>
      <c r="CV50" s="30">
        <v>670.85</v>
      </c>
      <c r="CW50" s="30">
        <v>28390.85</v>
      </c>
      <c r="CX50" s="30">
        <v>-28390.85</v>
      </c>
      <c r="CY50" s="26">
        <v>-1</v>
      </c>
      <c r="CZ50" s="30">
        <v>1386</v>
      </c>
      <c r="DA50" s="30">
        <v>-27004.85</v>
      </c>
      <c r="DB50" s="36" t="s">
        <v>238</v>
      </c>
      <c r="DC50" t="s">
        <v>239</v>
      </c>
      <c r="DD50" s="24">
        <v>0</v>
      </c>
      <c r="DE50" s="24"/>
      <c r="DF50" s="37" t="s">
        <v>1073</v>
      </c>
      <c r="DG50" s="38"/>
      <c r="DH50" s="30"/>
      <c r="DI50" s="38"/>
    </row>
    <row r="51" spans="1:113" s="32" customFormat="1" x14ac:dyDescent="0.25">
      <c r="A51" s="22" t="s">
        <v>240</v>
      </c>
      <c r="B51" s="23">
        <v>1</v>
      </c>
      <c r="C51" s="24">
        <v>1</v>
      </c>
      <c r="D51" s="25">
        <v>43388</v>
      </c>
      <c r="E51" s="26">
        <v>0.99475887492854964</v>
      </c>
      <c r="F51" s="27">
        <v>1</v>
      </c>
      <c r="G51" s="27">
        <v>1</v>
      </c>
      <c r="H51" s="28">
        <v>2047301.4423803801</v>
      </c>
      <c r="I51" s="28">
        <v>41848114.529999986</v>
      </c>
      <c r="J51" s="28">
        <v>1026269.4400000001</v>
      </c>
      <c r="K51" s="28">
        <v>3505.12</v>
      </c>
      <c r="L51" s="28">
        <v>741041.29999999993</v>
      </c>
      <c r="M51" s="28">
        <v>5202421.1298968811</v>
      </c>
      <c r="N51" s="28">
        <v>214895.71054753222</v>
      </c>
      <c r="O51" s="28">
        <v>198508.56016898551</v>
      </c>
      <c r="P51" s="29">
        <v>0</v>
      </c>
      <c r="Q51" s="28">
        <v>0</v>
      </c>
      <c r="R51" s="28">
        <v>0</v>
      </c>
      <c r="S51" s="28">
        <v>5639155.5599999996</v>
      </c>
      <c r="T51" s="30">
        <v>56921212.792993762</v>
      </c>
      <c r="U51" s="31"/>
      <c r="V51" s="30">
        <v>1142527.6299999999</v>
      </c>
      <c r="W51" s="31"/>
      <c r="X51" s="30">
        <v>1142527.6299999999</v>
      </c>
      <c r="Y51" s="30">
        <v>55778685.162993759</v>
      </c>
      <c r="Z51" s="30">
        <v>636763</v>
      </c>
      <c r="AA51" s="30">
        <v>0</v>
      </c>
      <c r="AB51" s="30">
        <v>0</v>
      </c>
      <c r="AC51" s="31"/>
      <c r="AD51" s="28">
        <v>0</v>
      </c>
      <c r="AE51" s="30">
        <v>0</v>
      </c>
      <c r="AF51" s="28">
        <v>2652728.465566338</v>
      </c>
      <c r="AG51" s="28">
        <v>6092596.6969982628</v>
      </c>
      <c r="AH51" s="29">
        <v>2141439.3147539371</v>
      </c>
      <c r="AI51" s="30">
        <v>0</v>
      </c>
      <c r="AJ51" s="28">
        <v>0</v>
      </c>
      <c r="AK51" s="28">
        <v>97721.907999999996</v>
      </c>
      <c r="AL51" s="30">
        <v>11621249.385318538</v>
      </c>
      <c r="AM51" s="31"/>
      <c r="AN51" s="31"/>
      <c r="AO51" s="28">
        <v>-75.95795313907233</v>
      </c>
      <c r="AP51" s="30">
        <v>-75.95795313907233</v>
      </c>
      <c r="AQ51" s="30">
        <v>11621325.343271676</v>
      </c>
      <c r="AR51" s="30">
        <v>67400010.506265432</v>
      </c>
      <c r="AS51" s="30">
        <v>35700016</v>
      </c>
      <c r="AT51" s="30">
        <v>0</v>
      </c>
      <c r="AU51" s="30">
        <v>35700016</v>
      </c>
      <c r="AV51" s="30">
        <v>0</v>
      </c>
      <c r="AW51" s="26">
        <v>0</v>
      </c>
      <c r="AX51" s="30">
        <v>0</v>
      </c>
      <c r="AY51" s="30">
        <v>0</v>
      </c>
      <c r="BA51" s="28">
        <v>0</v>
      </c>
      <c r="BB51" s="28">
        <v>34804971.233338408</v>
      </c>
      <c r="BC51" s="28">
        <v>63884419.839856371</v>
      </c>
      <c r="BD51" s="30">
        <v>29079448.606517963</v>
      </c>
      <c r="BE51" s="30">
        <v>29079448.606517963</v>
      </c>
      <c r="BF51" s="30">
        <v>0</v>
      </c>
      <c r="BG51" s="30">
        <v>1142527.6299999999</v>
      </c>
      <c r="BI51" s="28">
        <v>1381872.29</v>
      </c>
      <c r="BJ51" s="28">
        <v>44917050.270000003</v>
      </c>
      <c r="BK51" s="28">
        <v>906625.96</v>
      </c>
      <c r="BL51" s="28">
        <v>0</v>
      </c>
      <c r="BM51" s="28">
        <v>293986</v>
      </c>
      <c r="BN51" s="28">
        <v>5120133.28</v>
      </c>
      <c r="BO51" s="28">
        <v>194000</v>
      </c>
      <c r="BP51" s="28">
        <v>493230.87</v>
      </c>
      <c r="BQ51" s="29">
        <v>0</v>
      </c>
      <c r="BR51" s="28">
        <v>0</v>
      </c>
      <c r="BS51" s="28">
        <v>0</v>
      </c>
      <c r="BT51" s="28">
        <v>6251160.4199999999</v>
      </c>
      <c r="BU51" s="28">
        <v>59558059.090000004</v>
      </c>
      <c r="BV51" s="31"/>
      <c r="BW51" s="28">
        <v>175000</v>
      </c>
      <c r="BX51" s="31"/>
      <c r="BY51" s="28">
        <v>175000</v>
      </c>
      <c r="BZ51" s="30">
        <v>59383059.090000004</v>
      </c>
      <c r="CB51" s="30">
        <v>674015</v>
      </c>
      <c r="CC51" s="30">
        <v>0</v>
      </c>
      <c r="CD51" s="30">
        <v>0</v>
      </c>
      <c r="CE51" s="31"/>
      <c r="CF51" s="30">
        <v>0</v>
      </c>
      <c r="CG51" s="30">
        <v>0</v>
      </c>
      <c r="CH51" s="30">
        <v>2851491</v>
      </c>
      <c r="CI51" s="30">
        <v>6617063</v>
      </c>
      <c r="CJ51" s="35">
        <v>2301975.4915076564</v>
      </c>
      <c r="CK51" s="30">
        <v>0</v>
      </c>
      <c r="CL51" s="30">
        <v>0</v>
      </c>
      <c r="CM51" s="30">
        <v>148325</v>
      </c>
      <c r="CN51" s="30">
        <v>12592869.491507657</v>
      </c>
      <c r="CO51" s="31"/>
      <c r="CP51" s="31"/>
      <c r="CQ51" s="30">
        <v>20972.75</v>
      </c>
      <c r="CR51" s="30">
        <v>20972.75</v>
      </c>
      <c r="CS51" s="30">
        <v>12571896.741507657</v>
      </c>
      <c r="CT51" s="30">
        <v>71954955.831507653</v>
      </c>
      <c r="CU51" s="30">
        <v>37486526</v>
      </c>
      <c r="CV51" s="30">
        <v>0</v>
      </c>
      <c r="CW51" s="30">
        <v>37486526</v>
      </c>
      <c r="CX51" s="30">
        <v>0</v>
      </c>
      <c r="CY51" s="26">
        <v>0</v>
      </c>
      <c r="CZ51" s="30">
        <v>0</v>
      </c>
      <c r="DA51" s="30">
        <v>0</v>
      </c>
      <c r="DB51" s="36" t="s">
        <v>240</v>
      </c>
      <c r="DC51" t="s">
        <v>241</v>
      </c>
      <c r="DD51" s="24">
        <v>0</v>
      </c>
      <c r="DE51" s="24"/>
      <c r="DF51" s="37">
        <v>1</v>
      </c>
      <c r="DG51" s="38"/>
      <c r="DH51" s="30"/>
      <c r="DI51" s="38"/>
    </row>
    <row r="52" spans="1:113" s="32" customFormat="1" x14ac:dyDescent="0.25">
      <c r="A52" s="22" t="s">
        <v>242</v>
      </c>
      <c r="B52" s="23">
        <v>1</v>
      </c>
      <c r="C52" s="24">
        <v>1</v>
      </c>
      <c r="D52" s="25">
        <v>43371</v>
      </c>
      <c r="E52" s="26">
        <v>0.99881277523118706</v>
      </c>
      <c r="F52" s="27">
        <v>0.99484349829956453</v>
      </c>
      <c r="G52" s="27">
        <v>0.9951757862473618</v>
      </c>
      <c r="H52" s="28">
        <v>6916329.7418485684</v>
      </c>
      <c r="I52" s="28">
        <v>106259855.19</v>
      </c>
      <c r="J52" s="28">
        <v>1386363.05</v>
      </c>
      <c r="K52" s="28">
        <v>1171291.58</v>
      </c>
      <c r="L52" s="28">
        <v>3137177.8800000004</v>
      </c>
      <c r="M52" s="28">
        <v>10770640.499531657</v>
      </c>
      <c r="N52" s="28">
        <v>5145033.1086992668</v>
      </c>
      <c r="O52" s="28">
        <v>27416014.959100232</v>
      </c>
      <c r="P52" s="29">
        <v>0</v>
      </c>
      <c r="Q52" s="28">
        <v>243820.7259205837</v>
      </c>
      <c r="R52" s="28">
        <v>0</v>
      </c>
      <c r="S52" s="28">
        <v>9264080</v>
      </c>
      <c r="T52" s="30">
        <v>171710606.7351003</v>
      </c>
      <c r="U52" s="31"/>
      <c r="V52" s="30">
        <v>0</v>
      </c>
      <c r="W52" s="31"/>
      <c r="X52" s="30">
        <v>0</v>
      </c>
      <c r="Y52" s="30">
        <v>171710606.7351003</v>
      </c>
      <c r="Z52" s="30">
        <v>1702066.065207229</v>
      </c>
      <c r="AA52" s="30">
        <v>614077</v>
      </c>
      <c r="AB52" s="30">
        <v>2334752</v>
      </c>
      <c r="AC52" s="31"/>
      <c r="AD52" s="28">
        <v>1105906</v>
      </c>
      <c r="AE52" s="30">
        <v>1099596.5959709387</v>
      </c>
      <c r="AF52" s="28">
        <v>0</v>
      </c>
      <c r="AG52" s="28">
        <v>0</v>
      </c>
      <c r="AH52" s="29">
        <v>6012682.1099071819</v>
      </c>
      <c r="AI52" s="30">
        <v>0</v>
      </c>
      <c r="AJ52" s="28">
        <v>0</v>
      </c>
      <c r="AK52" s="28">
        <v>13790060.248</v>
      </c>
      <c r="AL52" s="30">
        <v>26659140.019085348</v>
      </c>
      <c r="AM52" s="31"/>
      <c r="AN52" s="31"/>
      <c r="AO52" s="28">
        <v>870567.26651913568</v>
      </c>
      <c r="AP52" s="30">
        <v>870567.26651913568</v>
      </c>
      <c r="AQ52" s="30">
        <v>25788572.752566211</v>
      </c>
      <c r="AR52" s="30">
        <v>197499179.48766652</v>
      </c>
      <c r="AS52" s="30">
        <v>84162912</v>
      </c>
      <c r="AT52" s="30">
        <v>0</v>
      </c>
      <c r="AU52" s="30">
        <v>84162912</v>
      </c>
      <c r="AV52" s="30">
        <v>0</v>
      </c>
      <c r="AW52" s="26">
        <v>0</v>
      </c>
      <c r="AX52" s="30">
        <v>0</v>
      </c>
      <c r="AY52" s="30">
        <v>0</v>
      </c>
      <c r="BA52" s="28">
        <v>0</v>
      </c>
      <c r="BB52" s="28">
        <v>80752396</v>
      </c>
      <c r="BC52" s="28">
        <v>188230588.02623609</v>
      </c>
      <c r="BD52" s="30">
        <v>107478192.02623609</v>
      </c>
      <c r="BE52" s="30">
        <v>107478192.02623609</v>
      </c>
      <c r="BF52" s="30">
        <v>0</v>
      </c>
      <c r="BG52" s="30">
        <v>0</v>
      </c>
      <c r="BI52" s="28">
        <v>5846155.3578368835</v>
      </c>
      <c r="BJ52" s="28">
        <v>116138248.29000001</v>
      </c>
      <c r="BK52" s="28">
        <v>1141156.18</v>
      </c>
      <c r="BL52" s="28">
        <v>1394113.85</v>
      </c>
      <c r="BM52" s="28">
        <v>2830679.55</v>
      </c>
      <c r="BN52" s="28">
        <v>11172451.107088378</v>
      </c>
      <c r="BO52" s="28">
        <v>5133769.4670663029</v>
      </c>
      <c r="BP52" s="28">
        <v>28595012.501098499</v>
      </c>
      <c r="BQ52" s="29">
        <v>0</v>
      </c>
      <c r="BR52" s="28">
        <v>0</v>
      </c>
      <c r="BS52" s="28">
        <v>0</v>
      </c>
      <c r="BT52" s="28">
        <v>9045773</v>
      </c>
      <c r="BU52" s="28">
        <v>181297359.3030901</v>
      </c>
      <c r="BV52" s="31"/>
      <c r="BW52" s="28">
        <v>0</v>
      </c>
      <c r="BX52" s="31"/>
      <c r="BY52" s="28">
        <v>0</v>
      </c>
      <c r="BZ52" s="30">
        <v>181297359.3030901</v>
      </c>
      <c r="CB52" s="30">
        <v>1878810.6938701442</v>
      </c>
      <c r="CC52" s="30">
        <v>678737</v>
      </c>
      <c r="CD52" s="30">
        <v>2680991</v>
      </c>
      <c r="CE52" s="31"/>
      <c r="CF52" s="30">
        <v>1161201</v>
      </c>
      <c r="CG52" s="30">
        <v>1186868.1903413464</v>
      </c>
      <c r="CH52" s="30">
        <v>0</v>
      </c>
      <c r="CI52" s="30">
        <v>0</v>
      </c>
      <c r="CJ52" s="35">
        <v>6313315.7659367919</v>
      </c>
      <c r="CK52" s="30">
        <v>0</v>
      </c>
      <c r="CL52" s="30">
        <v>0</v>
      </c>
      <c r="CM52" s="30">
        <v>14054529</v>
      </c>
      <c r="CN52" s="30">
        <v>27954452.65014828</v>
      </c>
      <c r="CO52" s="31"/>
      <c r="CP52" s="31"/>
      <c r="CQ52" s="30">
        <v>172231.31</v>
      </c>
      <c r="CR52" s="30">
        <v>172231.31</v>
      </c>
      <c r="CS52" s="30">
        <v>27782221.340148281</v>
      </c>
      <c r="CT52" s="30">
        <v>209079580.64323837</v>
      </c>
      <c r="CU52" s="30">
        <v>88309461</v>
      </c>
      <c r="CV52" s="30">
        <v>0</v>
      </c>
      <c r="CW52" s="30">
        <v>88309461</v>
      </c>
      <c r="CX52" s="30">
        <v>0</v>
      </c>
      <c r="CY52" s="26">
        <v>0</v>
      </c>
      <c r="CZ52" s="30">
        <v>0</v>
      </c>
      <c r="DA52" s="30">
        <v>0</v>
      </c>
      <c r="DB52" s="36" t="s">
        <v>242</v>
      </c>
      <c r="DC52" t="s">
        <v>243</v>
      </c>
      <c r="DD52" s="24">
        <v>0</v>
      </c>
      <c r="DE52" s="24"/>
      <c r="DF52" s="37">
        <v>1</v>
      </c>
      <c r="DG52" s="38"/>
      <c r="DH52" s="30"/>
      <c r="DI52" s="38"/>
    </row>
    <row r="53" spans="1:113" s="32" customFormat="1" x14ac:dyDescent="0.25">
      <c r="A53" s="22" t="s">
        <v>244</v>
      </c>
      <c r="B53" s="23">
        <v>1</v>
      </c>
      <c r="C53" s="24">
        <v>1</v>
      </c>
      <c r="D53" s="25">
        <v>43389</v>
      </c>
      <c r="E53" s="26">
        <v>1</v>
      </c>
      <c r="F53" s="27">
        <v>1</v>
      </c>
      <c r="G53" s="27">
        <v>1</v>
      </c>
      <c r="H53" s="28">
        <v>1402010</v>
      </c>
      <c r="I53" s="28">
        <v>30294423.060000002</v>
      </c>
      <c r="J53" s="28">
        <v>636041</v>
      </c>
      <c r="K53" s="28">
        <v>0</v>
      </c>
      <c r="L53" s="28">
        <v>790819</v>
      </c>
      <c r="M53" s="28">
        <v>2917411</v>
      </c>
      <c r="N53" s="28">
        <v>12000</v>
      </c>
      <c r="O53" s="28">
        <v>0</v>
      </c>
      <c r="P53" s="29">
        <v>0</v>
      </c>
      <c r="Q53" s="28">
        <v>0</v>
      </c>
      <c r="R53" s="28">
        <v>0</v>
      </c>
      <c r="S53" s="28">
        <v>3062633</v>
      </c>
      <c r="T53" s="30">
        <v>39115337.060000002</v>
      </c>
      <c r="U53" s="31"/>
      <c r="V53" s="30">
        <v>0</v>
      </c>
      <c r="W53" s="31"/>
      <c r="X53" s="30">
        <v>0</v>
      </c>
      <c r="Y53" s="30">
        <v>39115337.060000002</v>
      </c>
      <c r="Z53" s="30">
        <v>230606</v>
      </c>
      <c r="AA53" s="30">
        <v>0</v>
      </c>
      <c r="AB53" s="30">
        <v>0</v>
      </c>
      <c r="AC53" s="31"/>
      <c r="AD53" s="28">
        <v>0</v>
      </c>
      <c r="AE53" s="30">
        <v>652627</v>
      </c>
      <c r="AF53" s="28">
        <v>1333039</v>
      </c>
      <c r="AG53" s="28">
        <v>6682214</v>
      </c>
      <c r="AH53" s="29">
        <v>1897805</v>
      </c>
      <c r="AI53" s="30">
        <v>0</v>
      </c>
      <c r="AJ53" s="28">
        <v>0</v>
      </c>
      <c r="AK53" s="28">
        <v>192427</v>
      </c>
      <c r="AL53" s="30">
        <v>10988718</v>
      </c>
      <c r="AM53" s="31"/>
      <c r="AN53" s="31"/>
      <c r="AO53" s="28">
        <v>21303.100919504141</v>
      </c>
      <c r="AP53" s="30">
        <v>21303.100919504141</v>
      </c>
      <c r="AQ53" s="30">
        <v>10967414.899080496</v>
      </c>
      <c r="AR53" s="30">
        <v>50082751.959080502</v>
      </c>
      <c r="AS53" s="30">
        <v>33816148</v>
      </c>
      <c r="AT53" s="30">
        <v>0</v>
      </c>
      <c r="AU53" s="30">
        <v>33816148</v>
      </c>
      <c r="AV53" s="30">
        <v>0</v>
      </c>
      <c r="AW53" s="26">
        <v>0</v>
      </c>
      <c r="AX53" s="30">
        <v>0</v>
      </c>
      <c r="AY53" s="30">
        <v>0</v>
      </c>
      <c r="BA53" s="28">
        <v>0</v>
      </c>
      <c r="BB53" s="28">
        <v>31711055</v>
      </c>
      <c r="BC53" s="28">
        <v>46820925.380997077</v>
      </c>
      <c r="BD53" s="30">
        <v>15109870.380997077</v>
      </c>
      <c r="BE53" s="30">
        <v>15109870.380997077</v>
      </c>
      <c r="BF53" s="30">
        <v>0</v>
      </c>
      <c r="BG53" s="30">
        <v>0</v>
      </c>
      <c r="BI53" s="28">
        <v>1051606</v>
      </c>
      <c r="BJ53" s="28">
        <v>31242058</v>
      </c>
      <c r="BK53" s="28">
        <v>625869</v>
      </c>
      <c r="BL53" s="28">
        <v>50000</v>
      </c>
      <c r="BM53" s="28">
        <v>978011</v>
      </c>
      <c r="BN53" s="28">
        <v>2824895</v>
      </c>
      <c r="BO53" s="28">
        <v>18000</v>
      </c>
      <c r="BP53" s="28">
        <v>0</v>
      </c>
      <c r="BQ53" s="29">
        <v>0</v>
      </c>
      <c r="BR53" s="28">
        <v>0</v>
      </c>
      <c r="BS53" s="28">
        <v>0</v>
      </c>
      <c r="BT53" s="28">
        <v>3646609</v>
      </c>
      <c r="BU53" s="28">
        <v>40437048</v>
      </c>
      <c r="BV53" s="31"/>
      <c r="BW53" s="28">
        <v>0</v>
      </c>
      <c r="BX53" s="31"/>
      <c r="BY53" s="28">
        <v>0</v>
      </c>
      <c r="BZ53" s="30">
        <v>40437048</v>
      </c>
      <c r="CB53" s="30">
        <v>237896</v>
      </c>
      <c r="CC53" s="30">
        <v>0</v>
      </c>
      <c r="CD53" s="30">
        <v>0</v>
      </c>
      <c r="CE53" s="31"/>
      <c r="CF53" s="30">
        <v>0</v>
      </c>
      <c r="CG53" s="30">
        <v>653422</v>
      </c>
      <c r="CH53" s="30">
        <v>1457983</v>
      </c>
      <c r="CI53" s="30">
        <v>6532148</v>
      </c>
      <c r="CJ53" s="35">
        <v>1991117</v>
      </c>
      <c r="CK53" s="30">
        <v>0</v>
      </c>
      <c r="CL53" s="30">
        <v>0</v>
      </c>
      <c r="CM53" s="30">
        <v>301946</v>
      </c>
      <c r="CN53" s="30">
        <v>11174512</v>
      </c>
      <c r="CO53" s="31"/>
      <c r="CP53" s="31"/>
      <c r="CQ53" s="30">
        <v>66164.73</v>
      </c>
      <c r="CR53" s="30">
        <v>66164.73</v>
      </c>
      <c r="CS53" s="30">
        <v>11108347.27</v>
      </c>
      <c r="CT53" s="30">
        <v>51545395.269999996</v>
      </c>
      <c r="CU53" s="30">
        <v>34899305</v>
      </c>
      <c r="CV53" s="30">
        <v>0</v>
      </c>
      <c r="CW53" s="30">
        <v>34899305</v>
      </c>
      <c r="CX53" s="30">
        <v>0</v>
      </c>
      <c r="CY53" s="26">
        <v>0</v>
      </c>
      <c r="CZ53" s="30">
        <v>0</v>
      </c>
      <c r="DA53" s="30">
        <v>0</v>
      </c>
      <c r="DB53" s="36" t="s">
        <v>244</v>
      </c>
      <c r="DC53" t="s">
        <v>245</v>
      </c>
      <c r="DD53" s="24">
        <v>0</v>
      </c>
      <c r="DE53" s="24"/>
      <c r="DF53" s="37">
        <v>1</v>
      </c>
      <c r="DG53" s="38"/>
      <c r="DH53" s="30"/>
      <c r="DI53" s="38"/>
    </row>
    <row r="54" spans="1:113" s="32" customFormat="1" x14ac:dyDescent="0.25">
      <c r="A54" s="22" t="s">
        <v>246</v>
      </c>
      <c r="B54" s="23">
        <v>1</v>
      </c>
      <c r="C54" s="24">
        <v>1</v>
      </c>
      <c r="D54" s="25">
        <v>43371</v>
      </c>
      <c r="E54" s="26">
        <v>1</v>
      </c>
      <c r="F54" s="27">
        <v>1</v>
      </c>
      <c r="G54" s="27">
        <v>1</v>
      </c>
      <c r="H54" s="28">
        <v>579965.56999999995</v>
      </c>
      <c r="I54" s="28">
        <v>8210216.5900000017</v>
      </c>
      <c r="J54" s="28">
        <v>168492.13999999998</v>
      </c>
      <c r="K54" s="28">
        <v>0</v>
      </c>
      <c r="L54" s="28">
        <v>53948.66</v>
      </c>
      <c r="M54" s="28">
        <v>938893.30000000028</v>
      </c>
      <c r="N54" s="28">
        <v>49916</v>
      </c>
      <c r="O54" s="28">
        <v>0</v>
      </c>
      <c r="P54" s="29">
        <v>0</v>
      </c>
      <c r="Q54" s="28">
        <v>0</v>
      </c>
      <c r="R54" s="28">
        <v>0</v>
      </c>
      <c r="S54" s="28">
        <v>462048.06999999995</v>
      </c>
      <c r="T54" s="30">
        <v>10463480.330000004</v>
      </c>
      <c r="U54" s="31"/>
      <c r="V54" s="30">
        <v>0</v>
      </c>
      <c r="W54" s="31"/>
      <c r="X54" s="30">
        <v>0</v>
      </c>
      <c r="Y54" s="30">
        <v>10463480.330000004</v>
      </c>
      <c r="Z54" s="30">
        <v>0</v>
      </c>
      <c r="AA54" s="30">
        <v>0</v>
      </c>
      <c r="AB54" s="30">
        <v>0</v>
      </c>
      <c r="AC54" s="31"/>
      <c r="AD54" s="28">
        <v>0</v>
      </c>
      <c r="AE54" s="30">
        <v>0</v>
      </c>
      <c r="AF54" s="28">
        <v>256206</v>
      </c>
      <c r="AG54" s="28">
        <v>411428</v>
      </c>
      <c r="AH54" s="29">
        <v>107800</v>
      </c>
      <c r="AI54" s="30">
        <v>0</v>
      </c>
      <c r="AJ54" s="28">
        <v>0</v>
      </c>
      <c r="AK54" s="28">
        <v>0</v>
      </c>
      <c r="AL54" s="30">
        <v>775434</v>
      </c>
      <c r="AM54" s="31"/>
      <c r="AN54" s="31"/>
      <c r="AO54" s="28">
        <v>-186.34723036579504</v>
      </c>
      <c r="AP54" s="30">
        <v>-186.34723036579504</v>
      </c>
      <c r="AQ54" s="30">
        <v>775620.34723036585</v>
      </c>
      <c r="AR54" s="30">
        <v>11239100.677230369</v>
      </c>
      <c r="AS54" s="30">
        <v>5215906.096948687</v>
      </c>
      <c r="AT54" s="30">
        <v>0</v>
      </c>
      <c r="AU54" s="30">
        <v>5215906.096948687</v>
      </c>
      <c r="AV54" s="30">
        <v>0</v>
      </c>
      <c r="AW54" s="26">
        <v>0</v>
      </c>
      <c r="AX54" s="30">
        <v>0</v>
      </c>
      <c r="AY54" s="30">
        <v>0</v>
      </c>
      <c r="BA54" s="28">
        <v>0</v>
      </c>
      <c r="BB54" s="28">
        <v>5183363.096948687</v>
      </c>
      <c r="BC54" s="28">
        <v>10795575.966726156</v>
      </c>
      <c r="BD54" s="30">
        <v>5612212.869777469</v>
      </c>
      <c r="BE54" s="30">
        <v>5612212.869777469</v>
      </c>
      <c r="BF54" s="30">
        <v>0</v>
      </c>
      <c r="BG54" s="30">
        <v>0</v>
      </c>
      <c r="BI54" s="28">
        <v>663805</v>
      </c>
      <c r="BJ54" s="28">
        <v>8629478</v>
      </c>
      <c r="BK54" s="28">
        <v>36250</v>
      </c>
      <c r="BL54" s="28">
        <v>0</v>
      </c>
      <c r="BM54" s="28">
        <v>55474</v>
      </c>
      <c r="BN54" s="28">
        <v>1007439</v>
      </c>
      <c r="BO54" s="28">
        <v>34744</v>
      </c>
      <c r="BP54" s="28">
        <v>0</v>
      </c>
      <c r="BQ54" s="29">
        <v>0</v>
      </c>
      <c r="BR54" s="28">
        <v>0</v>
      </c>
      <c r="BS54" s="28">
        <v>0</v>
      </c>
      <c r="BT54" s="28">
        <v>354216</v>
      </c>
      <c r="BU54" s="28">
        <v>10781406</v>
      </c>
      <c r="BV54" s="31"/>
      <c r="BW54" s="28">
        <v>0</v>
      </c>
      <c r="BX54" s="31"/>
      <c r="BY54" s="28">
        <v>0</v>
      </c>
      <c r="BZ54" s="30">
        <v>10781406</v>
      </c>
      <c r="CB54" s="30">
        <v>0</v>
      </c>
      <c r="CC54" s="30">
        <v>0</v>
      </c>
      <c r="CD54" s="30">
        <v>0</v>
      </c>
      <c r="CE54" s="31"/>
      <c r="CF54" s="30">
        <v>0</v>
      </c>
      <c r="CG54" s="30">
        <v>0</v>
      </c>
      <c r="CH54" s="30">
        <v>272262</v>
      </c>
      <c r="CI54" s="30">
        <v>452571</v>
      </c>
      <c r="CJ54" s="35">
        <v>116424</v>
      </c>
      <c r="CK54" s="30">
        <v>0</v>
      </c>
      <c r="CL54" s="30">
        <v>0</v>
      </c>
      <c r="CM54" s="30">
        <v>0</v>
      </c>
      <c r="CN54" s="30">
        <v>841257</v>
      </c>
      <c r="CO54" s="31"/>
      <c r="CP54" s="31"/>
      <c r="CQ54" s="30">
        <v>-0.82</v>
      </c>
      <c r="CR54" s="30">
        <v>-0.82</v>
      </c>
      <c r="CS54" s="30">
        <v>841257.82</v>
      </c>
      <c r="CT54" s="30">
        <v>11622663.82</v>
      </c>
      <c r="CU54" s="30">
        <v>5496907</v>
      </c>
      <c r="CV54" s="30">
        <v>0</v>
      </c>
      <c r="CW54" s="30">
        <v>5496907</v>
      </c>
      <c r="CX54" s="30">
        <v>0</v>
      </c>
      <c r="CY54" s="26">
        <v>0</v>
      </c>
      <c r="CZ54" s="30">
        <v>0</v>
      </c>
      <c r="DA54" s="30">
        <v>0</v>
      </c>
      <c r="DB54" s="36" t="s">
        <v>246</v>
      </c>
      <c r="DC54" t="s">
        <v>247</v>
      </c>
      <c r="DD54" s="24">
        <v>0</v>
      </c>
      <c r="DE54" s="24"/>
      <c r="DF54" s="37">
        <v>1</v>
      </c>
      <c r="DG54" s="38"/>
      <c r="DH54" s="30"/>
      <c r="DI54" s="38"/>
    </row>
    <row r="55" spans="1:113" s="32" customFormat="1" x14ac:dyDescent="0.25">
      <c r="A55" s="22" t="s">
        <v>248</v>
      </c>
      <c r="B55" s="23">
        <v>1</v>
      </c>
      <c r="C55" s="24">
        <v>1</v>
      </c>
      <c r="D55" s="25">
        <v>43376</v>
      </c>
      <c r="E55" s="26">
        <v>1</v>
      </c>
      <c r="F55" s="27">
        <v>1</v>
      </c>
      <c r="G55" s="27">
        <v>1</v>
      </c>
      <c r="H55" s="28">
        <v>729611</v>
      </c>
      <c r="I55" s="28">
        <v>12522054</v>
      </c>
      <c r="J55" s="28">
        <v>208356</v>
      </c>
      <c r="K55" s="28">
        <v>76890</v>
      </c>
      <c r="L55" s="28">
        <v>518593</v>
      </c>
      <c r="M55" s="28">
        <v>1532787</v>
      </c>
      <c r="N55" s="28">
        <v>1094140</v>
      </c>
      <c r="O55" s="28">
        <v>3035973</v>
      </c>
      <c r="P55" s="29">
        <v>856817</v>
      </c>
      <c r="Q55" s="28">
        <v>0</v>
      </c>
      <c r="R55" s="28">
        <v>0</v>
      </c>
      <c r="S55" s="28">
        <v>1176315</v>
      </c>
      <c r="T55" s="30">
        <v>21751536</v>
      </c>
      <c r="U55" s="31"/>
      <c r="V55" s="30">
        <v>0</v>
      </c>
      <c r="W55" s="31"/>
      <c r="X55" s="30">
        <v>0</v>
      </c>
      <c r="Y55" s="30">
        <v>21751536</v>
      </c>
      <c r="Z55" s="30">
        <v>0</v>
      </c>
      <c r="AA55" s="30">
        <v>0</v>
      </c>
      <c r="AB55" s="30">
        <v>0</v>
      </c>
      <c r="AC55" s="31"/>
      <c r="AD55" s="28">
        <v>0</v>
      </c>
      <c r="AE55" s="30">
        <v>0</v>
      </c>
      <c r="AF55" s="28">
        <v>47543</v>
      </c>
      <c r="AG55" s="28">
        <v>2363</v>
      </c>
      <c r="AH55" s="29">
        <v>226</v>
      </c>
      <c r="AI55" s="30">
        <v>0</v>
      </c>
      <c r="AJ55" s="28">
        <v>0</v>
      </c>
      <c r="AK55" s="28">
        <v>867893.81900000002</v>
      </c>
      <c r="AL55" s="30">
        <v>918025.81900000002</v>
      </c>
      <c r="AM55" s="31"/>
      <c r="AN55" s="31"/>
      <c r="AO55" s="28">
        <v>86114.477690590138</v>
      </c>
      <c r="AP55" s="30">
        <v>86114.477690590138</v>
      </c>
      <c r="AQ55" s="30">
        <v>831911.34130940982</v>
      </c>
      <c r="AR55" s="30">
        <v>22583447.34130941</v>
      </c>
      <c r="AS55" s="30">
        <v>18367057</v>
      </c>
      <c r="AT55" s="30">
        <v>0</v>
      </c>
      <c r="AU55" s="30">
        <v>18367057</v>
      </c>
      <c r="AV55" s="30">
        <v>0</v>
      </c>
      <c r="AW55" s="26">
        <v>0</v>
      </c>
      <c r="AX55" s="30">
        <v>0</v>
      </c>
      <c r="AY55" s="30">
        <v>0</v>
      </c>
      <c r="BA55" s="28">
        <v>0</v>
      </c>
      <c r="BB55" s="28">
        <v>18230394</v>
      </c>
      <c r="BC55" s="28">
        <v>21697047.357097816</v>
      </c>
      <c r="BD55" s="30">
        <v>3466653.3570978157</v>
      </c>
      <c r="BE55" s="30">
        <v>3466653.3570978157</v>
      </c>
      <c r="BF55" s="30">
        <v>0</v>
      </c>
      <c r="BG55" s="30">
        <v>0</v>
      </c>
      <c r="BI55" s="28">
        <v>746623</v>
      </c>
      <c r="BJ55" s="28">
        <v>12827493</v>
      </c>
      <c r="BK55" s="28">
        <v>216050</v>
      </c>
      <c r="BL55" s="28">
        <v>79850</v>
      </c>
      <c r="BM55" s="28">
        <v>525371</v>
      </c>
      <c r="BN55" s="28">
        <v>1658238</v>
      </c>
      <c r="BO55" s="28">
        <v>1162779</v>
      </c>
      <c r="BP55" s="28">
        <v>3179275</v>
      </c>
      <c r="BQ55" s="29">
        <v>908650</v>
      </c>
      <c r="BR55" s="28">
        <v>0</v>
      </c>
      <c r="BS55" s="28">
        <v>0</v>
      </c>
      <c r="BT55" s="28">
        <v>888320</v>
      </c>
      <c r="BU55" s="28">
        <v>22192649</v>
      </c>
      <c r="BV55" s="31"/>
      <c r="BW55" s="28">
        <v>0</v>
      </c>
      <c r="BX55" s="31"/>
      <c r="BY55" s="28">
        <v>0</v>
      </c>
      <c r="BZ55" s="30">
        <v>22192649</v>
      </c>
      <c r="CB55" s="30">
        <v>0</v>
      </c>
      <c r="CC55" s="30">
        <v>0</v>
      </c>
      <c r="CD55" s="30">
        <v>0</v>
      </c>
      <c r="CE55" s="31"/>
      <c r="CF55" s="30">
        <v>0</v>
      </c>
      <c r="CG55" s="30">
        <v>0</v>
      </c>
      <c r="CH55" s="30">
        <v>0</v>
      </c>
      <c r="CI55" s="30">
        <v>0</v>
      </c>
      <c r="CJ55" s="35">
        <v>0</v>
      </c>
      <c r="CK55" s="30">
        <v>0</v>
      </c>
      <c r="CL55" s="30">
        <v>0</v>
      </c>
      <c r="CM55" s="30">
        <v>735484</v>
      </c>
      <c r="CN55" s="30">
        <v>735484</v>
      </c>
      <c r="CO55" s="31"/>
      <c r="CP55" s="31"/>
      <c r="CQ55" s="30">
        <v>381.08</v>
      </c>
      <c r="CR55" s="30">
        <v>381.08</v>
      </c>
      <c r="CS55" s="30">
        <v>735102.92</v>
      </c>
      <c r="CT55" s="30">
        <v>22927751.920000002</v>
      </c>
      <c r="CU55" s="30">
        <v>18667306</v>
      </c>
      <c r="CV55" s="30">
        <v>0</v>
      </c>
      <c r="CW55" s="30">
        <v>18667306</v>
      </c>
      <c r="CX55" s="30">
        <v>0</v>
      </c>
      <c r="CY55" s="26">
        <v>0</v>
      </c>
      <c r="CZ55" s="30">
        <v>0</v>
      </c>
      <c r="DA55" s="30">
        <v>0</v>
      </c>
      <c r="DB55" s="36" t="s">
        <v>248</v>
      </c>
      <c r="DC55" t="s">
        <v>249</v>
      </c>
      <c r="DD55" s="24">
        <v>0</v>
      </c>
      <c r="DE55" s="24"/>
      <c r="DF55" s="37">
        <v>1</v>
      </c>
      <c r="DG55" s="38"/>
      <c r="DH55" s="30"/>
      <c r="DI55" s="38"/>
    </row>
    <row r="56" spans="1:113" s="32" customFormat="1" x14ac:dyDescent="0.25">
      <c r="A56" s="38" t="s">
        <v>250</v>
      </c>
      <c r="B56" s="23">
        <v>0</v>
      </c>
      <c r="C56" s="24">
        <v>1</v>
      </c>
      <c r="D56" s="25">
        <v>43489</v>
      </c>
      <c r="E56" s="26" t="s">
        <v>170</v>
      </c>
      <c r="F56" s="27" t="s">
        <v>170</v>
      </c>
      <c r="G56" s="27" t="s">
        <v>170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9">
        <v>0</v>
      </c>
      <c r="Q56" s="28">
        <v>0</v>
      </c>
      <c r="R56" s="28">
        <v>0</v>
      </c>
      <c r="S56" s="28">
        <v>0</v>
      </c>
      <c r="T56" s="30">
        <v>0</v>
      </c>
      <c r="U56" s="31"/>
      <c r="V56" s="30">
        <v>0</v>
      </c>
      <c r="W56" s="31"/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1"/>
      <c r="AD56" s="28">
        <v>0</v>
      </c>
      <c r="AE56" s="30">
        <v>0</v>
      </c>
      <c r="AF56" s="28">
        <v>0</v>
      </c>
      <c r="AG56" s="28">
        <v>0</v>
      </c>
      <c r="AH56" s="29">
        <v>0</v>
      </c>
      <c r="AI56" s="30">
        <v>0</v>
      </c>
      <c r="AJ56" s="28">
        <v>0</v>
      </c>
      <c r="AK56" s="28">
        <v>193608</v>
      </c>
      <c r="AL56" s="30">
        <v>193608</v>
      </c>
      <c r="AM56" s="31"/>
      <c r="AN56" s="31"/>
      <c r="AO56" s="28">
        <v>0</v>
      </c>
      <c r="AP56" s="30">
        <v>0</v>
      </c>
      <c r="AQ56" s="30">
        <v>193608</v>
      </c>
      <c r="AR56" s="30">
        <v>193608</v>
      </c>
      <c r="AS56" s="30">
        <v>186634</v>
      </c>
      <c r="AT56" s="30">
        <v>0</v>
      </c>
      <c r="AU56" s="30">
        <v>186634</v>
      </c>
      <c r="AV56" s="30">
        <v>0</v>
      </c>
      <c r="AW56" s="26">
        <v>0</v>
      </c>
      <c r="AX56" s="30">
        <v>0</v>
      </c>
      <c r="AY56" s="30">
        <v>0</v>
      </c>
      <c r="BA56" s="28">
        <v>0</v>
      </c>
      <c r="BB56" s="28">
        <v>123831.35</v>
      </c>
      <c r="BC56" s="28">
        <v>188690.36</v>
      </c>
      <c r="BD56" s="30">
        <v>64859.00999999998</v>
      </c>
      <c r="BE56" s="30">
        <v>64859.00999999998</v>
      </c>
      <c r="BF56" s="30">
        <v>0</v>
      </c>
      <c r="BG56" s="30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9">
        <v>0</v>
      </c>
      <c r="BR56" s="28">
        <v>0</v>
      </c>
      <c r="BS56" s="28">
        <v>0</v>
      </c>
      <c r="BT56" s="28">
        <v>0</v>
      </c>
      <c r="BU56" s="28">
        <v>0</v>
      </c>
      <c r="BV56" s="31"/>
      <c r="BW56" s="28">
        <v>0</v>
      </c>
      <c r="BX56" s="31"/>
      <c r="BY56" s="28">
        <v>0</v>
      </c>
      <c r="BZ56" s="30">
        <v>0</v>
      </c>
      <c r="CB56" s="30">
        <v>0</v>
      </c>
      <c r="CC56" s="30">
        <v>0</v>
      </c>
      <c r="CD56" s="30">
        <v>0</v>
      </c>
      <c r="CE56" s="31"/>
      <c r="CF56" s="30">
        <v>0</v>
      </c>
      <c r="CG56" s="30">
        <v>0</v>
      </c>
      <c r="CH56" s="30">
        <v>0</v>
      </c>
      <c r="CI56" s="30">
        <v>0</v>
      </c>
      <c r="CJ56" s="35">
        <v>0</v>
      </c>
      <c r="CK56" s="30">
        <v>0</v>
      </c>
      <c r="CL56" s="30">
        <v>0</v>
      </c>
      <c r="CM56" s="30">
        <v>220000</v>
      </c>
      <c r="CN56" s="30">
        <v>220000</v>
      </c>
      <c r="CO56" s="31"/>
      <c r="CP56" s="31"/>
      <c r="CQ56" s="30">
        <v>0</v>
      </c>
      <c r="CR56" s="30">
        <v>0</v>
      </c>
      <c r="CS56" s="30">
        <v>220000</v>
      </c>
      <c r="CT56" s="30">
        <v>220000</v>
      </c>
      <c r="CU56" s="30">
        <v>178513</v>
      </c>
      <c r="CV56" s="30">
        <v>0</v>
      </c>
      <c r="CW56" s="30">
        <v>178513</v>
      </c>
      <c r="CX56" s="30">
        <v>0</v>
      </c>
      <c r="CY56" s="26">
        <v>0</v>
      </c>
      <c r="CZ56" s="30">
        <v>0</v>
      </c>
      <c r="DA56" s="30">
        <v>0</v>
      </c>
      <c r="DB56" s="36" t="s">
        <v>250</v>
      </c>
      <c r="DC56" t="s">
        <v>251</v>
      </c>
      <c r="DD56" s="24">
        <v>0</v>
      </c>
      <c r="DE56" s="24"/>
      <c r="DF56" s="37" t="s">
        <v>1073</v>
      </c>
      <c r="DG56" s="38"/>
      <c r="DH56" s="30"/>
      <c r="DI56" s="38"/>
    </row>
    <row r="57" spans="1:113" s="32" customFormat="1" x14ac:dyDescent="0.25">
      <c r="A57" s="38" t="s">
        <v>252</v>
      </c>
      <c r="B57" s="23">
        <v>0</v>
      </c>
      <c r="C57" s="24">
        <v>1</v>
      </c>
      <c r="D57" s="25">
        <v>43391</v>
      </c>
      <c r="E57" s="26" t="s">
        <v>170</v>
      </c>
      <c r="F57" s="27" t="s">
        <v>170</v>
      </c>
      <c r="G57" s="27" t="s">
        <v>170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9">
        <v>0</v>
      </c>
      <c r="Q57" s="28">
        <v>0</v>
      </c>
      <c r="R57" s="28">
        <v>0</v>
      </c>
      <c r="S57" s="28">
        <v>0</v>
      </c>
      <c r="T57" s="30">
        <v>0</v>
      </c>
      <c r="U57" s="31"/>
      <c r="V57" s="30">
        <v>0</v>
      </c>
      <c r="W57" s="31"/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1"/>
      <c r="AD57" s="28">
        <v>0</v>
      </c>
      <c r="AE57" s="30">
        <v>0</v>
      </c>
      <c r="AF57" s="28">
        <v>0</v>
      </c>
      <c r="AG57" s="28">
        <v>0</v>
      </c>
      <c r="AH57" s="29">
        <v>0</v>
      </c>
      <c r="AI57" s="30">
        <v>0</v>
      </c>
      <c r="AJ57" s="28">
        <v>0</v>
      </c>
      <c r="AK57" s="28">
        <v>60762</v>
      </c>
      <c r="AL57" s="30">
        <v>60762</v>
      </c>
      <c r="AM57" s="31"/>
      <c r="AN57" s="31"/>
      <c r="AO57" s="28">
        <v>0</v>
      </c>
      <c r="AP57" s="30">
        <v>0</v>
      </c>
      <c r="AQ57" s="30">
        <v>60762</v>
      </c>
      <c r="AR57" s="30">
        <v>60762</v>
      </c>
      <c r="AS57" s="30">
        <v>42486</v>
      </c>
      <c r="AT57" s="30">
        <v>0</v>
      </c>
      <c r="AU57" s="30">
        <v>42486</v>
      </c>
      <c r="AV57" s="30">
        <v>0</v>
      </c>
      <c r="AW57" s="26">
        <v>0</v>
      </c>
      <c r="AX57" s="30">
        <v>0</v>
      </c>
      <c r="AY57" s="30">
        <v>0</v>
      </c>
      <c r="BA57" s="28">
        <v>0</v>
      </c>
      <c r="BB57" s="28">
        <v>34959</v>
      </c>
      <c r="BC57" s="28">
        <v>60718</v>
      </c>
      <c r="BD57" s="30">
        <v>25759</v>
      </c>
      <c r="BE57" s="30">
        <v>25759</v>
      </c>
      <c r="BF57" s="30">
        <v>0</v>
      </c>
      <c r="BG57" s="30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9">
        <v>0</v>
      </c>
      <c r="BR57" s="28">
        <v>0</v>
      </c>
      <c r="BS57" s="28">
        <v>0</v>
      </c>
      <c r="BT57" s="28">
        <v>0</v>
      </c>
      <c r="BU57" s="28">
        <v>0</v>
      </c>
      <c r="BV57" s="31"/>
      <c r="BW57" s="28">
        <v>0</v>
      </c>
      <c r="BX57" s="31"/>
      <c r="BY57" s="28">
        <v>0</v>
      </c>
      <c r="BZ57" s="30">
        <v>0</v>
      </c>
      <c r="CB57" s="30">
        <v>0</v>
      </c>
      <c r="CC57" s="30">
        <v>0</v>
      </c>
      <c r="CD57" s="30">
        <v>0</v>
      </c>
      <c r="CE57" s="31"/>
      <c r="CF57" s="30">
        <v>0</v>
      </c>
      <c r="CG57" s="30">
        <v>0</v>
      </c>
      <c r="CH57" s="30">
        <v>0</v>
      </c>
      <c r="CI57" s="30">
        <v>0</v>
      </c>
      <c r="CJ57" s="35">
        <v>0</v>
      </c>
      <c r="CK57" s="30">
        <v>0</v>
      </c>
      <c r="CL57" s="30">
        <v>0</v>
      </c>
      <c r="CM57" s="30">
        <v>25000</v>
      </c>
      <c r="CN57" s="30">
        <v>25000</v>
      </c>
      <c r="CO57" s="31"/>
      <c r="CP57" s="31"/>
      <c r="CQ57" s="30">
        <v>0</v>
      </c>
      <c r="CR57" s="30">
        <v>0</v>
      </c>
      <c r="CS57" s="30">
        <v>25000</v>
      </c>
      <c r="CT57" s="30">
        <v>25000</v>
      </c>
      <c r="CU57" s="30">
        <v>42983</v>
      </c>
      <c r="CV57" s="30">
        <v>0</v>
      </c>
      <c r="CW57" s="30">
        <v>42983</v>
      </c>
      <c r="CX57" s="30">
        <v>-17983</v>
      </c>
      <c r="CY57" s="26">
        <v>-0.41837470627922668</v>
      </c>
      <c r="CZ57" s="30">
        <v>2149.15</v>
      </c>
      <c r="DA57" s="30">
        <v>-15833.85</v>
      </c>
      <c r="DB57" s="36" t="s">
        <v>252</v>
      </c>
      <c r="DC57" t="s">
        <v>253</v>
      </c>
      <c r="DD57" s="24">
        <v>0</v>
      </c>
      <c r="DE57" s="24"/>
      <c r="DF57" s="37" t="s">
        <v>1073</v>
      </c>
      <c r="DG57" s="38"/>
      <c r="DH57" s="30"/>
      <c r="DI57" s="38"/>
    </row>
    <row r="58" spans="1:113" s="32" customFormat="1" x14ac:dyDescent="0.25">
      <c r="A58" s="38" t="s">
        <v>254</v>
      </c>
      <c r="B58" s="23">
        <v>0</v>
      </c>
      <c r="C58" s="24">
        <v>1</v>
      </c>
      <c r="D58" s="25">
        <v>43375</v>
      </c>
      <c r="E58" s="26" t="s">
        <v>170</v>
      </c>
      <c r="F58" s="27" t="s">
        <v>170</v>
      </c>
      <c r="G58" s="27" t="s">
        <v>170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9">
        <v>0</v>
      </c>
      <c r="Q58" s="28">
        <v>0</v>
      </c>
      <c r="R58" s="28">
        <v>0</v>
      </c>
      <c r="S58" s="28">
        <v>0</v>
      </c>
      <c r="T58" s="30">
        <v>0</v>
      </c>
      <c r="U58" s="31"/>
      <c r="V58" s="30">
        <v>0</v>
      </c>
      <c r="W58" s="31"/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1"/>
      <c r="AD58" s="28">
        <v>0</v>
      </c>
      <c r="AE58" s="30">
        <v>0</v>
      </c>
      <c r="AF58" s="28">
        <v>0</v>
      </c>
      <c r="AG58" s="28">
        <v>0</v>
      </c>
      <c r="AH58" s="29">
        <v>0</v>
      </c>
      <c r="AI58" s="30">
        <v>0</v>
      </c>
      <c r="AJ58" s="28">
        <v>0</v>
      </c>
      <c r="AK58" s="28">
        <v>0</v>
      </c>
      <c r="AL58" s="30">
        <v>0</v>
      </c>
      <c r="AM58" s="31"/>
      <c r="AN58" s="31"/>
      <c r="AO58" s="28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26">
        <v>0</v>
      </c>
      <c r="AX58" s="30">
        <v>0</v>
      </c>
      <c r="AY58" s="30">
        <v>0</v>
      </c>
      <c r="BA58" s="28">
        <v>0</v>
      </c>
      <c r="BB58" s="28">
        <v>0</v>
      </c>
      <c r="BC58" s="28">
        <v>0</v>
      </c>
      <c r="BD58" s="30">
        <v>0</v>
      </c>
      <c r="BE58" s="30">
        <v>0</v>
      </c>
      <c r="BF58" s="30">
        <v>0</v>
      </c>
      <c r="BG58" s="30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9">
        <v>0</v>
      </c>
      <c r="BR58" s="28">
        <v>0</v>
      </c>
      <c r="BS58" s="28">
        <v>0</v>
      </c>
      <c r="BT58" s="28">
        <v>0</v>
      </c>
      <c r="BU58" s="28">
        <v>0</v>
      </c>
      <c r="BV58" s="31"/>
      <c r="BW58" s="28">
        <v>0</v>
      </c>
      <c r="BX58" s="31"/>
      <c r="BY58" s="28">
        <v>0</v>
      </c>
      <c r="BZ58" s="30">
        <v>0</v>
      </c>
      <c r="CB58" s="30">
        <v>0</v>
      </c>
      <c r="CC58" s="30">
        <v>0</v>
      </c>
      <c r="CD58" s="30">
        <v>0</v>
      </c>
      <c r="CE58" s="31"/>
      <c r="CF58" s="30">
        <v>0</v>
      </c>
      <c r="CG58" s="30">
        <v>0</v>
      </c>
      <c r="CH58" s="30">
        <v>0</v>
      </c>
      <c r="CI58" s="30">
        <v>0</v>
      </c>
      <c r="CJ58" s="35">
        <v>0</v>
      </c>
      <c r="CK58" s="30">
        <v>0</v>
      </c>
      <c r="CL58" s="30">
        <v>0</v>
      </c>
      <c r="CM58" s="30">
        <v>0</v>
      </c>
      <c r="CN58" s="30">
        <v>0</v>
      </c>
      <c r="CO58" s="31"/>
      <c r="CP58" s="31"/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26">
        <v>0</v>
      </c>
      <c r="CZ58" s="30">
        <v>0</v>
      </c>
      <c r="DA58" s="30">
        <v>0</v>
      </c>
      <c r="DB58" s="36" t="s">
        <v>254</v>
      </c>
      <c r="DC58" t="s">
        <v>255</v>
      </c>
      <c r="DD58" s="24">
        <v>0</v>
      </c>
      <c r="DE58" s="24"/>
      <c r="DF58" s="37" t="s">
        <v>1073</v>
      </c>
      <c r="DG58" s="38"/>
      <c r="DH58" s="30"/>
      <c r="DI58" s="38"/>
    </row>
    <row r="59" spans="1:113" s="32" customFormat="1" x14ac:dyDescent="0.25">
      <c r="A59" s="22" t="s">
        <v>256</v>
      </c>
      <c r="B59" s="23">
        <v>1</v>
      </c>
      <c r="C59" s="24">
        <v>1</v>
      </c>
      <c r="D59" s="25">
        <v>43374</v>
      </c>
      <c r="E59" s="26">
        <v>1</v>
      </c>
      <c r="F59" s="27">
        <v>1</v>
      </c>
      <c r="G59" s="27">
        <v>1</v>
      </c>
      <c r="H59" s="28">
        <v>2184725.34</v>
      </c>
      <c r="I59" s="28">
        <v>41657774.630000003</v>
      </c>
      <c r="J59" s="28">
        <v>787015.34000000008</v>
      </c>
      <c r="K59" s="28">
        <v>231361.62000000002</v>
      </c>
      <c r="L59" s="28">
        <v>841079.49</v>
      </c>
      <c r="M59" s="28">
        <v>3199094.6399999997</v>
      </c>
      <c r="N59" s="28">
        <v>237742.42</v>
      </c>
      <c r="O59" s="28">
        <v>0</v>
      </c>
      <c r="P59" s="29">
        <v>0</v>
      </c>
      <c r="Q59" s="28">
        <v>0</v>
      </c>
      <c r="R59" s="28">
        <v>0</v>
      </c>
      <c r="S59" s="28">
        <v>4349212.05</v>
      </c>
      <c r="T59" s="30">
        <v>53488005.530000001</v>
      </c>
      <c r="U59" s="31"/>
      <c r="V59" s="30">
        <v>0</v>
      </c>
      <c r="W59" s="31"/>
      <c r="X59" s="30">
        <v>0</v>
      </c>
      <c r="Y59" s="30">
        <v>53488005.530000001</v>
      </c>
      <c r="Z59" s="30">
        <v>182251</v>
      </c>
      <c r="AA59" s="30">
        <v>0</v>
      </c>
      <c r="AB59" s="30">
        <v>0</v>
      </c>
      <c r="AC59" s="31"/>
      <c r="AD59" s="28">
        <v>0</v>
      </c>
      <c r="AE59" s="30">
        <v>1152027</v>
      </c>
      <c r="AF59" s="28">
        <v>2425022</v>
      </c>
      <c r="AG59" s="28">
        <v>6910906</v>
      </c>
      <c r="AH59" s="29">
        <v>1866680</v>
      </c>
      <c r="AI59" s="30">
        <v>0</v>
      </c>
      <c r="AJ59" s="28">
        <v>0</v>
      </c>
      <c r="AK59" s="28">
        <v>1723384.1786591071</v>
      </c>
      <c r="AL59" s="30">
        <v>14260270.178659108</v>
      </c>
      <c r="AM59" s="31"/>
      <c r="AN59" s="31"/>
      <c r="AO59" s="28">
        <v>44910.344914008601</v>
      </c>
      <c r="AP59" s="30">
        <v>44910.344914008601</v>
      </c>
      <c r="AQ59" s="30">
        <v>14215359.8337451</v>
      </c>
      <c r="AR59" s="30">
        <v>67703365.363745093</v>
      </c>
      <c r="AS59" s="30">
        <v>48863266</v>
      </c>
      <c r="AT59" s="30">
        <v>0</v>
      </c>
      <c r="AU59" s="30">
        <v>48863266</v>
      </c>
      <c r="AV59" s="30">
        <v>0</v>
      </c>
      <c r="AW59" s="26">
        <v>0</v>
      </c>
      <c r="AX59" s="30">
        <v>0</v>
      </c>
      <c r="AY59" s="30">
        <v>0</v>
      </c>
      <c r="BA59" s="28">
        <v>32158.240000000002</v>
      </c>
      <c r="BB59" s="28">
        <v>48965968</v>
      </c>
      <c r="BC59" s="28">
        <v>65109846.390000001</v>
      </c>
      <c r="BD59" s="30">
        <v>16143878.390000001</v>
      </c>
      <c r="BE59" s="30">
        <v>16111720.15</v>
      </c>
      <c r="BF59" s="30">
        <v>0</v>
      </c>
      <c r="BG59" s="30">
        <v>0</v>
      </c>
      <c r="BI59" s="28">
        <v>2968259</v>
      </c>
      <c r="BJ59" s="28">
        <v>43837449</v>
      </c>
      <c r="BK59" s="28">
        <v>773792</v>
      </c>
      <c r="BL59" s="28">
        <v>104560</v>
      </c>
      <c r="BM59" s="28">
        <v>878842</v>
      </c>
      <c r="BN59" s="28">
        <v>2638103</v>
      </c>
      <c r="BO59" s="28">
        <v>78672</v>
      </c>
      <c r="BP59" s="28">
        <v>0</v>
      </c>
      <c r="BQ59" s="29">
        <v>0</v>
      </c>
      <c r="BR59" s="28">
        <v>0</v>
      </c>
      <c r="BS59" s="28">
        <v>0</v>
      </c>
      <c r="BT59" s="28">
        <v>4199088</v>
      </c>
      <c r="BU59" s="28">
        <v>55478765</v>
      </c>
      <c r="BV59" s="31"/>
      <c r="BW59" s="28">
        <v>0</v>
      </c>
      <c r="BX59" s="31"/>
      <c r="BY59" s="28">
        <v>0</v>
      </c>
      <c r="BZ59" s="30">
        <v>55478765</v>
      </c>
      <c r="CB59" s="30">
        <v>190183</v>
      </c>
      <c r="CC59" s="30">
        <v>0</v>
      </c>
      <c r="CD59" s="30">
        <v>0</v>
      </c>
      <c r="CE59" s="31"/>
      <c r="CF59" s="30">
        <v>0</v>
      </c>
      <c r="CG59" s="30">
        <v>1198232</v>
      </c>
      <c r="CH59" s="30">
        <v>2582025</v>
      </c>
      <c r="CI59" s="30">
        <v>6825859</v>
      </c>
      <c r="CJ59" s="35">
        <v>1875137</v>
      </c>
      <c r="CK59" s="30">
        <v>0</v>
      </c>
      <c r="CL59" s="30">
        <v>0</v>
      </c>
      <c r="CM59" s="30">
        <v>1816598</v>
      </c>
      <c r="CN59" s="30">
        <v>14488034</v>
      </c>
      <c r="CO59" s="31"/>
      <c r="CP59" s="31"/>
      <c r="CQ59" s="30">
        <v>78303.05</v>
      </c>
      <c r="CR59" s="30">
        <v>78303.05</v>
      </c>
      <c r="CS59" s="30">
        <v>14409730.949999999</v>
      </c>
      <c r="CT59" s="30">
        <v>69888495.950000003</v>
      </c>
      <c r="CU59" s="30">
        <v>51269495</v>
      </c>
      <c r="CV59" s="30">
        <v>0</v>
      </c>
      <c r="CW59" s="30">
        <v>51269495</v>
      </c>
      <c r="CX59" s="30">
        <v>0</v>
      </c>
      <c r="CY59" s="26">
        <v>0</v>
      </c>
      <c r="CZ59" s="30">
        <v>0</v>
      </c>
      <c r="DA59" s="30">
        <v>0</v>
      </c>
      <c r="DB59" s="36" t="s">
        <v>256</v>
      </c>
      <c r="DC59" t="s">
        <v>257</v>
      </c>
      <c r="DD59" s="24">
        <v>0</v>
      </c>
      <c r="DE59" s="24"/>
      <c r="DF59" s="37">
        <v>1</v>
      </c>
      <c r="DG59" s="38"/>
      <c r="DH59" s="30"/>
      <c r="DI59" s="38"/>
    </row>
    <row r="60" spans="1:113" s="32" customFormat="1" x14ac:dyDescent="0.25">
      <c r="A60" s="22" t="s">
        <v>258</v>
      </c>
      <c r="B60" s="23">
        <v>1</v>
      </c>
      <c r="C60" s="24">
        <v>1</v>
      </c>
      <c r="D60" s="25">
        <v>43404</v>
      </c>
      <c r="E60" s="26">
        <v>1</v>
      </c>
      <c r="F60" s="27">
        <v>1</v>
      </c>
      <c r="G60" s="27">
        <v>1</v>
      </c>
      <c r="H60" s="28">
        <v>2421542.1550000003</v>
      </c>
      <c r="I60" s="28">
        <v>44397989.615000017</v>
      </c>
      <c r="J60" s="28">
        <v>1458397.58</v>
      </c>
      <c r="K60" s="28">
        <v>0</v>
      </c>
      <c r="L60" s="28">
        <v>1689587.14</v>
      </c>
      <c r="M60" s="28">
        <v>8679116.5</v>
      </c>
      <c r="N60" s="28">
        <v>3501935.22</v>
      </c>
      <c r="O60" s="28">
        <v>9660675.5500000007</v>
      </c>
      <c r="P60" s="29">
        <v>2192040.27</v>
      </c>
      <c r="Q60" s="28">
        <v>76326.259999999995</v>
      </c>
      <c r="R60" s="28">
        <v>0</v>
      </c>
      <c r="S60" s="28">
        <v>8809536.4499999993</v>
      </c>
      <c r="T60" s="30">
        <v>82887146.740000024</v>
      </c>
      <c r="U60" s="31"/>
      <c r="V60" s="30">
        <v>0</v>
      </c>
      <c r="W60" s="31"/>
      <c r="X60" s="30">
        <v>0</v>
      </c>
      <c r="Y60" s="30">
        <v>82887146.740000024</v>
      </c>
      <c r="Z60" s="30">
        <v>966849.29400000011</v>
      </c>
      <c r="AA60" s="30">
        <v>14753.300000000001</v>
      </c>
      <c r="AB60" s="30">
        <v>0</v>
      </c>
      <c r="AC60" s="31"/>
      <c r="AD60" s="28">
        <v>0</v>
      </c>
      <c r="AE60" s="30">
        <v>217658</v>
      </c>
      <c r="AF60" s="28">
        <v>0</v>
      </c>
      <c r="AG60" s="28">
        <v>0</v>
      </c>
      <c r="AH60" s="29">
        <v>0</v>
      </c>
      <c r="AI60" s="30">
        <v>0</v>
      </c>
      <c r="AJ60" s="28">
        <v>0</v>
      </c>
      <c r="AK60" s="28">
        <v>10985537.832</v>
      </c>
      <c r="AL60" s="30">
        <v>12184798.426000001</v>
      </c>
      <c r="AM60" s="31"/>
      <c r="AN60" s="31"/>
      <c r="AO60" s="28">
        <v>556739.36865000741</v>
      </c>
      <c r="AP60" s="30">
        <v>556739.36865000741</v>
      </c>
      <c r="AQ60" s="30">
        <v>11628059.057349993</v>
      </c>
      <c r="AR60" s="30">
        <v>94515205.797350019</v>
      </c>
      <c r="AS60" s="30">
        <v>89180125</v>
      </c>
      <c r="AT60" s="30">
        <v>0</v>
      </c>
      <c r="AU60" s="30">
        <v>89180125</v>
      </c>
      <c r="AV60" s="30">
        <v>0</v>
      </c>
      <c r="AW60" s="26">
        <v>0</v>
      </c>
      <c r="AX60" s="30">
        <v>0</v>
      </c>
      <c r="AY60" s="30">
        <v>0</v>
      </c>
      <c r="BA60" s="28">
        <v>0</v>
      </c>
      <c r="BB60" s="28">
        <v>87449274.714203402</v>
      </c>
      <c r="BC60" s="28">
        <v>89209877.751854122</v>
      </c>
      <c r="BD60" s="30">
        <v>1760603.0376507193</v>
      </c>
      <c r="BE60" s="30">
        <v>1760603.0376507193</v>
      </c>
      <c r="BF60" s="30">
        <v>0</v>
      </c>
      <c r="BG60" s="30">
        <v>0</v>
      </c>
      <c r="BI60" s="28">
        <v>1863836</v>
      </c>
      <c r="BJ60" s="28">
        <v>47567009</v>
      </c>
      <c r="BK60" s="28">
        <v>496350</v>
      </c>
      <c r="BL60" s="28">
        <v>0</v>
      </c>
      <c r="BM60" s="28">
        <v>3158220</v>
      </c>
      <c r="BN60" s="28">
        <v>6989270</v>
      </c>
      <c r="BO60" s="28">
        <v>2583535</v>
      </c>
      <c r="BP60" s="28">
        <v>9998179</v>
      </c>
      <c r="BQ60" s="29">
        <v>3483968</v>
      </c>
      <c r="BR60" s="28">
        <v>0</v>
      </c>
      <c r="BS60" s="28">
        <v>0</v>
      </c>
      <c r="BT60" s="28">
        <v>9935442</v>
      </c>
      <c r="BU60" s="28">
        <v>86075809</v>
      </c>
      <c r="BV60" s="31"/>
      <c r="BW60" s="28">
        <v>0</v>
      </c>
      <c r="BX60" s="31"/>
      <c r="BY60" s="28">
        <v>0</v>
      </c>
      <c r="BZ60" s="30">
        <v>86075809</v>
      </c>
      <c r="CB60" s="30">
        <v>933169</v>
      </c>
      <c r="CC60" s="30">
        <v>0</v>
      </c>
      <c r="CD60" s="30">
        <v>15476</v>
      </c>
      <c r="CE60" s="31"/>
      <c r="CF60" s="30">
        <v>0</v>
      </c>
      <c r="CG60" s="30">
        <v>215407</v>
      </c>
      <c r="CH60" s="30">
        <v>0</v>
      </c>
      <c r="CI60" s="30">
        <v>0</v>
      </c>
      <c r="CJ60" s="35">
        <v>10850</v>
      </c>
      <c r="CK60" s="30">
        <v>0</v>
      </c>
      <c r="CL60" s="30">
        <v>0</v>
      </c>
      <c r="CM60" s="30">
        <v>12131926</v>
      </c>
      <c r="CN60" s="30">
        <v>13306828</v>
      </c>
      <c r="CO60" s="31"/>
      <c r="CP60" s="31"/>
      <c r="CQ60" s="30">
        <v>869414.01</v>
      </c>
      <c r="CR60" s="30">
        <v>869414.01</v>
      </c>
      <c r="CS60" s="30">
        <v>12437413.99</v>
      </c>
      <c r="CT60" s="30">
        <v>98513222.989999995</v>
      </c>
      <c r="CU60" s="30">
        <v>95030572.353151083</v>
      </c>
      <c r="CV60" s="30">
        <v>0</v>
      </c>
      <c r="CW60" s="30">
        <v>95030572.353151083</v>
      </c>
      <c r="CX60" s="30">
        <v>0</v>
      </c>
      <c r="CY60" s="26">
        <v>0</v>
      </c>
      <c r="CZ60" s="30">
        <v>0</v>
      </c>
      <c r="DA60" s="30">
        <v>0</v>
      </c>
      <c r="DB60" s="36" t="s">
        <v>258</v>
      </c>
      <c r="DC60" t="s">
        <v>259</v>
      </c>
      <c r="DD60" s="24">
        <v>0</v>
      </c>
      <c r="DE60" s="24"/>
      <c r="DF60" s="37">
        <v>1</v>
      </c>
      <c r="DG60" s="38"/>
      <c r="DH60" s="30"/>
      <c r="DI60" s="38"/>
    </row>
    <row r="61" spans="1:113" s="32" customFormat="1" x14ac:dyDescent="0.25">
      <c r="A61" s="38" t="s">
        <v>260</v>
      </c>
      <c r="B61" s="23">
        <v>0</v>
      </c>
      <c r="C61" s="24">
        <v>1</v>
      </c>
      <c r="D61" s="25">
        <v>43434</v>
      </c>
      <c r="E61" s="26">
        <v>1</v>
      </c>
      <c r="F61" s="27" t="s">
        <v>170</v>
      </c>
      <c r="G61" s="27" t="s">
        <v>170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9">
        <v>0</v>
      </c>
      <c r="Q61" s="28">
        <v>0</v>
      </c>
      <c r="R61" s="28">
        <v>0</v>
      </c>
      <c r="S61" s="28">
        <v>0</v>
      </c>
      <c r="T61" s="30">
        <v>0</v>
      </c>
      <c r="U61" s="31"/>
      <c r="V61" s="30">
        <v>0</v>
      </c>
      <c r="W61" s="31"/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1"/>
      <c r="AD61" s="28">
        <v>0</v>
      </c>
      <c r="AE61" s="30">
        <v>0</v>
      </c>
      <c r="AF61" s="28">
        <v>0</v>
      </c>
      <c r="AG61" s="28">
        <v>0</v>
      </c>
      <c r="AH61" s="29">
        <v>0</v>
      </c>
      <c r="AI61" s="30">
        <v>0</v>
      </c>
      <c r="AJ61" s="28">
        <v>0</v>
      </c>
      <c r="AK61" s="28">
        <v>0</v>
      </c>
      <c r="AL61" s="30">
        <v>0</v>
      </c>
      <c r="AM61" s="31"/>
      <c r="AN61" s="31"/>
      <c r="AO61" s="28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958.99500000000012</v>
      </c>
      <c r="AU61" s="30">
        <v>958.99500000000012</v>
      </c>
      <c r="AV61" s="30">
        <v>-958.99500000000012</v>
      </c>
      <c r="AW61" s="26">
        <v>0</v>
      </c>
      <c r="AX61" s="30">
        <v>958.99500000000012</v>
      </c>
      <c r="AY61" s="30">
        <v>0</v>
      </c>
      <c r="BA61" s="28">
        <v>0</v>
      </c>
      <c r="BB61" s="28">
        <v>958.99500000000012</v>
      </c>
      <c r="BC61" s="28">
        <v>0</v>
      </c>
      <c r="BD61" s="30">
        <v>-958.99500000000012</v>
      </c>
      <c r="BE61" s="30">
        <v>-958.99500000000012</v>
      </c>
      <c r="BF61" s="30">
        <v>0</v>
      </c>
      <c r="BG61" s="30">
        <v>0</v>
      </c>
      <c r="BI61" s="28">
        <v>0</v>
      </c>
      <c r="BJ61" s="28">
        <v>0</v>
      </c>
      <c r="BK61" s="28">
        <v>0</v>
      </c>
      <c r="BL61" s="28">
        <v>0</v>
      </c>
      <c r="BM61" s="28">
        <v>0</v>
      </c>
      <c r="BN61" s="28">
        <v>0</v>
      </c>
      <c r="BO61" s="28">
        <v>0</v>
      </c>
      <c r="BP61" s="28">
        <v>0</v>
      </c>
      <c r="BQ61" s="29">
        <v>0</v>
      </c>
      <c r="BR61" s="28">
        <v>0</v>
      </c>
      <c r="BS61" s="28">
        <v>0</v>
      </c>
      <c r="BT61" s="28">
        <v>0</v>
      </c>
      <c r="BU61" s="28">
        <v>0</v>
      </c>
      <c r="BV61" s="31"/>
      <c r="BW61" s="28">
        <v>0</v>
      </c>
      <c r="BX61" s="31"/>
      <c r="BY61" s="28">
        <v>0</v>
      </c>
      <c r="BZ61" s="30">
        <v>0</v>
      </c>
      <c r="CB61" s="30">
        <v>0</v>
      </c>
      <c r="CC61" s="30">
        <v>0</v>
      </c>
      <c r="CD61" s="30">
        <v>0</v>
      </c>
      <c r="CE61" s="31"/>
      <c r="CF61" s="30">
        <v>0</v>
      </c>
      <c r="CG61" s="30">
        <v>0</v>
      </c>
      <c r="CH61" s="30">
        <v>0</v>
      </c>
      <c r="CI61" s="30">
        <v>0</v>
      </c>
      <c r="CJ61" s="35">
        <v>0</v>
      </c>
      <c r="CK61" s="30">
        <v>0</v>
      </c>
      <c r="CL61" s="30">
        <v>0</v>
      </c>
      <c r="CM61" s="30">
        <v>0</v>
      </c>
      <c r="CN61" s="30">
        <v>0</v>
      </c>
      <c r="CO61" s="31"/>
      <c r="CP61" s="31"/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958.99500000000012</v>
      </c>
      <c r="CW61" s="30">
        <v>958.99500000000012</v>
      </c>
      <c r="CX61" s="30">
        <v>-958.99500000000012</v>
      </c>
      <c r="CY61" s="26">
        <v>-1</v>
      </c>
      <c r="CZ61" s="30">
        <v>0</v>
      </c>
      <c r="DA61" s="30">
        <v>-958.99500000000012</v>
      </c>
      <c r="DB61" s="36" t="s">
        <v>260</v>
      </c>
      <c r="DC61" t="s">
        <v>261</v>
      </c>
      <c r="DD61" s="24">
        <v>0</v>
      </c>
      <c r="DE61" s="24"/>
      <c r="DF61" s="37" t="s">
        <v>1073</v>
      </c>
      <c r="DG61" s="38"/>
      <c r="DH61" s="30"/>
      <c r="DI61" s="38"/>
    </row>
    <row r="62" spans="1:113" s="32" customFormat="1" x14ac:dyDescent="0.25">
      <c r="A62" s="38" t="s">
        <v>262</v>
      </c>
      <c r="B62" s="23">
        <v>0</v>
      </c>
      <c r="C62" s="24">
        <v>1</v>
      </c>
      <c r="D62" s="25">
        <v>43487</v>
      </c>
      <c r="E62" s="26" t="s">
        <v>170</v>
      </c>
      <c r="F62" s="27" t="s">
        <v>170</v>
      </c>
      <c r="G62" s="27" t="s">
        <v>170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9">
        <v>0</v>
      </c>
      <c r="Q62" s="28">
        <v>0</v>
      </c>
      <c r="R62" s="28">
        <v>0</v>
      </c>
      <c r="S62" s="28">
        <v>0</v>
      </c>
      <c r="T62" s="30">
        <v>0</v>
      </c>
      <c r="U62" s="31"/>
      <c r="V62" s="30">
        <v>0</v>
      </c>
      <c r="W62" s="31"/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1"/>
      <c r="AD62" s="28">
        <v>0</v>
      </c>
      <c r="AE62" s="30">
        <v>0</v>
      </c>
      <c r="AF62" s="28">
        <v>0</v>
      </c>
      <c r="AG62" s="28">
        <v>0</v>
      </c>
      <c r="AH62" s="29">
        <v>0</v>
      </c>
      <c r="AI62" s="30">
        <v>0</v>
      </c>
      <c r="AJ62" s="28">
        <v>0</v>
      </c>
      <c r="AK62" s="28">
        <v>60776</v>
      </c>
      <c r="AL62" s="30">
        <v>60776</v>
      </c>
      <c r="AM62" s="31"/>
      <c r="AN62" s="31"/>
      <c r="AO62" s="28">
        <v>0</v>
      </c>
      <c r="AP62" s="30">
        <v>0</v>
      </c>
      <c r="AQ62" s="30">
        <v>60776</v>
      </c>
      <c r="AR62" s="30">
        <v>60776</v>
      </c>
      <c r="AS62" s="30">
        <v>142642.83340512682</v>
      </c>
      <c r="AT62" s="30">
        <v>9647.5</v>
      </c>
      <c r="AU62" s="30">
        <v>152290.33340512682</v>
      </c>
      <c r="AV62" s="30">
        <v>-91514.333405126818</v>
      </c>
      <c r="AW62" s="26">
        <v>-0.64156278461752458</v>
      </c>
      <c r="AX62" s="30">
        <v>7132.1416702563411</v>
      </c>
      <c r="AY62" s="30">
        <v>-84382.191734870474</v>
      </c>
      <c r="BA62" s="28">
        <v>0</v>
      </c>
      <c r="BB62" s="28">
        <v>204217.65</v>
      </c>
      <c r="BC62" s="28">
        <v>113178</v>
      </c>
      <c r="BD62" s="30">
        <v>-91039.65</v>
      </c>
      <c r="BE62" s="30">
        <v>-91039.65</v>
      </c>
      <c r="BF62" s="30">
        <v>0</v>
      </c>
      <c r="BG62" s="30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9">
        <v>0</v>
      </c>
      <c r="BR62" s="28">
        <v>0</v>
      </c>
      <c r="BS62" s="28">
        <v>0</v>
      </c>
      <c r="BT62" s="28">
        <v>0</v>
      </c>
      <c r="BU62" s="28">
        <v>0</v>
      </c>
      <c r="BV62" s="31"/>
      <c r="BW62" s="28">
        <v>0</v>
      </c>
      <c r="BX62" s="31"/>
      <c r="BY62" s="28">
        <v>0</v>
      </c>
      <c r="BZ62" s="30">
        <v>0</v>
      </c>
      <c r="CB62" s="30">
        <v>0</v>
      </c>
      <c r="CC62" s="30">
        <v>0</v>
      </c>
      <c r="CD62" s="30">
        <v>0</v>
      </c>
      <c r="CE62" s="31"/>
      <c r="CF62" s="30">
        <v>0</v>
      </c>
      <c r="CG62" s="30">
        <v>0</v>
      </c>
      <c r="CH62" s="30">
        <v>0</v>
      </c>
      <c r="CI62" s="30">
        <v>0</v>
      </c>
      <c r="CJ62" s="35">
        <v>0</v>
      </c>
      <c r="CK62" s="30">
        <v>0</v>
      </c>
      <c r="CL62" s="30">
        <v>0</v>
      </c>
      <c r="CM62" s="30">
        <v>93000</v>
      </c>
      <c r="CN62" s="30">
        <v>93000</v>
      </c>
      <c r="CO62" s="31"/>
      <c r="CP62" s="31"/>
      <c r="CQ62" s="30">
        <v>0</v>
      </c>
      <c r="CR62" s="30">
        <v>0</v>
      </c>
      <c r="CS62" s="30">
        <v>93000</v>
      </c>
      <c r="CT62" s="30">
        <v>93000</v>
      </c>
      <c r="CU62" s="30">
        <v>83604</v>
      </c>
      <c r="CV62" s="30">
        <v>7132.1416702563411</v>
      </c>
      <c r="CW62" s="30">
        <v>90736.141670256344</v>
      </c>
      <c r="CX62" s="30">
        <v>0</v>
      </c>
      <c r="CY62" s="26">
        <v>0</v>
      </c>
      <c r="CZ62" s="30">
        <v>0</v>
      </c>
      <c r="DA62" s="30">
        <v>0</v>
      </c>
      <c r="DB62" s="36" t="s">
        <v>262</v>
      </c>
      <c r="DC62" t="s">
        <v>263</v>
      </c>
      <c r="DD62" s="24">
        <v>0</v>
      </c>
      <c r="DE62" s="24"/>
      <c r="DF62" s="37" t="s">
        <v>1073</v>
      </c>
      <c r="DG62" s="38"/>
      <c r="DH62" s="30"/>
      <c r="DI62" s="38"/>
    </row>
    <row r="63" spans="1:113" s="32" customFormat="1" x14ac:dyDescent="0.25">
      <c r="A63" s="38" t="s">
        <v>264</v>
      </c>
      <c r="B63" s="23">
        <v>0</v>
      </c>
      <c r="C63" s="24">
        <v>1</v>
      </c>
      <c r="D63" s="25">
        <v>43414</v>
      </c>
      <c r="E63" s="26" t="s">
        <v>170</v>
      </c>
      <c r="F63" s="27" t="s">
        <v>170</v>
      </c>
      <c r="G63" s="27" t="s">
        <v>170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9">
        <v>0</v>
      </c>
      <c r="Q63" s="28">
        <v>0</v>
      </c>
      <c r="R63" s="28">
        <v>0</v>
      </c>
      <c r="S63" s="28">
        <v>0</v>
      </c>
      <c r="T63" s="30">
        <v>0</v>
      </c>
      <c r="U63" s="31"/>
      <c r="V63" s="30">
        <v>0</v>
      </c>
      <c r="W63" s="31"/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1"/>
      <c r="AD63" s="28">
        <v>0</v>
      </c>
      <c r="AE63" s="30">
        <v>0</v>
      </c>
      <c r="AF63" s="28">
        <v>0</v>
      </c>
      <c r="AG63" s="28">
        <v>0</v>
      </c>
      <c r="AH63" s="29">
        <v>0</v>
      </c>
      <c r="AI63" s="30">
        <v>0</v>
      </c>
      <c r="AJ63" s="28">
        <v>0</v>
      </c>
      <c r="AK63" s="28">
        <v>0</v>
      </c>
      <c r="AL63" s="30">
        <v>0</v>
      </c>
      <c r="AM63" s="31"/>
      <c r="AN63" s="31"/>
      <c r="AO63" s="28">
        <v>0</v>
      </c>
      <c r="AP63" s="30">
        <v>0</v>
      </c>
      <c r="AQ63" s="30">
        <v>0</v>
      </c>
      <c r="AR63" s="30">
        <v>0</v>
      </c>
      <c r="AS63" s="30">
        <v>295213</v>
      </c>
      <c r="AT63" s="30">
        <v>14413.1</v>
      </c>
      <c r="AU63" s="30">
        <v>309626.09999999998</v>
      </c>
      <c r="AV63" s="30">
        <v>-309626.09999999998</v>
      </c>
      <c r="AW63" s="26">
        <v>-1.0488227144468569</v>
      </c>
      <c r="AX63" s="30">
        <v>14760.650000000001</v>
      </c>
      <c r="AY63" s="30">
        <v>-294865.44999999995</v>
      </c>
      <c r="BA63" s="28">
        <v>0</v>
      </c>
      <c r="BB63" s="28">
        <v>303116.15000000002</v>
      </c>
      <c r="BC63" s="28">
        <v>0</v>
      </c>
      <c r="BD63" s="30">
        <v>-303116.15000000002</v>
      </c>
      <c r="BE63" s="30">
        <v>-303116.15000000002</v>
      </c>
      <c r="BF63" s="30">
        <v>0</v>
      </c>
      <c r="BG63" s="30">
        <v>0</v>
      </c>
      <c r="BI63" s="28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0</v>
      </c>
      <c r="BP63" s="28">
        <v>0</v>
      </c>
      <c r="BQ63" s="29">
        <v>0</v>
      </c>
      <c r="BR63" s="28">
        <v>0</v>
      </c>
      <c r="BS63" s="28">
        <v>0</v>
      </c>
      <c r="BT63" s="28">
        <v>0</v>
      </c>
      <c r="BU63" s="28">
        <v>0</v>
      </c>
      <c r="BV63" s="31"/>
      <c r="BW63" s="28">
        <v>0</v>
      </c>
      <c r="BX63" s="31"/>
      <c r="BY63" s="28">
        <v>0</v>
      </c>
      <c r="BZ63" s="30">
        <v>0</v>
      </c>
      <c r="CB63" s="30">
        <v>0</v>
      </c>
      <c r="CC63" s="30">
        <v>0</v>
      </c>
      <c r="CD63" s="30">
        <v>0</v>
      </c>
      <c r="CE63" s="31"/>
      <c r="CF63" s="30">
        <v>0</v>
      </c>
      <c r="CG63" s="30">
        <v>0</v>
      </c>
      <c r="CH63" s="30">
        <v>0</v>
      </c>
      <c r="CI63" s="30">
        <v>0</v>
      </c>
      <c r="CJ63" s="35">
        <v>0</v>
      </c>
      <c r="CK63" s="30">
        <v>0</v>
      </c>
      <c r="CL63" s="30">
        <v>0</v>
      </c>
      <c r="CM63" s="30">
        <v>0</v>
      </c>
      <c r="CN63" s="30">
        <v>0</v>
      </c>
      <c r="CO63" s="31"/>
      <c r="CP63" s="31"/>
      <c r="CQ63" s="30">
        <v>0</v>
      </c>
      <c r="CR63" s="30">
        <v>0</v>
      </c>
      <c r="CS63" s="30">
        <v>0</v>
      </c>
      <c r="CT63" s="30">
        <v>0</v>
      </c>
      <c r="CU63" s="30">
        <v>301313</v>
      </c>
      <c r="CV63" s="30">
        <v>14760.650000000001</v>
      </c>
      <c r="CW63" s="30">
        <v>316073.65000000002</v>
      </c>
      <c r="CX63" s="30">
        <v>-316073.65000000002</v>
      </c>
      <c r="CY63" s="26">
        <v>-1</v>
      </c>
      <c r="CZ63" s="30">
        <v>15065.650000000001</v>
      </c>
      <c r="DA63" s="30">
        <v>-301008</v>
      </c>
      <c r="DB63" s="36" t="s">
        <v>264</v>
      </c>
      <c r="DC63" t="s">
        <v>265</v>
      </c>
      <c r="DD63" s="24">
        <v>0</v>
      </c>
      <c r="DE63" s="24"/>
      <c r="DF63" s="37" t="s">
        <v>1073</v>
      </c>
      <c r="DG63" s="38"/>
      <c r="DH63" s="30"/>
      <c r="DI63" s="38"/>
    </row>
    <row r="64" spans="1:113" s="32" customFormat="1" x14ac:dyDescent="0.25">
      <c r="A64" s="22" t="s">
        <v>266</v>
      </c>
      <c r="B64" s="23">
        <v>1</v>
      </c>
      <c r="C64" s="24">
        <v>1</v>
      </c>
      <c r="D64" s="25">
        <v>43430</v>
      </c>
      <c r="E64" s="26">
        <v>1</v>
      </c>
      <c r="F64" s="27">
        <v>1</v>
      </c>
      <c r="G64" s="27">
        <v>1</v>
      </c>
      <c r="H64" s="28">
        <v>2814895.6999999997</v>
      </c>
      <c r="I64" s="28">
        <v>60499735.910000004</v>
      </c>
      <c r="J64" s="28">
        <v>134358.66</v>
      </c>
      <c r="K64" s="28">
        <v>0</v>
      </c>
      <c r="L64" s="28">
        <v>1071694.53</v>
      </c>
      <c r="M64" s="28">
        <v>7959152.2999999998</v>
      </c>
      <c r="N64" s="28">
        <v>191421</v>
      </c>
      <c r="O64" s="28">
        <v>24451</v>
      </c>
      <c r="P64" s="29">
        <v>0</v>
      </c>
      <c r="Q64" s="28">
        <v>0</v>
      </c>
      <c r="R64" s="28">
        <v>0</v>
      </c>
      <c r="S64" s="28">
        <v>1224418.98</v>
      </c>
      <c r="T64" s="30">
        <v>73920128.080000013</v>
      </c>
      <c r="U64" s="31"/>
      <c r="V64" s="30">
        <v>0</v>
      </c>
      <c r="W64" s="31"/>
      <c r="X64" s="30">
        <v>0</v>
      </c>
      <c r="Y64" s="30">
        <v>73920128.080000013</v>
      </c>
      <c r="Z64" s="30">
        <v>859113</v>
      </c>
      <c r="AA64" s="30">
        <v>0</v>
      </c>
      <c r="AB64" s="30">
        <v>250567</v>
      </c>
      <c r="AC64" s="31"/>
      <c r="AD64" s="28">
        <v>250567</v>
      </c>
      <c r="AE64" s="30">
        <v>144102</v>
      </c>
      <c r="AF64" s="28">
        <v>5296133</v>
      </c>
      <c r="AG64" s="28">
        <v>9477883</v>
      </c>
      <c r="AH64" s="29">
        <v>2296400</v>
      </c>
      <c r="AI64" s="30">
        <v>0</v>
      </c>
      <c r="AJ64" s="28">
        <v>0</v>
      </c>
      <c r="AK64" s="28">
        <v>4411787.723829018</v>
      </c>
      <c r="AL64" s="30">
        <v>22986552.723829016</v>
      </c>
      <c r="AM64" s="31"/>
      <c r="AN64" s="31"/>
      <c r="AO64" s="28">
        <v>302405.89451034582</v>
      </c>
      <c r="AP64" s="30">
        <v>302405.89451034582</v>
      </c>
      <c r="AQ64" s="30">
        <v>22684146.829318669</v>
      </c>
      <c r="AR64" s="30">
        <v>96604274.909318686</v>
      </c>
      <c r="AS64" s="30">
        <v>91782958</v>
      </c>
      <c r="AT64" s="30">
        <v>0</v>
      </c>
      <c r="AU64" s="30">
        <v>91782958</v>
      </c>
      <c r="AV64" s="30">
        <v>0</v>
      </c>
      <c r="AW64" s="26">
        <v>0</v>
      </c>
      <c r="AX64" s="30">
        <v>0</v>
      </c>
      <c r="AY64" s="30">
        <v>0</v>
      </c>
      <c r="BA64" s="28">
        <v>191113.03</v>
      </c>
      <c r="BB64" s="28">
        <v>89953191</v>
      </c>
      <c r="BC64" s="28">
        <v>94514186.65567486</v>
      </c>
      <c r="BD64" s="30">
        <v>4560995.6556748599</v>
      </c>
      <c r="BE64" s="30">
        <v>4369882.6256748596</v>
      </c>
      <c r="BF64" s="30">
        <v>0</v>
      </c>
      <c r="BG64" s="30">
        <v>0</v>
      </c>
      <c r="BI64" s="28">
        <v>3472715</v>
      </c>
      <c r="BJ64" s="28">
        <v>62513901</v>
      </c>
      <c r="BK64" s="28">
        <v>119180</v>
      </c>
      <c r="BL64" s="28">
        <v>0</v>
      </c>
      <c r="BM64" s="28">
        <v>845749</v>
      </c>
      <c r="BN64" s="28">
        <v>9164791</v>
      </c>
      <c r="BO64" s="28">
        <v>0</v>
      </c>
      <c r="BP64" s="28">
        <v>32000</v>
      </c>
      <c r="BQ64" s="29">
        <v>0</v>
      </c>
      <c r="BR64" s="28">
        <v>0</v>
      </c>
      <c r="BS64" s="28">
        <v>0</v>
      </c>
      <c r="BT64" s="28">
        <v>1400000</v>
      </c>
      <c r="BU64" s="28">
        <v>77548336</v>
      </c>
      <c r="BV64" s="31"/>
      <c r="BW64" s="28">
        <v>0</v>
      </c>
      <c r="BX64" s="31"/>
      <c r="BY64" s="28">
        <v>0</v>
      </c>
      <c r="BZ64" s="30">
        <v>77548336</v>
      </c>
      <c r="CB64" s="30">
        <v>898502</v>
      </c>
      <c r="CC64" s="30">
        <v>0</v>
      </c>
      <c r="CD64" s="30">
        <v>252003</v>
      </c>
      <c r="CE64" s="31"/>
      <c r="CF64" s="30">
        <v>0</v>
      </c>
      <c r="CG64" s="30">
        <v>147012</v>
      </c>
      <c r="CH64" s="30">
        <v>5349053</v>
      </c>
      <c r="CI64" s="30">
        <v>9818624</v>
      </c>
      <c r="CJ64" s="35">
        <v>2347515</v>
      </c>
      <c r="CK64" s="30">
        <v>0</v>
      </c>
      <c r="CL64" s="30">
        <v>0</v>
      </c>
      <c r="CM64" s="30">
        <v>4751264</v>
      </c>
      <c r="CN64" s="30">
        <v>23563973</v>
      </c>
      <c r="CO64" s="31"/>
      <c r="CP64" s="31"/>
      <c r="CQ64" s="30">
        <v>155886.32</v>
      </c>
      <c r="CR64" s="30">
        <v>155886.32</v>
      </c>
      <c r="CS64" s="30">
        <v>23408086.68</v>
      </c>
      <c r="CT64" s="30">
        <v>100956422.68000001</v>
      </c>
      <c r="CU64" s="30">
        <v>93898618</v>
      </c>
      <c r="CV64" s="30">
        <v>0</v>
      </c>
      <c r="CW64" s="30">
        <v>93898618</v>
      </c>
      <c r="CX64" s="30">
        <v>0</v>
      </c>
      <c r="CY64" s="26">
        <v>0</v>
      </c>
      <c r="CZ64" s="30">
        <v>0</v>
      </c>
      <c r="DA64" s="30">
        <v>0</v>
      </c>
      <c r="DB64" s="36" t="s">
        <v>266</v>
      </c>
      <c r="DC64" t="s">
        <v>267</v>
      </c>
      <c r="DD64" s="24">
        <v>1</v>
      </c>
      <c r="DE64" s="24" t="s">
        <v>1074</v>
      </c>
      <c r="DF64" s="37">
        <v>1</v>
      </c>
      <c r="DG64" s="38"/>
      <c r="DH64" s="30"/>
      <c r="DI64" s="38"/>
    </row>
    <row r="65" spans="1:113" s="32" customFormat="1" x14ac:dyDescent="0.25">
      <c r="A65" s="38" t="s">
        <v>268</v>
      </c>
      <c r="B65" s="23">
        <v>0</v>
      </c>
      <c r="C65" s="24">
        <v>1</v>
      </c>
      <c r="D65" s="25">
        <v>43437</v>
      </c>
      <c r="E65" s="26" t="s">
        <v>170</v>
      </c>
      <c r="F65" s="27" t="s">
        <v>170</v>
      </c>
      <c r="G65" s="27" t="s">
        <v>170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9">
        <v>0</v>
      </c>
      <c r="Q65" s="28">
        <v>0</v>
      </c>
      <c r="R65" s="28">
        <v>0</v>
      </c>
      <c r="S65" s="28">
        <v>0</v>
      </c>
      <c r="T65" s="30">
        <v>0</v>
      </c>
      <c r="U65" s="31"/>
      <c r="V65" s="30">
        <v>0</v>
      </c>
      <c r="W65" s="31"/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1"/>
      <c r="AD65" s="28">
        <v>0</v>
      </c>
      <c r="AE65" s="30">
        <v>0</v>
      </c>
      <c r="AF65" s="28">
        <v>0</v>
      </c>
      <c r="AG65" s="28">
        <v>0</v>
      </c>
      <c r="AH65" s="29">
        <v>0</v>
      </c>
      <c r="AI65" s="30">
        <v>0</v>
      </c>
      <c r="AJ65" s="28">
        <v>0</v>
      </c>
      <c r="AK65" s="28">
        <v>0</v>
      </c>
      <c r="AL65" s="30">
        <v>0</v>
      </c>
      <c r="AM65" s="31"/>
      <c r="AN65" s="31"/>
      <c r="AO65" s="28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26">
        <v>0</v>
      </c>
      <c r="AX65" s="30">
        <v>0</v>
      </c>
      <c r="AY65" s="30">
        <v>0</v>
      </c>
      <c r="BA65" s="28">
        <v>0</v>
      </c>
      <c r="BB65" s="28">
        <v>0</v>
      </c>
      <c r="BC65" s="28">
        <v>0</v>
      </c>
      <c r="BD65" s="30">
        <v>0</v>
      </c>
      <c r="BE65" s="30">
        <v>0</v>
      </c>
      <c r="BF65" s="30">
        <v>0</v>
      </c>
      <c r="BG65" s="30">
        <v>0</v>
      </c>
      <c r="BI65" s="28">
        <v>0</v>
      </c>
      <c r="BJ65" s="28">
        <v>0</v>
      </c>
      <c r="BK65" s="28">
        <v>0</v>
      </c>
      <c r="BL65" s="28">
        <v>0</v>
      </c>
      <c r="BM65" s="28">
        <v>0</v>
      </c>
      <c r="BN65" s="28">
        <v>0</v>
      </c>
      <c r="BO65" s="28">
        <v>0</v>
      </c>
      <c r="BP65" s="28">
        <v>0</v>
      </c>
      <c r="BQ65" s="29">
        <v>0</v>
      </c>
      <c r="BR65" s="28">
        <v>0</v>
      </c>
      <c r="BS65" s="28">
        <v>0</v>
      </c>
      <c r="BT65" s="28">
        <v>0</v>
      </c>
      <c r="BU65" s="28">
        <v>0</v>
      </c>
      <c r="BV65" s="31"/>
      <c r="BW65" s="28">
        <v>0</v>
      </c>
      <c r="BX65" s="31"/>
      <c r="BY65" s="28">
        <v>0</v>
      </c>
      <c r="BZ65" s="30">
        <v>0</v>
      </c>
      <c r="CB65" s="30">
        <v>0</v>
      </c>
      <c r="CC65" s="30">
        <v>0</v>
      </c>
      <c r="CD65" s="30">
        <v>0</v>
      </c>
      <c r="CE65" s="31"/>
      <c r="CF65" s="30">
        <v>0</v>
      </c>
      <c r="CG65" s="30">
        <v>0</v>
      </c>
      <c r="CH65" s="30">
        <v>0</v>
      </c>
      <c r="CI65" s="30">
        <v>0</v>
      </c>
      <c r="CJ65" s="35">
        <v>0</v>
      </c>
      <c r="CK65" s="30">
        <v>0</v>
      </c>
      <c r="CL65" s="30">
        <v>0</v>
      </c>
      <c r="CM65" s="30">
        <v>0</v>
      </c>
      <c r="CN65" s="30">
        <v>0</v>
      </c>
      <c r="CO65" s="31"/>
      <c r="CP65" s="31"/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26">
        <v>0</v>
      </c>
      <c r="CZ65" s="30">
        <v>0</v>
      </c>
      <c r="DA65" s="30">
        <v>0</v>
      </c>
      <c r="DB65" s="36" t="s">
        <v>268</v>
      </c>
      <c r="DC65" t="s">
        <v>269</v>
      </c>
      <c r="DD65" s="24">
        <v>0</v>
      </c>
      <c r="DE65" s="24"/>
      <c r="DF65" s="37" t="s">
        <v>1073</v>
      </c>
      <c r="DG65" s="38"/>
      <c r="DH65" s="30"/>
      <c r="DI65" s="38"/>
    </row>
    <row r="66" spans="1:113" s="32" customFormat="1" x14ac:dyDescent="0.25">
      <c r="A66" s="22" t="s">
        <v>270</v>
      </c>
      <c r="B66" s="23">
        <v>1</v>
      </c>
      <c r="C66" s="24">
        <v>1</v>
      </c>
      <c r="D66" s="25">
        <v>43371</v>
      </c>
      <c r="E66" s="26">
        <v>1</v>
      </c>
      <c r="F66" s="27">
        <v>1</v>
      </c>
      <c r="G66" s="27">
        <v>1</v>
      </c>
      <c r="H66" s="28">
        <v>86901</v>
      </c>
      <c r="I66" s="28">
        <v>1226504</v>
      </c>
      <c r="J66" s="28">
        <v>44574</v>
      </c>
      <c r="K66" s="28">
        <v>0</v>
      </c>
      <c r="L66" s="28">
        <v>0</v>
      </c>
      <c r="M66" s="28">
        <v>120103</v>
      </c>
      <c r="N66" s="28">
        <v>1700</v>
      </c>
      <c r="O66" s="28">
        <v>381773</v>
      </c>
      <c r="P66" s="29">
        <v>0</v>
      </c>
      <c r="Q66" s="28">
        <v>11429</v>
      </c>
      <c r="R66" s="28">
        <v>0</v>
      </c>
      <c r="S66" s="28">
        <v>431447</v>
      </c>
      <c r="T66" s="30">
        <v>2304431</v>
      </c>
      <c r="U66" s="31"/>
      <c r="V66" s="30">
        <v>3100</v>
      </c>
      <c r="W66" s="31"/>
      <c r="X66" s="30">
        <v>3100</v>
      </c>
      <c r="Y66" s="30">
        <v>2301331</v>
      </c>
      <c r="Z66" s="30">
        <v>18605</v>
      </c>
      <c r="AA66" s="30">
        <v>0</v>
      </c>
      <c r="AB66" s="30">
        <v>0</v>
      </c>
      <c r="AC66" s="31"/>
      <c r="AD66" s="28">
        <v>0</v>
      </c>
      <c r="AE66" s="30">
        <v>0</v>
      </c>
      <c r="AF66" s="28">
        <v>61117</v>
      </c>
      <c r="AG66" s="28">
        <v>0</v>
      </c>
      <c r="AH66" s="29">
        <v>10411.5</v>
      </c>
      <c r="AI66" s="30">
        <v>0</v>
      </c>
      <c r="AJ66" s="28">
        <v>0</v>
      </c>
      <c r="AK66" s="28">
        <v>213025.44158499999</v>
      </c>
      <c r="AL66" s="30">
        <v>303158.94158500002</v>
      </c>
      <c r="AM66" s="31"/>
      <c r="AN66" s="31"/>
      <c r="AO66" s="28">
        <v>5701.0285382190259</v>
      </c>
      <c r="AP66" s="30">
        <v>5701.0285382190259</v>
      </c>
      <c r="AQ66" s="30">
        <v>297457.91304678097</v>
      </c>
      <c r="AR66" s="30">
        <v>2598788.913046781</v>
      </c>
      <c r="AS66" s="30">
        <v>2430479</v>
      </c>
      <c r="AT66" s="30">
        <v>0</v>
      </c>
      <c r="AU66" s="30">
        <v>2430479</v>
      </c>
      <c r="AV66" s="30">
        <v>0</v>
      </c>
      <c r="AW66" s="26">
        <v>0</v>
      </c>
      <c r="AX66" s="30">
        <v>0</v>
      </c>
      <c r="AY66" s="30">
        <v>0</v>
      </c>
      <c r="BA66" s="28">
        <v>0</v>
      </c>
      <c r="BB66" s="28">
        <v>2395885</v>
      </c>
      <c r="BC66" s="28">
        <v>2660841</v>
      </c>
      <c r="BD66" s="30">
        <v>264956</v>
      </c>
      <c r="BE66" s="30">
        <v>264956</v>
      </c>
      <c r="BF66" s="30">
        <v>0</v>
      </c>
      <c r="BG66" s="30">
        <v>3100</v>
      </c>
      <c r="BI66" s="28">
        <v>86849</v>
      </c>
      <c r="BJ66" s="28">
        <v>1173360</v>
      </c>
      <c r="BK66" s="28">
        <v>45616</v>
      </c>
      <c r="BL66" s="28">
        <v>4000</v>
      </c>
      <c r="BM66" s="28">
        <v>0</v>
      </c>
      <c r="BN66" s="28">
        <v>121993</v>
      </c>
      <c r="BO66" s="28">
        <v>11000</v>
      </c>
      <c r="BP66" s="28">
        <v>350500</v>
      </c>
      <c r="BQ66" s="29">
        <v>0</v>
      </c>
      <c r="BR66" s="28">
        <v>13831</v>
      </c>
      <c r="BS66" s="28">
        <v>0</v>
      </c>
      <c r="BT66" s="28">
        <v>459908</v>
      </c>
      <c r="BU66" s="28">
        <v>2267057</v>
      </c>
      <c r="BV66" s="31"/>
      <c r="BW66" s="28">
        <v>0</v>
      </c>
      <c r="BX66" s="31"/>
      <c r="BY66" s="28">
        <v>0</v>
      </c>
      <c r="BZ66" s="30">
        <v>2267057</v>
      </c>
      <c r="CB66" s="30">
        <v>8290</v>
      </c>
      <c r="CC66" s="30">
        <v>0</v>
      </c>
      <c r="CD66" s="30">
        <v>0</v>
      </c>
      <c r="CE66" s="31"/>
      <c r="CF66" s="30">
        <v>0</v>
      </c>
      <c r="CG66" s="30">
        <v>0</v>
      </c>
      <c r="CH66" s="30">
        <v>65700</v>
      </c>
      <c r="CI66" s="30">
        <v>0</v>
      </c>
      <c r="CJ66" s="35">
        <v>21135.199999999997</v>
      </c>
      <c r="CK66" s="30">
        <v>0</v>
      </c>
      <c r="CL66" s="30">
        <v>0</v>
      </c>
      <c r="CM66" s="30">
        <v>201986</v>
      </c>
      <c r="CN66" s="30">
        <v>297111.2</v>
      </c>
      <c r="CO66" s="31"/>
      <c r="CP66" s="31"/>
      <c r="CQ66" s="30">
        <v>25.23</v>
      </c>
      <c r="CR66" s="30">
        <v>25.23</v>
      </c>
      <c r="CS66" s="30">
        <v>297085.97000000003</v>
      </c>
      <c r="CT66" s="30">
        <v>2564142.9700000002</v>
      </c>
      <c r="CU66" s="30">
        <v>2503771</v>
      </c>
      <c r="CV66" s="30">
        <v>0</v>
      </c>
      <c r="CW66" s="30">
        <v>2503771</v>
      </c>
      <c r="CX66" s="30">
        <v>0</v>
      </c>
      <c r="CY66" s="26">
        <v>0</v>
      </c>
      <c r="CZ66" s="30">
        <v>0</v>
      </c>
      <c r="DA66" s="30">
        <v>0</v>
      </c>
      <c r="DB66" s="36" t="s">
        <v>270</v>
      </c>
      <c r="DC66" t="s">
        <v>271</v>
      </c>
      <c r="DD66" s="24">
        <v>0</v>
      </c>
      <c r="DE66" s="24"/>
      <c r="DF66" s="37">
        <v>1</v>
      </c>
      <c r="DG66" s="38"/>
      <c r="DH66" s="30"/>
      <c r="DI66" s="38"/>
    </row>
    <row r="67" spans="1:113" s="32" customFormat="1" x14ac:dyDescent="0.25">
      <c r="A67" s="22" t="s">
        <v>272</v>
      </c>
      <c r="B67" s="23">
        <v>1</v>
      </c>
      <c r="C67" s="24">
        <v>1</v>
      </c>
      <c r="D67" s="25">
        <v>43377</v>
      </c>
      <c r="E67" s="26">
        <v>1</v>
      </c>
      <c r="F67" s="27">
        <v>1</v>
      </c>
      <c r="G67" s="27">
        <v>1</v>
      </c>
      <c r="H67" s="28">
        <v>602171</v>
      </c>
      <c r="I67" s="28">
        <v>13814086.43</v>
      </c>
      <c r="J67" s="28">
        <v>236818</v>
      </c>
      <c r="K67" s="28">
        <v>0</v>
      </c>
      <c r="L67" s="28">
        <v>330461</v>
      </c>
      <c r="M67" s="28">
        <v>1806990</v>
      </c>
      <c r="N67" s="28">
        <v>529389</v>
      </c>
      <c r="O67" s="28">
        <v>0</v>
      </c>
      <c r="P67" s="29">
        <v>0</v>
      </c>
      <c r="Q67" s="28">
        <v>0</v>
      </c>
      <c r="R67" s="28">
        <v>0</v>
      </c>
      <c r="S67" s="28">
        <v>3322371.31</v>
      </c>
      <c r="T67" s="30">
        <v>20642286.739999998</v>
      </c>
      <c r="U67" s="31"/>
      <c r="V67" s="30">
        <v>0</v>
      </c>
      <c r="W67" s="31"/>
      <c r="X67" s="30">
        <v>0</v>
      </c>
      <c r="Y67" s="30">
        <v>20642286.739999998</v>
      </c>
      <c r="Z67" s="30">
        <v>97943</v>
      </c>
      <c r="AA67" s="30">
        <v>0</v>
      </c>
      <c r="AB67" s="30">
        <v>0</v>
      </c>
      <c r="AC67" s="31"/>
      <c r="AD67" s="28">
        <v>0</v>
      </c>
      <c r="AE67" s="30">
        <v>152523</v>
      </c>
      <c r="AF67" s="28">
        <v>834302</v>
      </c>
      <c r="AG67" s="28">
        <v>2304289</v>
      </c>
      <c r="AH67" s="29">
        <v>745301</v>
      </c>
      <c r="AI67" s="30">
        <v>0</v>
      </c>
      <c r="AJ67" s="28">
        <v>0</v>
      </c>
      <c r="AK67" s="28">
        <v>1222578.5609850269</v>
      </c>
      <c r="AL67" s="30">
        <v>5356936.5609850269</v>
      </c>
      <c r="AM67" s="31"/>
      <c r="AN67" s="31"/>
      <c r="AO67" s="28">
        <v>12258.262362475083</v>
      </c>
      <c r="AP67" s="30">
        <v>12258.262362475083</v>
      </c>
      <c r="AQ67" s="30">
        <v>5344678.2986225514</v>
      </c>
      <c r="AR67" s="30">
        <v>25986965.038622551</v>
      </c>
      <c r="AS67" s="30">
        <v>21980121</v>
      </c>
      <c r="AT67" s="30">
        <v>0</v>
      </c>
      <c r="AU67" s="30">
        <v>21980121</v>
      </c>
      <c r="AV67" s="30">
        <v>0</v>
      </c>
      <c r="AW67" s="26">
        <v>0</v>
      </c>
      <c r="AX67" s="30">
        <v>0</v>
      </c>
      <c r="AY67" s="30">
        <v>0</v>
      </c>
      <c r="BA67" s="28">
        <v>0</v>
      </c>
      <c r="BB67" s="28">
        <v>21678199</v>
      </c>
      <c r="BC67" s="28">
        <v>24853224.727814488</v>
      </c>
      <c r="BD67" s="30">
        <v>3175025.7278144881</v>
      </c>
      <c r="BE67" s="30">
        <v>3175025.7278144881</v>
      </c>
      <c r="BF67" s="30">
        <v>0</v>
      </c>
      <c r="BG67" s="30">
        <v>0</v>
      </c>
      <c r="BI67" s="28">
        <v>632665</v>
      </c>
      <c r="BJ67" s="28">
        <v>14156370</v>
      </c>
      <c r="BK67" s="28">
        <v>279886</v>
      </c>
      <c r="BL67" s="28">
        <v>0</v>
      </c>
      <c r="BM67" s="28">
        <v>377211</v>
      </c>
      <c r="BN67" s="28">
        <v>1895394</v>
      </c>
      <c r="BO67" s="28">
        <v>196000</v>
      </c>
      <c r="BP67" s="28">
        <v>0</v>
      </c>
      <c r="BQ67" s="29">
        <v>0</v>
      </c>
      <c r="BR67" s="28">
        <v>0</v>
      </c>
      <c r="BS67" s="28">
        <v>0</v>
      </c>
      <c r="BT67" s="28">
        <v>3699290</v>
      </c>
      <c r="BU67" s="28">
        <v>21236816</v>
      </c>
      <c r="BV67" s="31"/>
      <c r="BW67" s="28">
        <v>0</v>
      </c>
      <c r="BX67" s="31"/>
      <c r="BY67" s="28">
        <v>0</v>
      </c>
      <c r="BZ67" s="30">
        <v>21236816</v>
      </c>
      <c r="CB67" s="30">
        <v>91561</v>
      </c>
      <c r="CC67" s="30">
        <v>0</v>
      </c>
      <c r="CD67" s="30">
        <v>0</v>
      </c>
      <c r="CE67" s="31"/>
      <c r="CF67" s="30">
        <v>0</v>
      </c>
      <c r="CG67" s="30">
        <v>125282</v>
      </c>
      <c r="CH67" s="30">
        <v>841992</v>
      </c>
      <c r="CI67" s="30">
        <v>2540554</v>
      </c>
      <c r="CJ67" s="35">
        <v>842190</v>
      </c>
      <c r="CK67" s="30">
        <v>0</v>
      </c>
      <c r="CL67" s="30">
        <v>0</v>
      </c>
      <c r="CM67" s="30">
        <v>1369382</v>
      </c>
      <c r="CN67" s="30">
        <v>5810961</v>
      </c>
      <c r="CO67" s="31"/>
      <c r="CP67" s="31"/>
      <c r="CQ67" s="30">
        <v>121939.16</v>
      </c>
      <c r="CR67" s="30">
        <v>121939.16</v>
      </c>
      <c r="CS67" s="30">
        <v>5689021.8399999999</v>
      </c>
      <c r="CT67" s="30">
        <v>26925837.84</v>
      </c>
      <c r="CU67" s="30">
        <v>22676410</v>
      </c>
      <c r="CV67" s="30">
        <v>0</v>
      </c>
      <c r="CW67" s="30">
        <v>22676410</v>
      </c>
      <c r="CX67" s="30">
        <v>0</v>
      </c>
      <c r="CY67" s="26">
        <v>0</v>
      </c>
      <c r="CZ67" s="30">
        <v>0</v>
      </c>
      <c r="DA67" s="30">
        <v>0</v>
      </c>
      <c r="DB67" s="36" t="s">
        <v>272</v>
      </c>
      <c r="DC67" t="s">
        <v>273</v>
      </c>
      <c r="DD67" s="24">
        <v>0</v>
      </c>
      <c r="DE67" s="24"/>
      <c r="DF67" s="37">
        <v>1</v>
      </c>
      <c r="DG67" s="38"/>
      <c r="DH67" s="30"/>
      <c r="DI67" s="38"/>
    </row>
    <row r="68" spans="1:113" s="32" customFormat="1" x14ac:dyDescent="0.25">
      <c r="A68" s="22" t="s">
        <v>274</v>
      </c>
      <c r="B68" s="23">
        <v>1</v>
      </c>
      <c r="C68" s="24">
        <v>1</v>
      </c>
      <c r="D68" s="25">
        <v>43403</v>
      </c>
      <c r="E68" s="26">
        <v>0.99923975320631386</v>
      </c>
      <c r="F68" s="27">
        <v>1</v>
      </c>
      <c r="G68" s="27">
        <v>1</v>
      </c>
      <c r="H68" s="28">
        <v>797685.26094493538</v>
      </c>
      <c r="I68" s="28">
        <v>14159457.000000002</v>
      </c>
      <c r="J68" s="28">
        <v>195960.48</v>
      </c>
      <c r="K68" s="28">
        <v>0</v>
      </c>
      <c r="L68" s="28">
        <v>396124.78999999986</v>
      </c>
      <c r="M68" s="28">
        <v>1430516.6668585152</v>
      </c>
      <c r="N68" s="28">
        <v>0</v>
      </c>
      <c r="O68" s="28">
        <v>56255.19962600906</v>
      </c>
      <c r="P68" s="29">
        <v>0</v>
      </c>
      <c r="Q68" s="28">
        <v>40007.561238874398</v>
      </c>
      <c r="R68" s="28">
        <v>0</v>
      </c>
      <c r="S68" s="28">
        <v>1364412.4700000007</v>
      </c>
      <c r="T68" s="30">
        <v>18440419.428668335</v>
      </c>
      <c r="U68" s="31"/>
      <c r="V68" s="30">
        <v>610591</v>
      </c>
      <c r="W68" s="31"/>
      <c r="X68" s="30">
        <v>610591</v>
      </c>
      <c r="Y68" s="30">
        <v>17829828.428668335</v>
      </c>
      <c r="Z68" s="30">
        <v>186818</v>
      </c>
      <c r="AA68" s="30">
        <v>140457</v>
      </c>
      <c r="AB68" s="30">
        <v>18125</v>
      </c>
      <c r="AC68" s="31"/>
      <c r="AD68" s="28">
        <v>0</v>
      </c>
      <c r="AE68" s="30">
        <v>742787</v>
      </c>
      <c r="AF68" s="28">
        <v>996992.46300135285</v>
      </c>
      <c r="AG68" s="28">
        <v>2959530.3147309027</v>
      </c>
      <c r="AH68" s="29">
        <v>124159.98595278626</v>
      </c>
      <c r="AI68" s="30">
        <v>87000</v>
      </c>
      <c r="AJ68" s="28">
        <v>0</v>
      </c>
      <c r="AK68" s="28">
        <v>60825</v>
      </c>
      <c r="AL68" s="30">
        <v>5316694.7636850411</v>
      </c>
      <c r="AM68" s="31"/>
      <c r="AN68" s="31"/>
      <c r="AO68" s="28">
        <v>22243.962233157439</v>
      </c>
      <c r="AP68" s="30">
        <v>22243.962233157439</v>
      </c>
      <c r="AQ68" s="30">
        <v>5294450.8014518833</v>
      </c>
      <c r="AR68" s="30">
        <v>23124279.230120219</v>
      </c>
      <c r="AS68" s="30">
        <v>14538285</v>
      </c>
      <c r="AT68" s="30">
        <v>0</v>
      </c>
      <c r="AU68" s="30">
        <v>14538285</v>
      </c>
      <c r="AV68" s="30">
        <v>0</v>
      </c>
      <c r="AW68" s="26">
        <v>0</v>
      </c>
      <c r="AX68" s="30">
        <v>0</v>
      </c>
      <c r="AY68" s="30">
        <v>0</v>
      </c>
      <c r="BA68" s="28">
        <v>2018</v>
      </c>
      <c r="BB68" s="28">
        <v>14622821</v>
      </c>
      <c r="BC68" s="28">
        <v>21589138.149999999</v>
      </c>
      <c r="BD68" s="30">
        <v>6966317.1499999985</v>
      </c>
      <c r="BE68" s="30">
        <v>6964299.1499999985</v>
      </c>
      <c r="BF68" s="30">
        <v>0</v>
      </c>
      <c r="BG68" s="30">
        <v>610591</v>
      </c>
      <c r="BI68" s="28">
        <v>880962</v>
      </c>
      <c r="BJ68" s="28">
        <v>14783177</v>
      </c>
      <c r="BK68" s="28">
        <v>200975</v>
      </c>
      <c r="BL68" s="28">
        <v>0</v>
      </c>
      <c r="BM68" s="28">
        <v>471529</v>
      </c>
      <c r="BN68" s="28">
        <v>1721520</v>
      </c>
      <c r="BO68" s="28">
        <v>0</v>
      </c>
      <c r="BP68" s="28">
        <v>60000</v>
      </c>
      <c r="BQ68" s="29">
        <v>0</v>
      </c>
      <c r="BR68" s="28">
        <v>54644</v>
      </c>
      <c r="BS68" s="28">
        <v>0</v>
      </c>
      <c r="BT68" s="28">
        <v>1011813</v>
      </c>
      <c r="BU68" s="28">
        <v>19184620</v>
      </c>
      <c r="BV68" s="31"/>
      <c r="BW68" s="28">
        <v>0</v>
      </c>
      <c r="BX68" s="31"/>
      <c r="BY68" s="28">
        <v>0</v>
      </c>
      <c r="BZ68" s="30">
        <v>19184620</v>
      </c>
      <c r="CB68" s="30">
        <v>188369</v>
      </c>
      <c r="CC68" s="30">
        <v>0</v>
      </c>
      <c r="CD68" s="30">
        <v>0</v>
      </c>
      <c r="CE68" s="31"/>
      <c r="CF68" s="30">
        <v>0</v>
      </c>
      <c r="CG68" s="30">
        <v>704000</v>
      </c>
      <c r="CH68" s="30">
        <v>1091734</v>
      </c>
      <c r="CI68" s="30">
        <v>3115000</v>
      </c>
      <c r="CJ68" s="35">
        <v>236345.92206454073</v>
      </c>
      <c r="CK68" s="30">
        <v>0</v>
      </c>
      <c r="CL68" s="30">
        <v>0</v>
      </c>
      <c r="CM68" s="30">
        <v>143836</v>
      </c>
      <c r="CN68" s="30">
        <v>5479284.9220645409</v>
      </c>
      <c r="CO68" s="31"/>
      <c r="CP68" s="31"/>
      <c r="CQ68" s="30">
        <v>54116.18</v>
      </c>
      <c r="CR68" s="30">
        <v>54116.18</v>
      </c>
      <c r="CS68" s="30">
        <v>5425168.7420645412</v>
      </c>
      <c r="CT68" s="30">
        <v>24609788.742064543</v>
      </c>
      <c r="CU68" s="30">
        <v>15141702</v>
      </c>
      <c r="CV68" s="30">
        <v>0</v>
      </c>
      <c r="CW68" s="30">
        <v>15141702</v>
      </c>
      <c r="CX68" s="30">
        <v>0</v>
      </c>
      <c r="CY68" s="26">
        <v>0</v>
      </c>
      <c r="CZ68" s="30">
        <v>0</v>
      </c>
      <c r="DA68" s="30">
        <v>0</v>
      </c>
      <c r="DB68" s="36" t="s">
        <v>274</v>
      </c>
      <c r="DC68" t="s">
        <v>275</v>
      </c>
      <c r="DD68" s="24">
        <v>0</v>
      </c>
      <c r="DE68" s="24"/>
      <c r="DF68" s="37">
        <v>1</v>
      </c>
      <c r="DG68" s="38"/>
      <c r="DH68" s="30"/>
      <c r="DI68" s="38"/>
    </row>
    <row r="69" spans="1:113" s="32" customFormat="1" x14ac:dyDescent="0.25">
      <c r="A69" s="38" t="s">
        <v>276</v>
      </c>
      <c r="B69" s="23">
        <v>0</v>
      </c>
      <c r="C69" s="24">
        <v>0</v>
      </c>
      <c r="D69" s="25" t="s">
        <v>170</v>
      </c>
      <c r="E69" s="26" t="s">
        <v>170</v>
      </c>
      <c r="F69" s="27" t="s">
        <v>170</v>
      </c>
      <c r="G69" s="27" t="s">
        <v>170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9">
        <v>0</v>
      </c>
      <c r="Q69" s="28">
        <v>0</v>
      </c>
      <c r="R69" s="28">
        <v>0</v>
      </c>
      <c r="S69" s="28">
        <v>0</v>
      </c>
      <c r="T69" s="30">
        <v>0</v>
      </c>
      <c r="U69" s="31"/>
      <c r="V69" s="30">
        <v>0</v>
      </c>
      <c r="W69" s="31"/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1"/>
      <c r="AD69" s="28">
        <v>0</v>
      </c>
      <c r="AE69" s="30">
        <v>0</v>
      </c>
      <c r="AF69" s="28">
        <v>0</v>
      </c>
      <c r="AG69" s="28">
        <v>0</v>
      </c>
      <c r="AH69" s="29">
        <v>0</v>
      </c>
      <c r="AI69" s="30">
        <v>0</v>
      </c>
      <c r="AJ69" s="28">
        <v>0</v>
      </c>
      <c r="AK69" s="28">
        <v>0</v>
      </c>
      <c r="AL69" s="30">
        <v>0</v>
      </c>
      <c r="AM69" s="31"/>
      <c r="AN69" s="31"/>
      <c r="AO69" s="28">
        <v>0</v>
      </c>
      <c r="AP69" s="30">
        <v>0</v>
      </c>
      <c r="AQ69" s="30">
        <v>0</v>
      </c>
      <c r="AR69" s="30">
        <v>0</v>
      </c>
      <c r="AS69" s="30">
        <v>13417</v>
      </c>
      <c r="AT69" s="30">
        <v>0</v>
      </c>
      <c r="AU69" s="30">
        <v>13417</v>
      </c>
      <c r="AV69" s="30">
        <v>-13417</v>
      </c>
      <c r="AW69" s="26">
        <v>-1</v>
      </c>
      <c r="AX69" s="30">
        <v>670.85</v>
      </c>
      <c r="AY69" s="30">
        <v>-12746.15</v>
      </c>
      <c r="BA69" s="28">
        <v>0</v>
      </c>
      <c r="BB69" s="28">
        <v>13171</v>
      </c>
      <c r="BC69" s="28">
        <v>17000</v>
      </c>
      <c r="BD69" s="30">
        <v>3829</v>
      </c>
      <c r="BE69" s="30">
        <v>3829</v>
      </c>
      <c r="BF69" s="30">
        <v>0</v>
      </c>
      <c r="BG69" s="30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0</v>
      </c>
      <c r="BO69" s="28">
        <v>0</v>
      </c>
      <c r="BP69" s="28">
        <v>0</v>
      </c>
      <c r="BQ69" s="29">
        <v>0</v>
      </c>
      <c r="BR69" s="28">
        <v>0</v>
      </c>
      <c r="BS69" s="28">
        <v>0</v>
      </c>
      <c r="BT69" s="28">
        <v>0</v>
      </c>
      <c r="BU69" s="28">
        <v>0</v>
      </c>
      <c r="BV69" s="31"/>
      <c r="BW69" s="28">
        <v>0</v>
      </c>
      <c r="BX69" s="31"/>
      <c r="BY69" s="28">
        <v>0</v>
      </c>
      <c r="BZ69" s="30">
        <v>0</v>
      </c>
      <c r="CB69" s="30">
        <v>0</v>
      </c>
      <c r="CC69" s="30">
        <v>0</v>
      </c>
      <c r="CD69" s="30">
        <v>0</v>
      </c>
      <c r="CE69" s="31"/>
      <c r="CF69" s="30">
        <v>0</v>
      </c>
      <c r="CG69" s="30">
        <v>0</v>
      </c>
      <c r="CH69" s="30">
        <v>0</v>
      </c>
      <c r="CI69" s="30">
        <v>0</v>
      </c>
      <c r="CJ69" s="35">
        <v>0</v>
      </c>
      <c r="CK69" s="30">
        <v>0</v>
      </c>
      <c r="CL69" s="30">
        <v>0</v>
      </c>
      <c r="CM69" s="30">
        <v>0</v>
      </c>
      <c r="CN69" s="30">
        <v>0</v>
      </c>
      <c r="CO69" s="31"/>
      <c r="CP69" s="31"/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670.85</v>
      </c>
      <c r="CW69" s="30">
        <v>670.85</v>
      </c>
      <c r="CX69" s="30">
        <v>-670.85</v>
      </c>
      <c r="CY69" s="26">
        <v>-1</v>
      </c>
      <c r="CZ69" s="30">
        <v>0</v>
      </c>
      <c r="DA69" s="30">
        <v>-670.85</v>
      </c>
      <c r="DB69" s="36" t="s">
        <v>276</v>
      </c>
      <c r="DC69" t="s">
        <v>277</v>
      </c>
      <c r="DD69" s="24">
        <v>0</v>
      </c>
      <c r="DE69" s="24"/>
      <c r="DF69" s="37" t="s">
        <v>1073</v>
      </c>
      <c r="DG69" s="38"/>
      <c r="DH69" s="30"/>
      <c r="DI69" s="38"/>
    </row>
    <row r="70" spans="1:113" s="32" customFormat="1" x14ac:dyDescent="0.25">
      <c r="A70" s="22" t="s">
        <v>278</v>
      </c>
      <c r="B70" s="23">
        <v>1</v>
      </c>
      <c r="C70" s="24">
        <v>1</v>
      </c>
      <c r="D70" s="25">
        <v>43373</v>
      </c>
      <c r="E70" s="26">
        <v>1</v>
      </c>
      <c r="F70" s="27">
        <v>1</v>
      </c>
      <c r="G70" s="27">
        <v>1</v>
      </c>
      <c r="H70" s="28">
        <v>1363786.6699999997</v>
      </c>
      <c r="I70" s="28">
        <v>27661529.220000006</v>
      </c>
      <c r="J70" s="28">
        <v>573680.24</v>
      </c>
      <c r="K70" s="28">
        <v>0</v>
      </c>
      <c r="L70" s="28">
        <v>141432.41</v>
      </c>
      <c r="M70" s="28">
        <v>2754087.1400000006</v>
      </c>
      <c r="N70" s="28">
        <v>149503.94</v>
      </c>
      <c r="O70" s="28">
        <v>51749.95</v>
      </c>
      <c r="P70" s="29">
        <v>0</v>
      </c>
      <c r="Q70" s="28">
        <v>0</v>
      </c>
      <c r="R70" s="28">
        <v>0</v>
      </c>
      <c r="S70" s="28">
        <v>1626764</v>
      </c>
      <c r="T70" s="30">
        <v>34322533.570000008</v>
      </c>
      <c r="U70" s="31"/>
      <c r="V70" s="30">
        <v>0</v>
      </c>
      <c r="W70" s="31"/>
      <c r="X70" s="30">
        <v>0</v>
      </c>
      <c r="Y70" s="30">
        <v>34322533.570000008</v>
      </c>
      <c r="Z70" s="30">
        <v>0</v>
      </c>
      <c r="AA70" s="30">
        <v>0</v>
      </c>
      <c r="AB70" s="30">
        <v>0</v>
      </c>
      <c r="AC70" s="31"/>
      <c r="AD70" s="28">
        <v>0</v>
      </c>
      <c r="AE70" s="30">
        <v>0</v>
      </c>
      <c r="AF70" s="28">
        <v>1275564</v>
      </c>
      <c r="AG70" s="28">
        <v>2247103</v>
      </c>
      <c r="AH70" s="29">
        <v>70251</v>
      </c>
      <c r="AI70" s="30">
        <v>0</v>
      </c>
      <c r="AJ70" s="28">
        <v>0</v>
      </c>
      <c r="AK70" s="28">
        <v>37187</v>
      </c>
      <c r="AL70" s="30">
        <v>3630105</v>
      </c>
      <c r="AM70" s="31"/>
      <c r="AN70" s="31"/>
      <c r="AO70" s="28">
        <v>0</v>
      </c>
      <c r="AP70" s="30">
        <v>0</v>
      </c>
      <c r="AQ70" s="30">
        <v>3630105</v>
      </c>
      <c r="AR70" s="30">
        <v>37952638.570000008</v>
      </c>
      <c r="AS70" s="30">
        <v>18805577</v>
      </c>
      <c r="AT70" s="30">
        <v>0</v>
      </c>
      <c r="AU70" s="30">
        <v>18805577</v>
      </c>
      <c r="AV70" s="30">
        <v>0</v>
      </c>
      <c r="AW70" s="26">
        <v>0</v>
      </c>
      <c r="AX70" s="30">
        <v>0</v>
      </c>
      <c r="AY70" s="30">
        <v>0</v>
      </c>
      <c r="BA70" s="28">
        <v>72212</v>
      </c>
      <c r="BB70" s="28">
        <v>18255708</v>
      </c>
      <c r="BC70" s="28">
        <v>36628928.129999995</v>
      </c>
      <c r="BD70" s="30">
        <v>18373220.129999995</v>
      </c>
      <c r="BE70" s="30">
        <v>18301008.129999995</v>
      </c>
      <c r="BF70" s="30">
        <v>0</v>
      </c>
      <c r="BG70" s="30">
        <v>0</v>
      </c>
      <c r="BI70" s="28">
        <v>1830095</v>
      </c>
      <c r="BJ70" s="28">
        <v>28986801</v>
      </c>
      <c r="BK70" s="28">
        <v>555500</v>
      </c>
      <c r="BL70" s="28">
        <v>0</v>
      </c>
      <c r="BM70" s="28">
        <v>190874</v>
      </c>
      <c r="BN70" s="28">
        <v>2883905</v>
      </c>
      <c r="BO70" s="28">
        <v>144091</v>
      </c>
      <c r="BP70" s="28">
        <v>52559</v>
      </c>
      <c r="BQ70" s="29">
        <v>0</v>
      </c>
      <c r="BR70" s="28">
        <v>0</v>
      </c>
      <c r="BS70" s="28">
        <v>0</v>
      </c>
      <c r="BT70" s="28">
        <v>1650558</v>
      </c>
      <c r="BU70" s="28">
        <v>36294383</v>
      </c>
      <c r="BV70" s="31"/>
      <c r="BW70" s="28">
        <v>0</v>
      </c>
      <c r="BX70" s="31"/>
      <c r="BY70" s="28">
        <v>0</v>
      </c>
      <c r="BZ70" s="30">
        <v>36294383</v>
      </c>
      <c r="CB70" s="30">
        <v>0</v>
      </c>
      <c r="CC70" s="30">
        <v>0</v>
      </c>
      <c r="CD70" s="30">
        <v>0</v>
      </c>
      <c r="CE70" s="31"/>
      <c r="CF70" s="30">
        <v>0</v>
      </c>
      <c r="CG70" s="30">
        <v>0</v>
      </c>
      <c r="CH70" s="30">
        <v>1327010</v>
      </c>
      <c r="CI70" s="30">
        <v>2327592</v>
      </c>
      <c r="CJ70" s="35">
        <v>158754.69999999998</v>
      </c>
      <c r="CK70" s="30">
        <v>0</v>
      </c>
      <c r="CL70" s="30">
        <v>0</v>
      </c>
      <c r="CM70" s="30">
        <v>58543</v>
      </c>
      <c r="CN70" s="30">
        <v>3871899.7</v>
      </c>
      <c r="CO70" s="31"/>
      <c r="CP70" s="31"/>
      <c r="CQ70" s="30">
        <v>16020.24</v>
      </c>
      <c r="CR70" s="30">
        <v>16020.24</v>
      </c>
      <c r="CS70" s="30">
        <v>3855879.46</v>
      </c>
      <c r="CT70" s="30">
        <v>40150262.460000001</v>
      </c>
      <c r="CU70" s="30">
        <v>19595700</v>
      </c>
      <c r="CV70" s="30">
        <v>0</v>
      </c>
      <c r="CW70" s="30">
        <v>19595700</v>
      </c>
      <c r="CX70" s="30">
        <v>0</v>
      </c>
      <c r="CY70" s="26">
        <v>0</v>
      </c>
      <c r="CZ70" s="30">
        <v>0</v>
      </c>
      <c r="DA70" s="30">
        <v>0</v>
      </c>
      <c r="DB70" s="36" t="s">
        <v>278</v>
      </c>
      <c r="DC70" t="s">
        <v>279</v>
      </c>
      <c r="DD70" s="24">
        <v>0</v>
      </c>
      <c r="DE70" s="24"/>
      <c r="DF70" s="37">
        <v>1</v>
      </c>
      <c r="DG70" s="38"/>
      <c r="DH70" s="30"/>
      <c r="DI70" s="38"/>
    </row>
    <row r="71" spans="1:113" s="32" customFormat="1" x14ac:dyDescent="0.25">
      <c r="A71" s="22" t="s">
        <v>280</v>
      </c>
      <c r="B71" s="23">
        <v>1</v>
      </c>
      <c r="C71" s="24">
        <v>1</v>
      </c>
      <c r="D71" s="25">
        <v>43404</v>
      </c>
      <c r="E71" s="26">
        <v>1</v>
      </c>
      <c r="F71" s="27">
        <v>1</v>
      </c>
      <c r="G71" s="27">
        <v>1</v>
      </c>
      <c r="H71" s="28">
        <v>99682</v>
      </c>
      <c r="I71" s="28">
        <v>1383741</v>
      </c>
      <c r="J71" s="28">
        <v>57999</v>
      </c>
      <c r="K71" s="28">
        <v>8630</v>
      </c>
      <c r="L71" s="28">
        <v>0</v>
      </c>
      <c r="M71" s="28">
        <v>189723</v>
      </c>
      <c r="N71" s="28">
        <v>3955</v>
      </c>
      <c r="O71" s="28">
        <v>22136</v>
      </c>
      <c r="P71" s="29">
        <v>0</v>
      </c>
      <c r="Q71" s="28">
        <v>0</v>
      </c>
      <c r="R71" s="28">
        <v>0</v>
      </c>
      <c r="S71" s="28">
        <v>0</v>
      </c>
      <c r="T71" s="30">
        <v>1765866</v>
      </c>
      <c r="U71" s="31"/>
      <c r="V71" s="30">
        <v>0</v>
      </c>
      <c r="W71" s="31"/>
      <c r="X71" s="30">
        <v>0</v>
      </c>
      <c r="Y71" s="30">
        <v>1765866</v>
      </c>
      <c r="Z71" s="30">
        <v>0</v>
      </c>
      <c r="AA71" s="30">
        <v>0</v>
      </c>
      <c r="AB71" s="30">
        <v>0</v>
      </c>
      <c r="AC71" s="31"/>
      <c r="AD71" s="28">
        <v>0</v>
      </c>
      <c r="AE71" s="30">
        <v>0</v>
      </c>
      <c r="AF71" s="28">
        <v>0</v>
      </c>
      <c r="AG71" s="28">
        <v>272225</v>
      </c>
      <c r="AH71" s="29">
        <v>3705.45</v>
      </c>
      <c r="AI71" s="30">
        <v>0</v>
      </c>
      <c r="AJ71" s="28">
        <v>0</v>
      </c>
      <c r="AK71" s="28">
        <v>124252.598</v>
      </c>
      <c r="AL71" s="30">
        <v>400183.04800000001</v>
      </c>
      <c r="AM71" s="31"/>
      <c r="AN71" s="31"/>
      <c r="AO71" s="28">
        <v>6088.2769310790009</v>
      </c>
      <c r="AP71" s="30">
        <v>6088.2769310790009</v>
      </c>
      <c r="AQ71" s="30">
        <v>394094.77106892102</v>
      </c>
      <c r="AR71" s="30">
        <v>2159960.7710689208</v>
      </c>
      <c r="AS71" s="30">
        <v>1530121</v>
      </c>
      <c r="AT71" s="30">
        <v>0</v>
      </c>
      <c r="AU71" s="30">
        <v>1530121</v>
      </c>
      <c r="AV71" s="30">
        <v>0</v>
      </c>
      <c r="AW71" s="26">
        <v>0</v>
      </c>
      <c r="AX71" s="30">
        <v>0</v>
      </c>
      <c r="AY71" s="30">
        <v>0</v>
      </c>
      <c r="BA71" s="28">
        <v>66</v>
      </c>
      <c r="BB71" s="28">
        <v>1639540</v>
      </c>
      <c r="BC71" s="28">
        <v>2262395.9414955825</v>
      </c>
      <c r="BD71" s="30">
        <v>622855.94149558246</v>
      </c>
      <c r="BE71" s="30">
        <v>622789.94149558246</v>
      </c>
      <c r="BF71" s="30">
        <v>0</v>
      </c>
      <c r="BG71" s="30">
        <v>0</v>
      </c>
      <c r="BI71" s="28">
        <v>94797</v>
      </c>
      <c r="BJ71" s="28">
        <v>1408274</v>
      </c>
      <c r="BK71" s="28">
        <v>61603</v>
      </c>
      <c r="BL71" s="28">
        <v>4636</v>
      </c>
      <c r="BM71" s="28">
        <v>0</v>
      </c>
      <c r="BN71" s="28">
        <v>201386</v>
      </c>
      <c r="BO71" s="28">
        <v>0</v>
      </c>
      <c r="BP71" s="28">
        <v>35330</v>
      </c>
      <c r="BQ71" s="29">
        <v>5632.0899999999992</v>
      </c>
      <c r="BR71" s="28">
        <v>0</v>
      </c>
      <c r="BS71" s="28">
        <v>0</v>
      </c>
      <c r="BT71" s="28">
        <v>0</v>
      </c>
      <c r="BU71" s="28">
        <v>1811658.09</v>
      </c>
      <c r="BV71" s="31"/>
      <c r="BW71" s="28">
        <v>0</v>
      </c>
      <c r="BX71" s="31"/>
      <c r="BY71" s="28">
        <v>0</v>
      </c>
      <c r="BZ71" s="30">
        <v>1811658.09</v>
      </c>
      <c r="CB71" s="30">
        <v>0</v>
      </c>
      <c r="CC71" s="30">
        <v>0</v>
      </c>
      <c r="CD71" s="30">
        <v>0</v>
      </c>
      <c r="CE71" s="31"/>
      <c r="CF71" s="30">
        <v>0</v>
      </c>
      <c r="CG71" s="30">
        <v>0</v>
      </c>
      <c r="CH71" s="30">
        <v>82441</v>
      </c>
      <c r="CI71" s="30">
        <v>315168</v>
      </c>
      <c r="CJ71" s="35">
        <v>7826.5199999999995</v>
      </c>
      <c r="CK71" s="30">
        <v>0</v>
      </c>
      <c r="CL71" s="30">
        <v>0</v>
      </c>
      <c r="CM71" s="30">
        <v>67681</v>
      </c>
      <c r="CN71" s="30">
        <v>473116.52</v>
      </c>
      <c r="CO71" s="31"/>
      <c r="CP71" s="31"/>
      <c r="CQ71" s="30">
        <v>26.94</v>
      </c>
      <c r="CR71" s="30">
        <v>26.94</v>
      </c>
      <c r="CS71" s="30">
        <v>473089.58</v>
      </c>
      <c r="CT71" s="30">
        <v>2284747.67</v>
      </c>
      <c r="CU71" s="30">
        <v>1482751</v>
      </c>
      <c r="CV71" s="30">
        <v>0</v>
      </c>
      <c r="CW71" s="30">
        <v>1482751</v>
      </c>
      <c r="CX71" s="30">
        <v>0</v>
      </c>
      <c r="CY71" s="26">
        <v>0</v>
      </c>
      <c r="CZ71" s="30">
        <v>0</v>
      </c>
      <c r="DA71" s="30">
        <v>0</v>
      </c>
      <c r="DB71" s="36" t="s">
        <v>280</v>
      </c>
      <c r="DC71" t="s">
        <v>281</v>
      </c>
      <c r="DD71" s="24">
        <v>0</v>
      </c>
      <c r="DE71" s="24"/>
      <c r="DF71" s="37">
        <v>1</v>
      </c>
      <c r="DG71" s="38"/>
      <c r="DH71" s="30"/>
      <c r="DI71" s="38"/>
    </row>
    <row r="72" spans="1:113" s="32" customFormat="1" x14ac:dyDescent="0.25">
      <c r="A72" s="38" t="s">
        <v>282</v>
      </c>
      <c r="B72" s="23">
        <v>0</v>
      </c>
      <c r="C72" s="24">
        <v>1</v>
      </c>
      <c r="D72" s="25">
        <v>43434</v>
      </c>
      <c r="E72" s="26" t="s">
        <v>170</v>
      </c>
      <c r="F72" s="27" t="s">
        <v>170</v>
      </c>
      <c r="G72" s="27" t="s">
        <v>170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9">
        <v>0</v>
      </c>
      <c r="Q72" s="28">
        <v>0</v>
      </c>
      <c r="R72" s="28">
        <v>0</v>
      </c>
      <c r="S72" s="28">
        <v>0</v>
      </c>
      <c r="T72" s="30">
        <v>0</v>
      </c>
      <c r="U72" s="31"/>
      <c r="V72" s="30">
        <v>0</v>
      </c>
      <c r="W72" s="31"/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1"/>
      <c r="AD72" s="28">
        <v>0</v>
      </c>
      <c r="AE72" s="30">
        <v>0</v>
      </c>
      <c r="AF72" s="28">
        <v>0</v>
      </c>
      <c r="AG72" s="28">
        <v>0</v>
      </c>
      <c r="AH72" s="29">
        <v>0</v>
      </c>
      <c r="AI72" s="30">
        <v>0</v>
      </c>
      <c r="AJ72" s="28">
        <v>0</v>
      </c>
      <c r="AK72" s="28">
        <v>137634.29</v>
      </c>
      <c r="AL72" s="30">
        <v>137634.29</v>
      </c>
      <c r="AM72" s="31"/>
      <c r="AN72" s="31"/>
      <c r="AO72" s="28">
        <v>0</v>
      </c>
      <c r="AP72" s="30">
        <v>0</v>
      </c>
      <c r="AQ72" s="30">
        <v>137634.29</v>
      </c>
      <c r="AR72" s="30">
        <v>137634.29</v>
      </c>
      <c r="AS72" s="30">
        <v>170564</v>
      </c>
      <c r="AT72" s="30">
        <v>8696.2000000000007</v>
      </c>
      <c r="AU72" s="30">
        <v>179260.2</v>
      </c>
      <c r="AV72" s="30">
        <v>-41625.910000000003</v>
      </c>
      <c r="AW72" s="26">
        <v>-0.24404862690837459</v>
      </c>
      <c r="AX72" s="30">
        <v>8528.2000000000007</v>
      </c>
      <c r="AY72" s="30">
        <v>-33097.710000000006</v>
      </c>
      <c r="BA72" s="28">
        <v>0</v>
      </c>
      <c r="BB72" s="28">
        <v>182865.35</v>
      </c>
      <c r="BC72" s="28">
        <v>0</v>
      </c>
      <c r="BD72" s="30">
        <v>-182865.35</v>
      </c>
      <c r="BE72" s="30">
        <v>-182865.35</v>
      </c>
      <c r="BF72" s="30">
        <v>0</v>
      </c>
      <c r="BG72" s="30">
        <v>0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28">
        <v>0</v>
      </c>
      <c r="BQ72" s="29">
        <v>0</v>
      </c>
      <c r="BR72" s="28">
        <v>0</v>
      </c>
      <c r="BS72" s="28">
        <v>0</v>
      </c>
      <c r="BT72" s="28">
        <v>0</v>
      </c>
      <c r="BU72" s="28">
        <v>0</v>
      </c>
      <c r="BV72" s="31"/>
      <c r="BW72" s="28">
        <v>0</v>
      </c>
      <c r="BX72" s="31"/>
      <c r="BY72" s="28">
        <v>0</v>
      </c>
      <c r="BZ72" s="30">
        <v>0</v>
      </c>
      <c r="CB72" s="30">
        <v>0</v>
      </c>
      <c r="CC72" s="30">
        <v>0</v>
      </c>
      <c r="CD72" s="30">
        <v>0</v>
      </c>
      <c r="CE72" s="31"/>
      <c r="CF72" s="30">
        <v>0</v>
      </c>
      <c r="CG72" s="30">
        <v>0</v>
      </c>
      <c r="CH72" s="30">
        <v>0</v>
      </c>
      <c r="CI72" s="30">
        <v>0</v>
      </c>
      <c r="CJ72" s="35">
        <v>0</v>
      </c>
      <c r="CK72" s="30">
        <v>0</v>
      </c>
      <c r="CL72" s="30">
        <v>0</v>
      </c>
      <c r="CM72" s="30">
        <v>140448</v>
      </c>
      <c r="CN72" s="30">
        <v>140448</v>
      </c>
      <c r="CO72" s="31"/>
      <c r="CP72" s="31"/>
      <c r="CQ72" s="30">
        <v>0</v>
      </c>
      <c r="CR72" s="30">
        <v>0</v>
      </c>
      <c r="CS72" s="30">
        <v>140448</v>
      </c>
      <c r="CT72" s="30">
        <v>140448</v>
      </c>
      <c r="CU72" s="30">
        <v>165009</v>
      </c>
      <c r="CV72" s="30">
        <v>8528.2000000000007</v>
      </c>
      <c r="CW72" s="30">
        <v>173537.2</v>
      </c>
      <c r="CX72" s="30">
        <v>-33089.200000000012</v>
      </c>
      <c r="CY72" s="26">
        <v>-0.19067496767263739</v>
      </c>
      <c r="CZ72" s="30">
        <v>8250.4500000000007</v>
      </c>
      <c r="DA72" s="30">
        <v>-24838.750000000011</v>
      </c>
      <c r="DB72" s="36" t="s">
        <v>282</v>
      </c>
      <c r="DC72" t="s">
        <v>283</v>
      </c>
      <c r="DD72" s="24">
        <v>0</v>
      </c>
      <c r="DE72" s="24"/>
      <c r="DF72" s="37" t="s">
        <v>1073</v>
      </c>
      <c r="DG72" s="38"/>
      <c r="DH72" s="30"/>
      <c r="DI72" s="38"/>
    </row>
    <row r="73" spans="1:113" s="32" customFormat="1" x14ac:dyDescent="0.25">
      <c r="A73" s="38" t="s">
        <v>284</v>
      </c>
      <c r="B73" s="23">
        <v>0</v>
      </c>
      <c r="C73" s="24">
        <v>1</v>
      </c>
      <c r="D73" s="25">
        <v>43444</v>
      </c>
      <c r="E73" s="26" t="s">
        <v>170</v>
      </c>
      <c r="F73" s="27" t="s">
        <v>170</v>
      </c>
      <c r="G73" s="27" t="s">
        <v>170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9">
        <v>0</v>
      </c>
      <c r="Q73" s="28">
        <v>0</v>
      </c>
      <c r="R73" s="28">
        <v>0</v>
      </c>
      <c r="S73" s="28">
        <v>0</v>
      </c>
      <c r="T73" s="30">
        <v>0</v>
      </c>
      <c r="U73" s="31"/>
      <c r="V73" s="30">
        <v>0</v>
      </c>
      <c r="W73" s="31"/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1"/>
      <c r="AD73" s="28">
        <v>0</v>
      </c>
      <c r="AE73" s="30">
        <v>0</v>
      </c>
      <c r="AF73" s="28">
        <v>0</v>
      </c>
      <c r="AG73" s="28">
        <v>0</v>
      </c>
      <c r="AH73" s="29">
        <v>0</v>
      </c>
      <c r="AI73" s="30">
        <v>0</v>
      </c>
      <c r="AJ73" s="28">
        <v>0</v>
      </c>
      <c r="AK73" s="28">
        <v>304729</v>
      </c>
      <c r="AL73" s="30">
        <v>304729</v>
      </c>
      <c r="AM73" s="31"/>
      <c r="AN73" s="31"/>
      <c r="AO73" s="28">
        <v>0</v>
      </c>
      <c r="AP73" s="30">
        <v>0</v>
      </c>
      <c r="AQ73" s="30">
        <v>304729</v>
      </c>
      <c r="AR73" s="30">
        <v>304729</v>
      </c>
      <c r="AS73" s="30">
        <v>364174.4</v>
      </c>
      <c r="AT73" s="30">
        <v>18151.27</v>
      </c>
      <c r="AU73" s="30">
        <v>382325.67000000004</v>
      </c>
      <c r="AV73" s="30">
        <v>-77596.670000000042</v>
      </c>
      <c r="AW73" s="26">
        <v>-0.21307557587793111</v>
      </c>
      <c r="AX73" s="30">
        <v>18208.72</v>
      </c>
      <c r="AY73" s="30">
        <v>-59387.950000000041</v>
      </c>
      <c r="BA73" s="28">
        <v>0</v>
      </c>
      <c r="BB73" s="28">
        <v>384335.30000000005</v>
      </c>
      <c r="BC73" s="28">
        <v>255285</v>
      </c>
      <c r="BD73" s="30">
        <v>-129050.30000000005</v>
      </c>
      <c r="BE73" s="30">
        <v>-129050.30000000005</v>
      </c>
      <c r="BF73" s="30">
        <v>0</v>
      </c>
      <c r="BG73" s="30">
        <v>0</v>
      </c>
      <c r="BI73" s="28">
        <v>0</v>
      </c>
      <c r="BJ73" s="28">
        <v>0</v>
      </c>
      <c r="BK73" s="28">
        <v>0</v>
      </c>
      <c r="BL73" s="28">
        <v>0</v>
      </c>
      <c r="BM73" s="28">
        <v>0</v>
      </c>
      <c r="BN73" s="28">
        <v>0</v>
      </c>
      <c r="BO73" s="28">
        <v>0</v>
      </c>
      <c r="BP73" s="28">
        <v>0</v>
      </c>
      <c r="BQ73" s="29">
        <v>0</v>
      </c>
      <c r="BR73" s="28">
        <v>0</v>
      </c>
      <c r="BS73" s="28">
        <v>0</v>
      </c>
      <c r="BT73" s="28">
        <v>0</v>
      </c>
      <c r="BU73" s="28">
        <v>0</v>
      </c>
      <c r="BV73" s="31"/>
      <c r="BW73" s="28">
        <v>0</v>
      </c>
      <c r="BX73" s="31"/>
      <c r="BY73" s="28">
        <v>0</v>
      </c>
      <c r="BZ73" s="30">
        <v>0</v>
      </c>
      <c r="CB73" s="30">
        <v>0</v>
      </c>
      <c r="CC73" s="30">
        <v>0</v>
      </c>
      <c r="CD73" s="30">
        <v>0</v>
      </c>
      <c r="CE73" s="31"/>
      <c r="CF73" s="30">
        <v>0</v>
      </c>
      <c r="CG73" s="30">
        <v>0</v>
      </c>
      <c r="CH73" s="30">
        <v>0</v>
      </c>
      <c r="CI73" s="30">
        <v>0</v>
      </c>
      <c r="CJ73" s="35">
        <v>0</v>
      </c>
      <c r="CK73" s="30">
        <v>0</v>
      </c>
      <c r="CL73" s="30">
        <v>0</v>
      </c>
      <c r="CM73" s="30">
        <v>360150</v>
      </c>
      <c r="CN73" s="30">
        <v>360150</v>
      </c>
      <c r="CO73" s="31"/>
      <c r="CP73" s="31"/>
      <c r="CQ73" s="30">
        <v>0</v>
      </c>
      <c r="CR73" s="30">
        <v>0</v>
      </c>
      <c r="CS73" s="30">
        <v>360150</v>
      </c>
      <c r="CT73" s="30">
        <v>360150</v>
      </c>
      <c r="CU73" s="30">
        <v>382676.4</v>
      </c>
      <c r="CV73" s="30">
        <v>18208.72</v>
      </c>
      <c r="CW73" s="30">
        <v>400885.12</v>
      </c>
      <c r="CX73" s="30">
        <v>-40735.119999999995</v>
      </c>
      <c r="CY73" s="26">
        <v>-0.10161295086233182</v>
      </c>
      <c r="CZ73" s="30">
        <v>19133.820000000003</v>
      </c>
      <c r="DA73" s="30">
        <v>-21601.299999999992</v>
      </c>
      <c r="DB73" s="36" t="s">
        <v>284</v>
      </c>
      <c r="DC73" t="s">
        <v>285</v>
      </c>
      <c r="DD73" s="24">
        <v>0</v>
      </c>
      <c r="DE73" s="24"/>
      <c r="DF73" s="37" t="s">
        <v>1073</v>
      </c>
      <c r="DG73" s="38"/>
      <c r="DH73" s="30"/>
      <c r="DI73" s="38"/>
    </row>
    <row r="74" spans="1:113" s="32" customFormat="1" x14ac:dyDescent="0.25">
      <c r="A74" s="22" t="s">
        <v>286</v>
      </c>
      <c r="B74" s="23">
        <v>1</v>
      </c>
      <c r="C74" s="24">
        <v>1</v>
      </c>
      <c r="D74" s="25">
        <v>43388</v>
      </c>
      <c r="E74" s="26">
        <v>1</v>
      </c>
      <c r="F74" s="27">
        <v>1</v>
      </c>
      <c r="G74" s="27">
        <v>1</v>
      </c>
      <c r="H74" s="28">
        <v>1585959.2100000002</v>
      </c>
      <c r="I74" s="28">
        <v>32101296.52</v>
      </c>
      <c r="J74" s="28">
        <v>773762.61</v>
      </c>
      <c r="K74" s="28">
        <v>0</v>
      </c>
      <c r="L74" s="28">
        <v>541322.15999999992</v>
      </c>
      <c r="M74" s="28">
        <v>90193.07</v>
      </c>
      <c r="N74" s="28">
        <v>69559.19</v>
      </c>
      <c r="O74" s="28">
        <v>0</v>
      </c>
      <c r="P74" s="29">
        <v>0</v>
      </c>
      <c r="Q74" s="28">
        <v>0</v>
      </c>
      <c r="R74" s="28">
        <v>0</v>
      </c>
      <c r="S74" s="28">
        <v>2758703.75</v>
      </c>
      <c r="T74" s="30">
        <v>37920796.50999999</v>
      </c>
      <c r="U74" s="31"/>
      <c r="V74" s="30">
        <v>0</v>
      </c>
      <c r="W74" s="31"/>
      <c r="X74" s="30">
        <v>0</v>
      </c>
      <c r="Y74" s="30">
        <v>37920796.50999999</v>
      </c>
      <c r="Z74" s="30">
        <v>412016</v>
      </c>
      <c r="AA74" s="30">
        <v>0</v>
      </c>
      <c r="AB74" s="30">
        <v>0</v>
      </c>
      <c r="AC74" s="31"/>
      <c r="AD74" s="28">
        <v>0</v>
      </c>
      <c r="AE74" s="30">
        <v>4961456</v>
      </c>
      <c r="AF74" s="28">
        <v>2614108</v>
      </c>
      <c r="AG74" s="28">
        <v>5388682</v>
      </c>
      <c r="AH74" s="29">
        <v>1863696</v>
      </c>
      <c r="AI74" s="30">
        <v>0</v>
      </c>
      <c r="AJ74" s="28">
        <v>0</v>
      </c>
      <c r="AK74" s="28">
        <v>397913.9641403571</v>
      </c>
      <c r="AL74" s="30">
        <v>15637871.964140357</v>
      </c>
      <c r="AM74" s="31"/>
      <c r="AN74" s="31"/>
      <c r="AO74" s="28">
        <v>47576.786126025188</v>
      </c>
      <c r="AP74" s="30">
        <v>47576.786126025188</v>
      </c>
      <c r="AQ74" s="30">
        <v>15590295.178014332</v>
      </c>
      <c r="AR74" s="30">
        <v>53511091.688014321</v>
      </c>
      <c r="AS74" s="30">
        <v>34994758.44455637</v>
      </c>
      <c r="AT74" s="30">
        <v>0</v>
      </c>
      <c r="AU74" s="30">
        <v>34994758.44455637</v>
      </c>
      <c r="AV74" s="30">
        <v>0</v>
      </c>
      <c r="AW74" s="26">
        <v>0</v>
      </c>
      <c r="AX74" s="30">
        <v>0</v>
      </c>
      <c r="AY74" s="30">
        <v>0</v>
      </c>
      <c r="BA74" s="28">
        <v>47199</v>
      </c>
      <c r="BB74" s="28">
        <v>36149723.44455637</v>
      </c>
      <c r="BC74" s="28">
        <v>50448860.635540694</v>
      </c>
      <c r="BD74" s="30">
        <v>14299137.190984324</v>
      </c>
      <c r="BE74" s="30">
        <v>14251938.190984324</v>
      </c>
      <c r="BF74" s="30">
        <v>0</v>
      </c>
      <c r="BG74" s="30">
        <v>0</v>
      </c>
      <c r="BI74" s="28">
        <v>1632473</v>
      </c>
      <c r="BJ74" s="28">
        <v>33005744</v>
      </c>
      <c r="BK74" s="28">
        <v>831571</v>
      </c>
      <c r="BL74" s="28">
        <v>0</v>
      </c>
      <c r="BM74" s="28">
        <v>492280</v>
      </c>
      <c r="BN74" s="28">
        <v>428130</v>
      </c>
      <c r="BO74" s="28">
        <v>0</v>
      </c>
      <c r="BP74" s="28">
        <v>0</v>
      </c>
      <c r="BQ74" s="29">
        <v>0</v>
      </c>
      <c r="BR74" s="28">
        <v>0</v>
      </c>
      <c r="BS74" s="28">
        <v>0</v>
      </c>
      <c r="BT74" s="28">
        <v>3119334</v>
      </c>
      <c r="BU74" s="28">
        <v>39509532</v>
      </c>
      <c r="BV74" s="31"/>
      <c r="BW74" s="28">
        <v>512709</v>
      </c>
      <c r="BX74" s="31"/>
      <c r="BY74" s="28">
        <v>512709</v>
      </c>
      <c r="BZ74" s="30">
        <v>38996823</v>
      </c>
      <c r="CB74" s="30">
        <v>412458</v>
      </c>
      <c r="CC74" s="30">
        <v>0</v>
      </c>
      <c r="CD74" s="30">
        <v>0</v>
      </c>
      <c r="CE74" s="31"/>
      <c r="CF74" s="30">
        <v>8250</v>
      </c>
      <c r="CG74" s="30">
        <v>4948912</v>
      </c>
      <c r="CH74" s="30">
        <v>1246095</v>
      </c>
      <c r="CI74" s="30">
        <v>6182762</v>
      </c>
      <c r="CJ74" s="35">
        <v>1945070</v>
      </c>
      <c r="CK74" s="30">
        <v>0</v>
      </c>
      <c r="CL74" s="30">
        <v>0</v>
      </c>
      <c r="CM74" s="30">
        <v>476247</v>
      </c>
      <c r="CN74" s="30">
        <v>15219794</v>
      </c>
      <c r="CO74" s="31"/>
      <c r="CP74" s="31"/>
      <c r="CQ74" s="30">
        <v>210.54</v>
      </c>
      <c r="CR74" s="30">
        <v>210.54</v>
      </c>
      <c r="CS74" s="30">
        <v>15219583.460000001</v>
      </c>
      <c r="CT74" s="30">
        <v>54216406.460000001</v>
      </c>
      <c r="CU74" s="30">
        <v>35856043.44455637</v>
      </c>
      <c r="CV74" s="30">
        <v>0</v>
      </c>
      <c r="CW74" s="30">
        <v>35856043.44455637</v>
      </c>
      <c r="CX74" s="30">
        <v>0</v>
      </c>
      <c r="CY74" s="26">
        <v>0</v>
      </c>
      <c r="CZ74" s="30">
        <v>0</v>
      </c>
      <c r="DA74" s="30">
        <v>0</v>
      </c>
      <c r="DB74" s="36" t="s">
        <v>286</v>
      </c>
      <c r="DC74" t="s">
        <v>287</v>
      </c>
      <c r="DD74" s="24">
        <v>0</v>
      </c>
      <c r="DE74" s="24"/>
      <c r="DF74" s="37">
        <v>1</v>
      </c>
      <c r="DG74" s="38"/>
      <c r="DH74" s="30"/>
      <c r="DI74" s="38"/>
    </row>
    <row r="75" spans="1:113" s="32" customFormat="1" x14ac:dyDescent="0.25">
      <c r="A75" s="22" t="s">
        <v>288</v>
      </c>
      <c r="B75" s="23">
        <v>1</v>
      </c>
      <c r="C75" s="24">
        <v>1</v>
      </c>
      <c r="D75" s="25">
        <v>43402</v>
      </c>
      <c r="E75" s="26">
        <v>1</v>
      </c>
      <c r="F75" s="27">
        <v>1</v>
      </c>
      <c r="G75" s="27">
        <v>1</v>
      </c>
      <c r="H75" s="28">
        <v>1203599</v>
      </c>
      <c r="I75" s="28">
        <v>30503522.579999998</v>
      </c>
      <c r="J75" s="28">
        <v>547204</v>
      </c>
      <c r="K75" s="28">
        <v>0</v>
      </c>
      <c r="L75" s="28">
        <v>939902</v>
      </c>
      <c r="M75" s="28">
        <v>3537749</v>
      </c>
      <c r="N75" s="28">
        <v>73850</v>
      </c>
      <c r="O75" s="28">
        <v>872</v>
      </c>
      <c r="P75" s="29">
        <v>0</v>
      </c>
      <c r="Q75" s="28">
        <v>104180</v>
      </c>
      <c r="R75" s="28">
        <v>0</v>
      </c>
      <c r="S75" s="28">
        <v>1878715</v>
      </c>
      <c r="T75" s="30">
        <v>38789593.579999998</v>
      </c>
      <c r="U75" s="31"/>
      <c r="V75" s="30">
        <v>0</v>
      </c>
      <c r="W75" s="31"/>
      <c r="X75" s="30">
        <v>0</v>
      </c>
      <c r="Y75" s="30">
        <v>38789593.579999998</v>
      </c>
      <c r="Z75" s="30">
        <v>446289.2</v>
      </c>
      <c r="AA75" s="30">
        <v>0</v>
      </c>
      <c r="AB75" s="30">
        <v>0</v>
      </c>
      <c r="AC75" s="31"/>
      <c r="AD75" s="28">
        <v>0</v>
      </c>
      <c r="AE75" s="30">
        <v>0</v>
      </c>
      <c r="AF75" s="28">
        <v>1225962.9099999999</v>
      </c>
      <c r="AG75" s="28">
        <v>3470381.66</v>
      </c>
      <c r="AH75" s="29">
        <v>920818.28</v>
      </c>
      <c r="AI75" s="30">
        <v>0</v>
      </c>
      <c r="AJ75" s="28">
        <v>0</v>
      </c>
      <c r="AK75" s="28">
        <v>208835.06</v>
      </c>
      <c r="AL75" s="30">
        <v>6272287.1099999994</v>
      </c>
      <c r="AM75" s="31"/>
      <c r="AN75" s="31"/>
      <c r="AO75" s="28">
        <v>-56.671989646894389</v>
      </c>
      <c r="AP75" s="30">
        <v>-56.671989646894389</v>
      </c>
      <c r="AQ75" s="30">
        <v>6272343.7819896461</v>
      </c>
      <c r="AR75" s="30">
        <v>45061937.361989647</v>
      </c>
      <c r="AS75" s="30">
        <v>39745959</v>
      </c>
      <c r="AT75" s="30">
        <v>0</v>
      </c>
      <c r="AU75" s="30">
        <v>39745959</v>
      </c>
      <c r="AV75" s="30">
        <v>0</v>
      </c>
      <c r="AW75" s="26">
        <v>0</v>
      </c>
      <c r="AX75" s="30">
        <v>0</v>
      </c>
      <c r="AY75" s="30">
        <v>0</v>
      </c>
      <c r="BA75" s="28">
        <v>26121.59</v>
      </c>
      <c r="BB75" s="28">
        <v>39599047</v>
      </c>
      <c r="BC75" s="28">
        <v>44047388.086546689</v>
      </c>
      <c r="BD75" s="30">
        <v>4448341.0865466893</v>
      </c>
      <c r="BE75" s="30">
        <v>4422219.4965466894</v>
      </c>
      <c r="BF75" s="30">
        <v>0</v>
      </c>
      <c r="BG75" s="30">
        <v>0</v>
      </c>
      <c r="BI75" s="28">
        <v>1202475.92</v>
      </c>
      <c r="BJ75" s="28">
        <v>31666102</v>
      </c>
      <c r="BK75" s="28">
        <v>598108.38</v>
      </c>
      <c r="BL75" s="28">
        <v>0</v>
      </c>
      <c r="BM75" s="28">
        <v>908008</v>
      </c>
      <c r="BN75" s="28">
        <v>3937001.15</v>
      </c>
      <c r="BO75" s="28">
        <v>60000</v>
      </c>
      <c r="BP75" s="28">
        <v>1000</v>
      </c>
      <c r="BQ75" s="29">
        <v>0</v>
      </c>
      <c r="BR75" s="28">
        <v>120000</v>
      </c>
      <c r="BS75" s="28">
        <v>0</v>
      </c>
      <c r="BT75" s="28">
        <v>1418433</v>
      </c>
      <c r="BU75" s="28">
        <v>39911128.449999996</v>
      </c>
      <c r="BV75" s="31"/>
      <c r="BW75" s="28">
        <v>0</v>
      </c>
      <c r="BX75" s="31"/>
      <c r="BY75" s="28">
        <v>0</v>
      </c>
      <c r="BZ75" s="30">
        <v>39911128.449999996</v>
      </c>
      <c r="CB75" s="30">
        <v>462922.97</v>
      </c>
      <c r="CC75" s="30">
        <v>0</v>
      </c>
      <c r="CD75" s="30">
        <v>0</v>
      </c>
      <c r="CE75" s="31"/>
      <c r="CF75" s="30">
        <v>0</v>
      </c>
      <c r="CG75" s="30">
        <v>0</v>
      </c>
      <c r="CH75" s="30">
        <v>1273604.43</v>
      </c>
      <c r="CI75" s="30">
        <v>3569393.0100000002</v>
      </c>
      <c r="CJ75" s="35">
        <v>1000987.68</v>
      </c>
      <c r="CK75" s="30">
        <v>0</v>
      </c>
      <c r="CL75" s="30">
        <v>0</v>
      </c>
      <c r="CM75" s="30">
        <v>293533</v>
      </c>
      <c r="CN75" s="30">
        <v>6600441.0899999999</v>
      </c>
      <c r="CO75" s="31"/>
      <c r="CP75" s="31"/>
      <c r="CQ75" s="30">
        <v>33518.61</v>
      </c>
      <c r="CR75" s="30">
        <v>33518.61</v>
      </c>
      <c r="CS75" s="30">
        <v>6566922.4799999995</v>
      </c>
      <c r="CT75" s="30">
        <v>46478050.929999992</v>
      </c>
      <c r="CU75" s="30">
        <v>40841465</v>
      </c>
      <c r="CV75" s="30">
        <v>0</v>
      </c>
      <c r="CW75" s="30">
        <v>40841465</v>
      </c>
      <c r="CX75" s="30">
        <v>0</v>
      </c>
      <c r="CY75" s="26">
        <v>0</v>
      </c>
      <c r="CZ75" s="30">
        <v>0</v>
      </c>
      <c r="DA75" s="30">
        <v>0</v>
      </c>
      <c r="DB75" s="36" t="s">
        <v>288</v>
      </c>
      <c r="DC75" t="s">
        <v>289</v>
      </c>
      <c r="DD75" s="24">
        <v>0</v>
      </c>
      <c r="DE75" s="24"/>
      <c r="DF75" s="37">
        <v>1</v>
      </c>
      <c r="DG75" s="38"/>
      <c r="DH75" s="30"/>
      <c r="DI75" s="38"/>
    </row>
    <row r="76" spans="1:113" s="32" customFormat="1" x14ac:dyDescent="0.25">
      <c r="A76" s="22" t="s">
        <v>290</v>
      </c>
      <c r="B76" s="23">
        <v>1</v>
      </c>
      <c r="C76" s="24">
        <v>1</v>
      </c>
      <c r="D76" s="25">
        <v>43371</v>
      </c>
      <c r="E76" s="26">
        <v>1</v>
      </c>
      <c r="F76" s="27">
        <v>1</v>
      </c>
      <c r="G76" s="27">
        <v>1</v>
      </c>
      <c r="H76" s="28">
        <v>1976606.9499999995</v>
      </c>
      <c r="I76" s="28">
        <v>30630906.449999992</v>
      </c>
      <c r="J76" s="28">
        <v>778916.31</v>
      </c>
      <c r="K76" s="28">
        <v>0</v>
      </c>
      <c r="L76" s="28">
        <v>746084.51</v>
      </c>
      <c r="M76" s="28">
        <v>3829521.84</v>
      </c>
      <c r="N76" s="28">
        <v>3587.5</v>
      </c>
      <c r="O76" s="28">
        <v>138198.01999999999</v>
      </c>
      <c r="P76" s="29">
        <v>0</v>
      </c>
      <c r="Q76" s="28">
        <v>63100.1</v>
      </c>
      <c r="R76" s="28">
        <v>0</v>
      </c>
      <c r="S76" s="28">
        <v>1170467.24</v>
      </c>
      <c r="T76" s="30">
        <v>39337388.919999994</v>
      </c>
      <c r="U76" s="31"/>
      <c r="V76" s="30">
        <v>0</v>
      </c>
      <c r="W76" s="31"/>
      <c r="X76" s="30">
        <v>0</v>
      </c>
      <c r="Y76" s="30">
        <v>39337388.919999994</v>
      </c>
      <c r="Z76" s="30">
        <v>606204.48</v>
      </c>
      <c r="AA76" s="30">
        <v>0</v>
      </c>
      <c r="AB76" s="30">
        <v>0</v>
      </c>
      <c r="AC76" s="31"/>
      <c r="AD76" s="28">
        <v>0</v>
      </c>
      <c r="AE76" s="30">
        <v>0</v>
      </c>
      <c r="AF76" s="28">
        <v>530550.46</v>
      </c>
      <c r="AG76" s="28">
        <v>6162672.0499999998</v>
      </c>
      <c r="AH76" s="29">
        <v>243858.3</v>
      </c>
      <c r="AI76" s="30">
        <v>0</v>
      </c>
      <c r="AJ76" s="28">
        <v>0</v>
      </c>
      <c r="AK76" s="28">
        <v>348404.12040000001</v>
      </c>
      <c r="AL76" s="30">
        <v>7891689.4104000004</v>
      </c>
      <c r="AM76" s="31"/>
      <c r="AN76" s="31"/>
      <c r="AO76" s="28">
        <v>51729.914544278508</v>
      </c>
      <c r="AP76" s="30">
        <v>51729.914544278508</v>
      </c>
      <c r="AQ76" s="30">
        <v>7839959.4958557216</v>
      </c>
      <c r="AR76" s="30">
        <v>47177348.415855713</v>
      </c>
      <c r="AS76" s="30">
        <v>27026024</v>
      </c>
      <c r="AT76" s="30">
        <v>0</v>
      </c>
      <c r="AU76" s="30">
        <v>27026024</v>
      </c>
      <c r="AV76" s="30">
        <v>0</v>
      </c>
      <c r="AW76" s="26">
        <v>0</v>
      </c>
      <c r="AX76" s="30">
        <v>0</v>
      </c>
      <c r="AY76" s="30">
        <v>0</v>
      </c>
      <c r="BA76" s="28">
        <v>58707.14</v>
      </c>
      <c r="BB76" s="28">
        <v>26985663.842535626</v>
      </c>
      <c r="BC76" s="28">
        <v>45744367.425752275</v>
      </c>
      <c r="BD76" s="30">
        <v>18758703.583216649</v>
      </c>
      <c r="BE76" s="30">
        <v>18699996.443216648</v>
      </c>
      <c r="BF76" s="30">
        <v>0</v>
      </c>
      <c r="BG76" s="30">
        <v>0</v>
      </c>
      <c r="BI76" s="28">
        <v>2118414</v>
      </c>
      <c r="BJ76" s="28">
        <v>31385070</v>
      </c>
      <c r="BK76" s="28">
        <v>766467</v>
      </c>
      <c r="BL76" s="28">
        <v>28368</v>
      </c>
      <c r="BM76" s="28">
        <v>822722</v>
      </c>
      <c r="BN76" s="28">
        <v>3885612</v>
      </c>
      <c r="BO76" s="28">
        <v>10000</v>
      </c>
      <c r="BP76" s="28">
        <v>94350</v>
      </c>
      <c r="BQ76" s="29">
        <v>0</v>
      </c>
      <c r="BR76" s="28">
        <v>80000</v>
      </c>
      <c r="BS76" s="28">
        <v>0</v>
      </c>
      <c r="BT76" s="28">
        <v>1757319</v>
      </c>
      <c r="BU76" s="28">
        <v>40948322</v>
      </c>
      <c r="BV76" s="31"/>
      <c r="BW76" s="28">
        <v>0</v>
      </c>
      <c r="BX76" s="31"/>
      <c r="BY76" s="28">
        <v>0</v>
      </c>
      <c r="BZ76" s="30">
        <v>40948322</v>
      </c>
      <c r="CB76" s="30">
        <v>624417.11</v>
      </c>
      <c r="CC76" s="30">
        <v>0</v>
      </c>
      <c r="CD76" s="30">
        <v>0</v>
      </c>
      <c r="CE76" s="31"/>
      <c r="CF76" s="30">
        <v>0</v>
      </c>
      <c r="CG76" s="30">
        <v>0</v>
      </c>
      <c r="CH76" s="30">
        <v>546466.97</v>
      </c>
      <c r="CI76" s="30">
        <v>6344863.5199999996</v>
      </c>
      <c r="CJ76" s="35">
        <v>431758.95999999996</v>
      </c>
      <c r="CK76" s="30">
        <v>0</v>
      </c>
      <c r="CL76" s="30">
        <v>0</v>
      </c>
      <c r="CM76" s="30">
        <v>444574</v>
      </c>
      <c r="CN76" s="30">
        <v>8392080.5599999987</v>
      </c>
      <c r="CO76" s="31"/>
      <c r="CP76" s="31"/>
      <c r="CQ76" s="30">
        <v>60142.17</v>
      </c>
      <c r="CR76" s="30">
        <v>60142.17</v>
      </c>
      <c r="CS76" s="30">
        <v>8331938.3899999987</v>
      </c>
      <c r="CT76" s="30">
        <v>49280260.390000001</v>
      </c>
      <c r="CU76" s="30">
        <v>28479923</v>
      </c>
      <c r="CV76" s="30">
        <v>0</v>
      </c>
      <c r="CW76" s="30">
        <v>28479923</v>
      </c>
      <c r="CX76" s="30">
        <v>0</v>
      </c>
      <c r="CY76" s="26">
        <v>0</v>
      </c>
      <c r="CZ76" s="30">
        <v>0</v>
      </c>
      <c r="DA76" s="30">
        <v>0</v>
      </c>
      <c r="DB76" s="36" t="s">
        <v>290</v>
      </c>
      <c r="DC76" t="s">
        <v>291</v>
      </c>
      <c r="DD76" s="24">
        <v>0</v>
      </c>
      <c r="DE76" s="24"/>
      <c r="DF76" s="37">
        <v>1</v>
      </c>
      <c r="DG76" s="38"/>
      <c r="DH76" s="30"/>
      <c r="DI76" s="38"/>
    </row>
    <row r="77" spans="1:113" s="32" customFormat="1" x14ac:dyDescent="0.25">
      <c r="A77" s="22" t="s">
        <v>292</v>
      </c>
      <c r="B77" s="23">
        <v>1</v>
      </c>
      <c r="C77" s="24">
        <v>1</v>
      </c>
      <c r="D77" s="25">
        <v>43404</v>
      </c>
      <c r="E77" s="26">
        <v>1</v>
      </c>
      <c r="F77" s="27">
        <v>1</v>
      </c>
      <c r="G77" s="27">
        <v>1</v>
      </c>
      <c r="H77" s="28">
        <v>266552</v>
      </c>
      <c r="I77" s="28">
        <v>3463425</v>
      </c>
      <c r="J77" s="28">
        <v>63188</v>
      </c>
      <c r="K77" s="28">
        <v>9413</v>
      </c>
      <c r="L77" s="28">
        <v>0</v>
      </c>
      <c r="M77" s="28">
        <v>358439</v>
      </c>
      <c r="N77" s="28">
        <v>21073</v>
      </c>
      <c r="O77" s="28">
        <v>59292</v>
      </c>
      <c r="P77" s="29">
        <v>0</v>
      </c>
      <c r="Q77" s="28">
        <v>0</v>
      </c>
      <c r="R77" s="28">
        <v>0</v>
      </c>
      <c r="S77" s="28">
        <v>150000</v>
      </c>
      <c r="T77" s="30">
        <v>4391382</v>
      </c>
      <c r="U77" s="31"/>
      <c r="V77" s="30">
        <v>0</v>
      </c>
      <c r="W77" s="31"/>
      <c r="X77" s="30">
        <v>0</v>
      </c>
      <c r="Y77" s="30">
        <v>4391382</v>
      </c>
      <c r="Z77" s="30">
        <v>9376</v>
      </c>
      <c r="AA77" s="30">
        <v>0</v>
      </c>
      <c r="AB77" s="30">
        <v>0</v>
      </c>
      <c r="AC77" s="31"/>
      <c r="AD77" s="28">
        <v>0</v>
      </c>
      <c r="AE77" s="30">
        <v>0</v>
      </c>
      <c r="AF77" s="28">
        <v>0</v>
      </c>
      <c r="AG77" s="28">
        <v>567916</v>
      </c>
      <c r="AH77" s="29">
        <v>13930.05</v>
      </c>
      <c r="AI77" s="30">
        <v>0</v>
      </c>
      <c r="AJ77" s="28">
        <v>0</v>
      </c>
      <c r="AK77" s="28">
        <v>235521.92317999998</v>
      </c>
      <c r="AL77" s="30">
        <v>826743.97317999997</v>
      </c>
      <c r="AM77" s="31"/>
      <c r="AN77" s="31"/>
      <c r="AO77" s="28">
        <v>18108.969358857601</v>
      </c>
      <c r="AP77" s="30">
        <v>18108.969358857601</v>
      </c>
      <c r="AQ77" s="30">
        <v>808635.00382114237</v>
      </c>
      <c r="AR77" s="30">
        <v>5200017.003821142</v>
      </c>
      <c r="AS77" s="30">
        <v>3710180</v>
      </c>
      <c r="AT77" s="30">
        <v>0</v>
      </c>
      <c r="AU77" s="30">
        <v>3710180</v>
      </c>
      <c r="AV77" s="30">
        <v>0</v>
      </c>
      <c r="AW77" s="26">
        <v>0</v>
      </c>
      <c r="AX77" s="30">
        <v>0</v>
      </c>
      <c r="AY77" s="30">
        <v>0</v>
      </c>
      <c r="BA77" s="28">
        <v>1300</v>
      </c>
      <c r="BB77" s="28">
        <v>3586113</v>
      </c>
      <c r="BC77" s="28">
        <v>5008289.7491595559</v>
      </c>
      <c r="BD77" s="30">
        <v>1422176.7491595559</v>
      </c>
      <c r="BE77" s="30">
        <v>1420876.7491595559</v>
      </c>
      <c r="BF77" s="30">
        <v>0</v>
      </c>
      <c r="BG77" s="30">
        <v>0</v>
      </c>
      <c r="BI77" s="28">
        <v>257255</v>
      </c>
      <c r="BJ77" s="28">
        <v>3520860</v>
      </c>
      <c r="BK77" s="28">
        <v>70508</v>
      </c>
      <c r="BL77" s="28">
        <v>13464</v>
      </c>
      <c r="BM77" s="28">
        <v>0</v>
      </c>
      <c r="BN77" s="28">
        <v>397144</v>
      </c>
      <c r="BO77" s="28">
        <v>7367</v>
      </c>
      <c r="BP77" s="28">
        <v>81901</v>
      </c>
      <c r="BQ77" s="29">
        <v>0</v>
      </c>
      <c r="BR77" s="28">
        <v>0</v>
      </c>
      <c r="BS77" s="28">
        <v>0</v>
      </c>
      <c r="BT77" s="28">
        <v>162000</v>
      </c>
      <c r="BU77" s="28">
        <v>4510499</v>
      </c>
      <c r="BV77" s="31"/>
      <c r="BW77" s="28">
        <v>0</v>
      </c>
      <c r="BX77" s="31"/>
      <c r="BY77" s="28">
        <v>0</v>
      </c>
      <c r="BZ77" s="30">
        <v>4510499</v>
      </c>
      <c r="CB77" s="30">
        <v>10045</v>
      </c>
      <c r="CC77" s="30">
        <v>0</v>
      </c>
      <c r="CD77" s="30">
        <v>0</v>
      </c>
      <c r="CE77" s="31"/>
      <c r="CF77" s="30">
        <v>55499</v>
      </c>
      <c r="CG77" s="30">
        <v>46524</v>
      </c>
      <c r="CH77" s="30">
        <v>266257</v>
      </c>
      <c r="CI77" s="30">
        <v>623569</v>
      </c>
      <c r="CJ77" s="35">
        <v>24650</v>
      </c>
      <c r="CK77" s="30">
        <v>0</v>
      </c>
      <c r="CL77" s="30">
        <v>0</v>
      </c>
      <c r="CM77" s="30">
        <v>300937</v>
      </c>
      <c r="CN77" s="30">
        <v>1327481</v>
      </c>
      <c r="CO77" s="31"/>
      <c r="CP77" s="31"/>
      <c r="CQ77" s="30">
        <v>23910.720000000001</v>
      </c>
      <c r="CR77" s="30">
        <v>23910.720000000001</v>
      </c>
      <c r="CS77" s="30">
        <v>1303570.28</v>
      </c>
      <c r="CT77" s="30">
        <v>5814069.2800000003</v>
      </c>
      <c r="CU77" s="30">
        <v>3695284</v>
      </c>
      <c r="CV77" s="30">
        <v>0</v>
      </c>
      <c r="CW77" s="30">
        <v>3695284</v>
      </c>
      <c r="CX77" s="30">
        <v>0</v>
      </c>
      <c r="CY77" s="26">
        <v>0</v>
      </c>
      <c r="CZ77" s="30">
        <v>0</v>
      </c>
      <c r="DA77" s="30">
        <v>0</v>
      </c>
      <c r="DB77" s="36" t="s">
        <v>292</v>
      </c>
      <c r="DC77" t="s">
        <v>293</v>
      </c>
      <c r="DD77" s="24">
        <v>0</v>
      </c>
      <c r="DE77" s="24"/>
      <c r="DF77" s="37">
        <v>1</v>
      </c>
      <c r="DG77" s="38"/>
      <c r="DH77" s="30"/>
      <c r="DI77" s="38"/>
    </row>
    <row r="78" spans="1:113" s="32" customFormat="1" x14ac:dyDescent="0.25">
      <c r="A78" s="38" t="s">
        <v>294</v>
      </c>
      <c r="B78" s="23">
        <v>0</v>
      </c>
      <c r="C78" s="24">
        <v>1</v>
      </c>
      <c r="D78" s="25">
        <v>43446</v>
      </c>
      <c r="E78" s="26" t="s">
        <v>170</v>
      </c>
      <c r="F78" s="27">
        <v>1</v>
      </c>
      <c r="G78" s="27">
        <v>1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9">
        <v>0</v>
      </c>
      <c r="Q78" s="28">
        <v>0</v>
      </c>
      <c r="R78" s="28">
        <v>0</v>
      </c>
      <c r="S78" s="28">
        <v>0</v>
      </c>
      <c r="T78" s="30">
        <v>0</v>
      </c>
      <c r="U78" s="31"/>
      <c r="V78" s="30">
        <v>0</v>
      </c>
      <c r="W78" s="31"/>
      <c r="X78" s="30">
        <v>0</v>
      </c>
      <c r="Y78" s="30">
        <v>0</v>
      </c>
      <c r="Z78" s="30">
        <v>75181.600000000006</v>
      </c>
      <c r="AA78" s="30">
        <v>14686.35</v>
      </c>
      <c r="AB78" s="30">
        <v>0</v>
      </c>
      <c r="AC78" s="31"/>
      <c r="AD78" s="28">
        <v>90000</v>
      </c>
      <c r="AE78" s="30">
        <v>0</v>
      </c>
      <c r="AF78" s="28">
        <v>0</v>
      </c>
      <c r="AG78" s="28">
        <v>0</v>
      </c>
      <c r="AH78" s="29">
        <v>0</v>
      </c>
      <c r="AI78" s="30">
        <v>0</v>
      </c>
      <c r="AJ78" s="28">
        <v>0</v>
      </c>
      <c r="AK78" s="28">
        <v>0</v>
      </c>
      <c r="AL78" s="30">
        <v>179867.95</v>
      </c>
      <c r="AM78" s="31"/>
      <c r="AN78" s="31"/>
      <c r="AO78" s="28">
        <v>0</v>
      </c>
      <c r="AP78" s="30">
        <v>0</v>
      </c>
      <c r="AQ78" s="30">
        <v>179867.95</v>
      </c>
      <c r="AR78" s="30">
        <v>179867.95</v>
      </c>
      <c r="AS78" s="30">
        <v>0</v>
      </c>
      <c r="AT78" s="30">
        <v>0</v>
      </c>
      <c r="AU78" s="30">
        <v>0</v>
      </c>
      <c r="AV78" s="30">
        <v>0</v>
      </c>
      <c r="AW78" s="26">
        <v>0</v>
      </c>
      <c r="AX78" s="30">
        <v>0</v>
      </c>
      <c r="AY78" s="30">
        <v>0</v>
      </c>
      <c r="BA78" s="28">
        <v>0</v>
      </c>
      <c r="BB78" s="28">
        <v>0</v>
      </c>
      <c r="BC78" s="28">
        <v>176779</v>
      </c>
      <c r="BD78" s="30">
        <v>176779</v>
      </c>
      <c r="BE78" s="30">
        <v>176779</v>
      </c>
      <c r="BF78" s="30">
        <v>0</v>
      </c>
      <c r="BG78" s="30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28">
        <v>0</v>
      </c>
      <c r="BQ78" s="29">
        <v>0</v>
      </c>
      <c r="BR78" s="28">
        <v>0</v>
      </c>
      <c r="BS78" s="28">
        <v>0</v>
      </c>
      <c r="BT78" s="28">
        <v>0</v>
      </c>
      <c r="BU78" s="28">
        <v>0</v>
      </c>
      <c r="BV78" s="31"/>
      <c r="BW78" s="28">
        <v>0</v>
      </c>
      <c r="BX78" s="31"/>
      <c r="BY78" s="28">
        <v>0</v>
      </c>
      <c r="BZ78" s="30">
        <v>0</v>
      </c>
      <c r="CB78" s="30">
        <v>70165</v>
      </c>
      <c r="CC78" s="30">
        <v>14477</v>
      </c>
      <c r="CD78" s="30">
        <v>0</v>
      </c>
      <c r="CE78" s="31"/>
      <c r="CF78" s="30">
        <v>0</v>
      </c>
      <c r="CG78" s="30">
        <v>0</v>
      </c>
      <c r="CH78" s="30">
        <v>0</v>
      </c>
      <c r="CI78" s="30">
        <v>0</v>
      </c>
      <c r="CJ78" s="35">
        <v>0</v>
      </c>
      <c r="CK78" s="30">
        <v>0</v>
      </c>
      <c r="CL78" s="30">
        <v>0</v>
      </c>
      <c r="CM78" s="30">
        <v>0</v>
      </c>
      <c r="CN78" s="30">
        <v>84642</v>
      </c>
      <c r="CO78" s="31"/>
      <c r="CP78" s="31"/>
      <c r="CQ78" s="30">
        <v>0</v>
      </c>
      <c r="CR78" s="30">
        <v>0</v>
      </c>
      <c r="CS78" s="30">
        <v>84642</v>
      </c>
      <c r="CT78" s="30">
        <v>84642</v>
      </c>
      <c r="CU78" s="30">
        <v>0</v>
      </c>
      <c r="CV78" s="30">
        <v>0</v>
      </c>
      <c r="CW78" s="30">
        <v>0</v>
      </c>
      <c r="CX78" s="30">
        <v>0</v>
      </c>
      <c r="CY78" s="26">
        <v>0</v>
      </c>
      <c r="CZ78" s="30">
        <v>0</v>
      </c>
      <c r="DA78" s="30">
        <v>0</v>
      </c>
      <c r="DB78" s="36" t="s">
        <v>294</v>
      </c>
      <c r="DC78" t="s">
        <v>295</v>
      </c>
      <c r="DD78" s="24">
        <v>0</v>
      </c>
      <c r="DE78" s="24"/>
      <c r="DF78" s="37" t="s">
        <v>1073</v>
      </c>
      <c r="DG78" s="38"/>
      <c r="DH78" s="30"/>
      <c r="DI78" s="38"/>
    </row>
    <row r="79" spans="1:113" s="32" customFormat="1" x14ac:dyDescent="0.25">
      <c r="A79" s="38" t="s">
        <v>296</v>
      </c>
      <c r="B79" s="23">
        <v>0</v>
      </c>
      <c r="C79" s="24">
        <v>1</v>
      </c>
      <c r="D79" s="25">
        <v>43375</v>
      </c>
      <c r="E79" s="26" t="s">
        <v>170</v>
      </c>
      <c r="F79" s="27" t="s">
        <v>170</v>
      </c>
      <c r="G79" s="27" t="s">
        <v>170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9">
        <v>0</v>
      </c>
      <c r="Q79" s="28">
        <v>0</v>
      </c>
      <c r="R79" s="28">
        <v>0</v>
      </c>
      <c r="S79" s="28">
        <v>0</v>
      </c>
      <c r="T79" s="30">
        <v>0</v>
      </c>
      <c r="U79" s="31"/>
      <c r="V79" s="30">
        <v>0</v>
      </c>
      <c r="W79" s="31"/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1"/>
      <c r="AD79" s="28">
        <v>0</v>
      </c>
      <c r="AE79" s="30">
        <v>0</v>
      </c>
      <c r="AF79" s="28">
        <v>0</v>
      </c>
      <c r="AG79" s="28">
        <v>0</v>
      </c>
      <c r="AH79" s="29">
        <v>0</v>
      </c>
      <c r="AI79" s="30">
        <v>0</v>
      </c>
      <c r="AJ79" s="28">
        <v>0</v>
      </c>
      <c r="AK79" s="28">
        <v>0</v>
      </c>
      <c r="AL79" s="30">
        <v>0</v>
      </c>
      <c r="AM79" s="31"/>
      <c r="AN79" s="31"/>
      <c r="AO79" s="28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26">
        <v>0</v>
      </c>
      <c r="AX79" s="30">
        <v>0</v>
      </c>
      <c r="AY79" s="30">
        <v>0</v>
      </c>
      <c r="BA79" s="28">
        <v>0</v>
      </c>
      <c r="BB79" s="28">
        <v>0</v>
      </c>
      <c r="BC79" s="28">
        <v>0</v>
      </c>
      <c r="BD79" s="30">
        <v>0</v>
      </c>
      <c r="BE79" s="30">
        <v>0</v>
      </c>
      <c r="BF79" s="30">
        <v>0</v>
      </c>
      <c r="BG79" s="30">
        <v>0</v>
      </c>
      <c r="BI79" s="28">
        <v>0</v>
      </c>
      <c r="BJ79" s="28">
        <v>0</v>
      </c>
      <c r="BK79" s="28">
        <v>0</v>
      </c>
      <c r="BL79" s="28">
        <v>0</v>
      </c>
      <c r="BM79" s="28">
        <v>0</v>
      </c>
      <c r="BN79" s="28">
        <v>0</v>
      </c>
      <c r="BO79" s="28">
        <v>0</v>
      </c>
      <c r="BP79" s="28">
        <v>0</v>
      </c>
      <c r="BQ79" s="29">
        <v>0</v>
      </c>
      <c r="BR79" s="28">
        <v>0</v>
      </c>
      <c r="BS79" s="28">
        <v>0</v>
      </c>
      <c r="BT79" s="28">
        <v>0</v>
      </c>
      <c r="BU79" s="28">
        <v>0</v>
      </c>
      <c r="BV79" s="31"/>
      <c r="BW79" s="28">
        <v>0</v>
      </c>
      <c r="BX79" s="31"/>
      <c r="BY79" s="28">
        <v>0</v>
      </c>
      <c r="BZ79" s="30">
        <v>0</v>
      </c>
      <c r="CB79" s="30">
        <v>0</v>
      </c>
      <c r="CC79" s="30">
        <v>0</v>
      </c>
      <c r="CD79" s="30">
        <v>0</v>
      </c>
      <c r="CE79" s="31"/>
      <c r="CF79" s="30">
        <v>0</v>
      </c>
      <c r="CG79" s="30">
        <v>0</v>
      </c>
      <c r="CH79" s="30">
        <v>0</v>
      </c>
      <c r="CI79" s="30">
        <v>0</v>
      </c>
      <c r="CJ79" s="35">
        <v>0</v>
      </c>
      <c r="CK79" s="30">
        <v>0</v>
      </c>
      <c r="CL79" s="30">
        <v>0</v>
      </c>
      <c r="CM79" s="30">
        <v>0</v>
      </c>
      <c r="CN79" s="30">
        <v>0</v>
      </c>
      <c r="CO79" s="31"/>
      <c r="CP79" s="31"/>
      <c r="CQ79" s="30">
        <v>0</v>
      </c>
      <c r="CR79" s="30">
        <v>0</v>
      </c>
      <c r="CS79" s="30">
        <v>0</v>
      </c>
      <c r="CT79" s="30">
        <v>0</v>
      </c>
      <c r="CU79" s="30">
        <v>0</v>
      </c>
      <c r="CV79" s="30">
        <v>0</v>
      </c>
      <c r="CW79" s="30">
        <v>0</v>
      </c>
      <c r="CX79" s="30">
        <v>0</v>
      </c>
      <c r="CY79" s="26">
        <v>0</v>
      </c>
      <c r="CZ79" s="30">
        <v>0</v>
      </c>
      <c r="DA79" s="30">
        <v>0</v>
      </c>
      <c r="DB79" s="36" t="s">
        <v>296</v>
      </c>
      <c r="DC79" t="s">
        <v>297</v>
      </c>
      <c r="DD79" s="24">
        <v>0</v>
      </c>
      <c r="DE79" s="24"/>
      <c r="DF79" s="37" t="s">
        <v>1073</v>
      </c>
      <c r="DG79" s="38"/>
      <c r="DH79" s="30"/>
      <c r="DI79" s="38"/>
    </row>
    <row r="80" spans="1:113" s="32" customFormat="1" x14ac:dyDescent="0.25">
      <c r="A80" s="22" t="s">
        <v>298</v>
      </c>
      <c r="B80" s="23">
        <v>1</v>
      </c>
      <c r="C80" s="24">
        <v>1</v>
      </c>
      <c r="D80" s="25">
        <v>43389</v>
      </c>
      <c r="E80" s="26">
        <v>1</v>
      </c>
      <c r="F80" s="27">
        <v>1</v>
      </c>
      <c r="G80" s="27">
        <v>1</v>
      </c>
      <c r="H80" s="28">
        <v>575836.22999999986</v>
      </c>
      <c r="I80" s="28">
        <v>9706285.9799999967</v>
      </c>
      <c r="J80" s="28">
        <v>285309.51999999996</v>
      </c>
      <c r="K80" s="28">
        <v>0</v>
      </c>
      <c r="L80" s="28">
        <v>155579.38999999998</v>
      </c>
      <c r="M80" s="28">
        <v>1133592.33</v>
      </c>
      <c r="N80" s="28">
        <v>0</v>
      </c>
      <c r="O80" s="28">
        <v>0</v>
      </c>
      <c r="P80" s="29">
        <v>0</v>
      </c>
      <c r="Q80" s="28">
        <v>0</v>
      </c>
      <c r="R80" s="28">
        <v>0</v>
      </c>
      <c r="S80" s="28">
        <v>1019160.1499999999</v>
      </c>
      <c r="T80" s="30">
        <v>12875763.599999998</v>
      </c>
      <c r="U80" s="31"/>
      <c r="V80" s="30">
        <v>0</v>
      </c>
      <c r="W80" s="31"/>
      <c r="X80" s="30">
        <v>0</v>
      </c>
      <c r="Y80" s="30">
        <v>12875763.599999998</v>
      </c>
      <c r="Z80" s="30">
        <v>164381.28</v>
      </c>
      <c r="AA80" s="30">
        <v>0</v>
      </c>
      <c r="AB80" s="30">
        <v>0</v>
      </c>
      <c r="AC80" s="31"/>
      <c r="AD80" s="28">
        <v>44956.22</v>
      </c>
      <c r="AE80" s="30">
        <v>50000</v>
      </c>
      <c r="AF80" s="28">
        <v>298492</v>
      </c>
      <c r="AG80" s="28">
        <v>1945545.72</v>
      </c>
      <c r="AH80" s="29">
        <v>185951.2</v>
      </c>
      <c r="AI80" s="30">
        <v>0</v>
      </c>
      <c r="AJ80" s="28">
        <v>0</v>
      </c>
      <c r="AK80" s="28">
        <v>441459.33823071432</v>
      </c>
      <c r="AL80" s="30">
        <v>3130785.7582307141</v>
      </c>
      <c r="AM80" s="31"/>
      <c r="AN80" s="31"/>
      <c r="AO80" s="28">
        <v>0</v>
      </c>
      <c r="AP80" s="30">
        <v>0</v>
      </c>
      <c r="AQ80" s="30">
        <v>3130785.7582307141</v>
      </c>
      <c r="AR80" s="30">
        <v>16006549.358230712</v>
      </c>
      <c r="AS80" s="30">
        <v>15467680</v>
      </c>
      <c r="AT80" s="30">
        <v>0</v>
      </c>
      <c r="AU80" s="30">
        <v>15467680</v>
      </c>
      <c r="AV80" s="30">
        <v>0</v>
      </c>
      <c r="AW80" s="26">
        <v>0</v>
      </c>
      <c r="AX80" s="30">
        <v>0</v>
      </c>
      <c r="AY80" s="30">
        <v>0</v>
      </c>
      <c r="BA80" s="28">
        <v>367.53</v>
      </c>
      <c r="BB80" s="28">
        <v>15336061</v>
      </c>
      <c r="BC80" s="28">
        <v>15652797.509999996</v>
      </c>
      <c r="BD80" s="30">
        <v>316736.50999999605</v>
      </c>
      <c r="BE80" s="30">
        <v>316368.97999999602</v>
      </c>
      <c r="BF80" s="30">
        <v>0</v>
      </c>
      <c r="BG80" s="30">
        <v>0</v>
      </c>
      <c r="BI80" s="28">
        <v>700308</v>
      </c>
      <c r="BJ80" s="28">
        <v>10844223</v>
      </c>
      <c r="BK80" s="28">
        <v>304332</v>
      </c>
      <c r="BL80" s="28">
        <v>0</v>
      </c>
      <c r="BM80" s="28">
        <v>260331</v>
      </c>
      <c r="BN80" s="28">
        <v>997906</v>
      </c>
      <c r="BO80" s="28">
        <v>0</v>
      </c>
      <c r="BP80" s="28">
        <v>0</v>
      </c>
      <c r="BQ80" s="29">
        <v>0</v>
      </c>
      <c r="BR80" s="28">
        <v>0</v>
      </c>
      <c r="BS80" s="28">
        <v>0</v>
      </c>
      <c r="BT80" s="28">
        <v>215400</v>
      </c>
      <c r="BU80" s="28">
        <v>13322500</v>
      </c>
      <c r="BV80" s="31"/>
      <c r="BW80" s="28">
        <v>0</v>
      </c>
      <c r="BX80" s="31"/>
      <c r="BY80" s="28">
        <v>0</v>
      </c>
      <c r="BZ80" s="30">
        <v>13322500</v>
      </c>
      <c r="CB80" s="30">
        <v>158244.03</v>
      </c>
      <c r="CC80" s="30">
        <v>0</v>
      </c>
      <c r="CD80" s="30">
        <v>0</v>
      </c>
      <c r="CE80" s="31"/>
      <c r="CF80" s="30">
        <v>47346.93</v>
      </c>
      <c r="CG80" s="30">
        <v>50000</v>
      </c>
      <c r="CH80" s="30">
        <v>323196</v>
      </c>
      <c r="CI80" s="30">
        <v>2248353.19</v>
      </c>
      <c r="CJ80" s="35">
        <v>188521</v>
      </c>
      <c r="CK80" s="30">
        <v>0</v>
      </c>
      <c r="CL80" s="30">
        <v>0</v>
      </c>
      <c r="CM80" s="30">
        <v>360651</v>
      </c>
      <c r="CN80" s="30">
        <v>3376312.15</v>
      </c>
      <c r="CO80" s="31"/>
      <c r="CP80" s="31"/>
      <c r="CQ80" s="30">
        <v>0</v>
      </c>
      <c r="CR80" s="30">
        <v>0</v>
      </c>
      <c r="CS80" s="30">
        <v>3376312.15</v>
      </c>
      <c r="CT80" s="30">
        <v>16698812.15</v>
      </c>
      <c r="CU80" s="30">
        <v>15613505</v>
      </c>
      <c r="CV80" s="30">
        <v>0</v>
      </c>
      <c r="CW80" s="30">
        <v>15613505</v>
      </c>
      <c r="CX80" s="30">
        <v>0</v>
      </c>
      <c r="CY80" s="26">
        <v>0</v>
      </c>
      <c r="CZ80" s="30">
        <v>0</v>
      </c>
      <c r="DA80" s="30">
        <v>0</v>
      </c>
      <c r="DB80" s="36" t="s">
        <v>298</v>
      </c>
      <c r="DC80" t="s">
        <v>299</v>
      </c>
      <c r="DD80" s="24">
        <v>0</v>
      </c>
      <c r="DE80" s="24"/>
      <c r="DF80" s="37">
        <v>1</v>
      </c>
      <c r="DG80" s="38"/>
      <c r="DH80" s="30"/>
      <c r="DI80" s="38"/>
    </row>
    <row r="81" spans="1:113" s="32" customFormat="1" x14ac:dyDescent="0.25">
      <c r="A81" s="22" t="s">
        <v>300</v>
      </c>
      <c r="B81" s="23">
        <v>1</v>
      </c>
      <c r="C81" s="24">
        <v>1</v>
      </c>
      <c r="D81" s="25">
        <v>43389</v>
      </c>
      <c r="E81" s="26">
        <v>1</v>
      </c>
      <c r="F81" s="27">
        <v>1</v>
      </c>
      <c r="G81" s="27">
        <v>1</v>
      </c>
      <c r="H81" s="28">
        <v>400543.45000000007</v>
      </c>
      <c r="I81" s="28">
        <v>5683147.8900000025</v>
      </c>
      <c r="J81" s="28">
        <v>87826.46</v>
      </c>
      <c r="K81" s="28">
        <v>0</v>
      </c>
      <c r="L81" s="28">
        <v>0</v>
      </c>
      <c r="M81" s="28">
        <v>582540.77</v>
      </c>
      <c r="N81" s="28">
        <v>0</v>
      </c>
      <c r="O81" s="28">
        <v>0</v>
      </c>
      <c r="P81" s="29">
        <v>0</v>
      </c>
      <c r="Q81" s="28">
        <v>0</v>
      </c>
      <c r="R81" s="28">
        <v>0</v>
      </c>
      <c r="S81" s="28">
        <v>1904728.65</v>
      </c>
      <c r="T81" s="30">
        <v>8658787.2200000025</v>
      </c>
      <c r="U81" s="31"/>
      <c r="V81" s="30">
        <v>0</v>
      </c>
      <c r="W81" s="31"/>
      <c r="X81" s="30">
        <v>0</v>
      </c>
      <c r="Y81" s="30">
        <v>8658787.2200000025</v>
      </c>
      <c r="Z81" s="30">
        <v>338497</v>
      </c>
      <c r="AA81" s="30">
        <v>0</v>
      </c>
      <c r="AB81" s="30">
        <v>0</v>
      </c>
      <c r="AC81" s="31"/>
      <c r="AD81" s="28">
        <v>0</v>
      </c>
      <c r="AE81" s="30">
        <v>126734</v>
      </c>
      <c r="AF81" s="28">
        <v>581020</v>
      </c>
      <c r="AG81" s="28">
        <v>1061898</v>
      </c>
      <c r="AH81" s="29">
        <v>24005.626500000002</v>
      </c>
      <c r="AI81" s="30">
        <v>0</v>
      </c>
      <c r="AJ81" s="28">
        <v>0</v>
      </c>
      <c r="AK81" s="28">
        <v>0</v>
      </c>
      <c r="AL81" s="30">
        <v>2132154.6264999998</v>
      </c>
      <c r="AM81" s="31"/>
      <c r="AN81" s="31"/>
      <c r="AO81" s="28">
        <v>0</v>
      </c>
      <c r="AP81" s="30">
        <v>0</v>
      </c>
      <c r="AQ81" s="30">
        <v>2132154.6264999998</v>
      </c>
      <c r="AR81" s="30">
        <v>10790941.846500002</v>
      </c>
      <c r="AS81" s="30">
        <v>4468986</v>
      </c>
      <c r="AT81" s="30">
        <v>0</v>
      </c>
      <c r="AU81" s="30">
        <v>4468986</v>
      </c>
      <c r="AV81" s="30">
        <v>0</v>
      </c>
      <c r="AW81" s="26">
        <v>0</v>
      </c>
      <c r="AX81" s="30">
        <v>0</v>
      </c>
      <c r="AY81" s="30">
        <v>0</v>
      </c>
      <c r="BA81" s="28">
        <v>0</v>
      </c>
      <c r="BB81" s="28">
        <v>4275017</v>
      </c>
      <c r="BC81" s="28">
        <v>10241591.000000002</v>
      </c>
      <c r="BD81" s="30">
        <v>5966574.0000000019</v>
      </c>
      <c r="BE81" s="30">
        <v>5966574.0000000019</v>
      </c>
      <c r="BF81" s="30">
        <v>0</v>
      </c>
      <c r="BG81" s="30">
        <v>0</v>
      </c>
      <c r="BI81" s="28">
        <v>431204.3</v>
      </c>
      <c r="BJ81" s="28">
        <v>5876728.3399999999</v>
      </c>
      <c r="BK81" s="28">
        <v>88553</v>
      </c>
      <c r="BL81" s="28">
        <v>0</v>
      </c>
      <c r="BM81" s="28">
        <v>0</v>
      </c>
      <c r="BN81" s="28">
        <v>609382</v>
      </c>
      <c r="BO81" s="28">
        <v>0</v>
      </c>
      <c r="BP81" s="28">
        <v>0</v>
      </c>
      <c r="BQ81" s="29">
        <v>0</v>
      </c>
      <c r="BR81" s="28">
        <v>0</v>
      </c>
      <c r="BS81" s="28">
        <v>0</v>
      </c>
      <c r="BT81" s="28">
        <v>2912547</v>
      </c>
      <c r="BU81" s="28">
        <v>9918414.6400000006</v>
      </c>
      <c r="BV81" s="31"/>
      <c r="BW81" s="28">
        <v>0</v>
      </c>
      <c r="BX81" s="31"/>
      <c r="BY81" s="28">
        <v>0</v>
      </c>
      <c r="BZ81" s="30">
        <v>9918414.6400000006</v>
      </c>
      <c r="CB81" s="30">
        <v>359333</v>
      </c>
      <c r="CC81" s="30">
        <v>0</v>
      </c>
      <c r="CD81" s="30">
        <v>0</v>
      </c>
      <c r="CE81" s="31"/>
      <c r="CF81" s="30">
        <v>0</v>
      </c>
      <c r="CG81" s="30">
        <v>122324</v>
      </c>
      <c r="CH81" s="30">
        <v>636321</v>
      </c>
      <c r="CI81" s="30">
        <v>1519670</v>
      </c>
      <c r="CJ81" s="35">
        <v>48267.31</v>
      </c>
      <c r="CK81" s="30">
        <v>0</v>
      </c>
      <c r="CL81" s="30">
        <v>0</v>
      </c>
      <c r="CM81" s="30">
        <v>0</v>
      </c>
      <c r="CN81" s="30">
        <v>2685915.31</v>
      </c>
      <c r="CO81" s="31"/>
      <c r="CP81" s="31"/>
      <c r="CQ81" s="30">
        <v>0</v>
      </c>
      <c r="CR81" s="30">
        <v>0</v>
      </c>
      <c r="CS81" s="30">
        <v>2685915.31</v>
      </c>
      <c r="CT81" s="30">
        <v>12604329.950000001</v>
      </c>
      <c r="CU81" s="30">
        <v>4640415</v>
      </c>
      <c r="CV81" s="30">
        <v>0</v>
      </c>
      <c r="CW81" s="30">
        <v>4640415</v>
      </c>
      <c r="CX81" s="30">
        <v>0</v>
      </c>
      <c r="CY81" s="26">
        <v>0</v>
      </c>
      <c r="CZ81" s="30">
        <v>0</v>
      </c>
      <c r="DA81" s="30">
        <v>0</v>
      </c>
      <c r="DB81" s="36" t="s">
        <v>300</v>
      </c>
      <c r="DC81" t="s">
        <v>301</v>
      </c>
      <c r="DD81" s="24">
        <v>0</v>
      </c>
      <c r="DE81" s="24"/>
      <c r="DF81" s="37">
        <v>1</v>
      </c>
      <c r="DG81" s="38"/>
      <c r="DH81" s="30"/>
      <c r="DI81" s="38"/>
    </row>
    <row r="82" spans="1:113" s="32" customFormat="1" x14ac:dyDescent="0.25">
      <c r="A82" s="22" t="s">
        <v>302</v>
      </c>
      <c r="B82" s="23">
        <v>1</v>
      </c>
      <c r="C82" s="24">
        <v>1</v>
      </c>
      <c r="D82" s="25">
        <v>43374</v>
      </c>
      <c r="E82" s="26">
        <v>1</v>
      </c>
      <c r="F82" s="27">
        <v>1</v>
      </c>
      <c r="G82" s="27">
        <v>1</v>
      </c>
      <c r="H82" s="28">
        <v>1417727</v>
      </c>
      <c r="I82" s="28">
        <v>21514535</v>
      </c>
      <c r="J82" s="28">
        <v>585842</v>
      </c>
      <c r="K82" s="28">
        <v>0</v>
      </c>
      <c r="L82" s="28">
        <v>516209</v>
      </c>
      <c r="M82" s="28">
        <v>3370798</v>
      </c>
      <c r="N82" s="28">
        <v>169993</v>
      </c>
      <c r="O82" s="28">
        <v>0</v>
      </c>
      <c r="P82" s="29">
        <v>0</v>
      </c>
      <c r="Q82" s="28">
        <v>0</v>
      </c>
      <c r="R82" s="28">
        <v>0</v>
      </c>
      <c r="S82" s="28">
        <v>1830812</v>
      </c>
      <c r="T82" s="30">
        <v>29405916</v>
      </c>
      <c r="U82" s="31"/>
      <c r="V82" s="30">
        <v>0</v>
      </c>
      <c r="W82" s="31"/>
      <c r="X82" s="30">
        <v>0</v>
      </c>
      <c r="Y82" s="30">
        <v>29405916</v>
      </c>
      <c r="Z82" s="30">
        <v>66291</v>
      </c>
      <c r="AA82" s="30">
        <v>0</v>
      </c>
      <c r="AB82" s="30">
        <v>0</v>
      </c>
      <c r="AC82" s="31"/>
      <c r="AD82" s="28">
        <v>0</v>
      </c>
      <c r="AE82" s="30">
        <v>282800</v>
      </c>
      <c r="AF82" s="28">
        <v>1820362</v>
      </c>
      <c r="AG82" s="28">
        <v>4533728</v>
      </c>
      <c r="AH82" s="29">
        <v>2317483</v>
      </c>
      <c r="AI82" s="30">
        <v>0</v>
      </c>
      <c r="AJ82" s="28">
        <v>0</v>
      </c>
      <c r="AK82" s="28">
        <v>2873238.9109</v>
      </c>
      <c r="AL82" s="30">
        <v>11893902.9109</v>
      </c>
      <c r="AM82" s="31"/>
      <c r="AN82" s="31"/>
      <c r="AO82" s="28">
        <v>298366.27509271365</v>
      </c>
      <c r="AP82" s="30">
        <v>298366.27509271365</v>
      </c>
      <c r="AQ82" s="30">
        <v>11595536.635807287</v>
      </c>
      <c r="AR82" s="30">
        <v>41001452.635807291</v>
      </c>
      <c r="AS82" s="30">
        <v>40071330</v>
      </c>
      <c r="AT82" s="30">
        <v>0</v>
      </c>
      <c r="AU82" s="30">
        <v>40071330</v>
      </c>
      <c r="AV82" s="30">
        <v>0</v>
      </c>
      <c r="AW82" s="26">
        <v>0</v>
      </c>
      <c r="AX82" s="30">
        <v>0</v>
      </c>
      <c r="AY82" s="30">
        <v>0</v>
      </c>
      <c r="BA82" s="28">
        <v>0</v>
      </c>
      <c r="BB82" s="28">
        <v>39722159.401543371</v>
      </c>
      <c r="BC82" s="28">
        <v>39972482.715547726</v>
      </c>
      <c r="BD82" s="30">
        <v>250323.31400435418</v>
      </c>
      <c r="BE82" s="30">
        <v>250323.31400435418</v>
      </c>
      <c r="BF82" s="30">
        <v>0</v>
      </c>
      <c r="BG82" s="30">
        <v>0</v>
      </c>
      <c r="BI82" s="28">
        <v>1046904</v>
      </c>
      <c r="BJ82" s="28">
        <v>22968913</v>
      </c>
      <c r="BK82" s="28">
        <v>556696</v>
      </c>
      <c r="BL82" s="28">
        <v>0</v>
      </c>
      <c r="BM82" s="28">
        <v>508971</v>
      </c>
      <c r="BN82" s="28">
        <v>3497214</v>
      </c>
      <c r="BO82" s="28">
        <v>157014</v>
      </c>
      <c r="BP82" s="28">
        <v>0</v>
      </c>
      <c r="BQ82" s="29">
        <v>0</v>
      </c>
      <c r="BR82" s="28">
        <v>0</v>
      </c>
      <c r="BS82" s="28">
        <v>0</v>
      </c>
      <c r="BT82" s="28">
        <v>1214287.5</v>
      </c>
      <c r="BU82" s="28">
        <v>29949999.5</v>
      </c>
      <c r="BV82" s="31"/>
      <c r="BW82" s="28">
        <v>0</v>
      </c>
      <c r="BX82" s="31"/>
      <c r="BY82" s="28">
        <v>0</v>
      </c>
      <c r="BZ82" s="30">
        <v>29949999.5</v>
      </c>
      <c r="CB82" s="30">
        <v>71260</v>
      </c>
      <c r="CC82" s="30">
        <v>0</v>
      </c>
      <c r="CD82" s="30">
        <v>0</v>
      </c>
      <c r="CE82" s="31"/>
      <c r="CF82" s="30">
        <v>0</v>
      </c>
      <c r="CG82" s="30">
        <v>282800</v>
      </c>
      <c r="CH82" s="30">
        <v>1932420</v>
      </c>
      <c r="CI82" s="30">
        <v>4646181</v>
      </c>
      <c r="CJ82" s="35">
        <v>2306177</v>
      </c>
      <c r="CK82" s="30">
        <v>0</v>
      </c>
      <c r="CL82" s="30">
        <v>13671</v>
      </c>
      <c r="CM82" s="30">
        <v>3109352</v>
      </c>
      <c r="CN82" s="30">
        <v>12361861</v>
      </c>
      <c r="CO82" s="31"/>
      <c r="CP82" s="31"/>
      <c r="CQ82" s="30">
        <v>55802.46</v>
      </c>
      <c r="CR82" s="30">
        <v>55802.46</v>
      </c>
      <c r="CS82" s="30">
        <v>12306058.539999999</v>
      </c>
      <c r="CT82" s="30">
        <v>42256058.039999999</v>
      </c>
      <c r="CU82" s="30">
        <v>41220558</v>
      </c>
      <c r="CV82" s="30">
        <v>0</v>
      </c>
      <c r="CW82" s="30">
        <v>41220558</v>
      </c>
      <c r="CX82" s="30">
        <v>0</v>
      </c>
      <c r="CY82" s="26">
        <v>0</v>
      </c>
      <c r="CZ82" s="30">
        <v>0</v>
      </c>
      <c r="DA82" s="30">
        <v>0</v>
      </c>
      <c r="DB82" s="36" t="s">
        <v>302</v>
      </c>
      <c r="DC82" t="s">
        <v>303</v>
      </c>
      <c r="DD82" s="24">
        <v>0</v>
      </c>
      <c r="DE82" s="24"/>
      <c r="DF82" s="37">
        <v>1</v>
      </c>
      <c r="DG82" s="38"/>
      <c r="DH82" s="30"/>
      <c r="DI82" s="38"/>
    </row>
    <row r="83" spans="1:113" s="32" customFormat="1" x14ac:dyDescent="0.25">
      <c r="A83" s="38" t="s">
        <v>304</v>
      </c>
      <c r="B83" s="23">
        <v>0</v>
      </c>
      <c r="C83" s="24">
        <v>1</v>
      </c>
      <c r="D83" s="25">
        <v>43360</v>
      </c>
      <c r="E83" s="26" t="s">
        <v>170</v>
      </c>
      <c r="F83" s="27" t="s">
        <v>170</v>
      </c>
      <c r="G83" s="27" t="s">
        <v>170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9">
        <v>0</v>
      </c>
      <c r="Q83" s="28">
        <v>0</v>
      </c>
      <c r="R83" s="28">
        <v>0</v>
      </c>
      <c r="S83" s="28">
        <v>0</v>
      </c>
      <c r="T83" s="30">
        <v>0</v>
      </c>
      <c r="U83" s="31"/>
      <c r="V83" s="30">
        <v>0</v>
      </c>
      <c r="W83" s="31"/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1"/>
      <c r="AD83" s="28">
        <v>0</v>
      </c>
      <c r="AE83" s="30">
        <v>0</v>
      </c>
      <c r="AF83" s="28">
        <v>0</v>
      </c>
      <c r="AG83" s="28">
        <v>0</v>
      </c>
      <c r="AH83" s="29">
        <v>0</v>
      </c>
      <c r="AI83" s="30">
        <v>0</v>
      </c>
      <c r="AJ83" s="28">
        <v>0</v>
      </c>
      <c r="AK83" s="28">
        <v>47219</v>
      </c>
      <c r="AL83" s="30">
        <v>47219</v>
      </c>
      <c r="AM83" s="31"/>
      <c r="AN83" s="31"/>
      <c r="AO83" s="28">
        <v>0</v>
      </c>
      <c r="AP83" s="30">
        <v>0</v>
      </c>
      <c r="AQ83" s="30">
        <v>47219</v>
      </c>
      <c r="AR83" s="30">
        <v>47219</v>
      </c>
      <c r="AS83" s="30">
        <v>26909</v>
      </c>
      <c r="AT83" s="30">
        <v>0</v>
      </c>
      <c r="AU83" s="30">
        <v>26909</v>
      </c>
      <c r="AV83" s="30">
        <v>0</v>
      </c>
      <c r="AW83" s="26">
        <v>0</v>
      </c>
      <c r="AX83" s="30">
        <v>0</v>
      </c>
      <c r="AY83" s="30">
        <v>0</v>
      </c>
      <c r="BA83" s="28">
        <v>0</v>
      </c>
      <c r="BB83" s="28">
        <v>26342</v>
      </c>
      <c r="BC83" s="28">
        <v>48081</v>
      </c>
      <c r="BD83" s="30">
        <v>21739</v>
      </c>
      <c r="BE83" s="30">
        <v>21739</v>
      </c>
      <c r="BF83" s="30">
        <v>0</v>
      </c>
      <c r="BG83" s="30">
        <v>0</v>
      </c>
      <c r="BI83" s="28">
        <v>0</v>
      </c>
      <c r="BJ83" s="28">
        <v>0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28">
        <v>0</v>
      </c>
      <c r="BQ83" s="29">
        <v>0</v>
      </c>
      <c r="BR83" s="28">
        <v>0</v>
      </c>
      <c r="BS83" s="28">
        <v>0</v>
      </c>
      <c r="BT83" s="28">
        <v>0</v>
      </c>
      <c r="BU83" s="28">
        <v>0</v>
      </c>
      <c r="BV83" s="31"/>
      <c r="BW83" s="28">
        <v>0</v>
      </c>
      <c r="BX83" s="31"/>
      <c r="BY83" s="28">
        <v>0</v>
      </c>
      <c r="BZ83" s="30">
        <v>0</v>
      </c>
      <c r="CB83" s="30">
        <v>0</v>
      </c>
      <c r="CC83" s="30">
        <v>0</v>
      </c>
      <c r="CD83" s="30">
        <v>0</v>
      </c>
      <c r="CE83" s="31"/>
      <c r="CF83" s="30">
        <v>0</v>
      </c>
      <c r="CG83" s="30">
        <v>0</v>
      </c>
      <c r="CH83" s="30">
        <v>0</v>
      </c>
      <c r="CI83" s="30">
        <v>0</v>
      </c>
      <c r="CJ83" s="35">
        <v>0</v>
      </c>
      <c r="CK83" s="30">
        <v>0</v>
      </c>
      <c r="CL83" s="30">
        <v>0</v>
      </c>
      <c r="CM83" s="30">
        <v>60394</v>
      </c>
      <c r="CN83" s="30">
        <v>60394</v>
      </c>
      <c r="CO83" s="31"/>
      <c r="CP83" s="31"/>
      <c r="CQ83" s="30">
        <v>0</v>
      </c>
      <c r="CR83" s="30">
        <v>0</v>
      </c>
      <c r="CS83" s="30">
        <v>60394</v>
      </c>
      <c r="CT83" s="30">
        <v>60394</v>
      </c>
      <c r="CU83" s="30">
        <v>27674</v>
      </c>
      <c r="CV83" s="30">
        <v>0</v>
      </c>
      <c r="CW83" s="30">
        <v>27674</v>
      </c>
      <c r="CX83" s="30">
        <v>0</v>
      </c>
      <c r="CY83" s="26">
        <v>0</v>
      </c>
      <c r="CZ83" s="30">
        <v>0</v>
      </c>
      <c r="DA83" s="30">
        <v>0</v>
      </c>
      <c r="DB83" s="36" t="s">
        <v>304</v>
      </c>
      <c r="DC83" t="s">
        <v>305</v>
      </c>
      <c r="DD83" s="24">
        <v>0</v>
      </c>
      <c r="DE83" s="24"/>
      <c r="DF83" s="37" t="s">
        <v>1073</v>
      </c>
      <c r="DG83" s="38"/>
      <c r="DH83" s="30"/>
      <c r="DI83" s="38"/>
    </row>
    <row r="84" spans="1:113" s="32" customFormat="1" x14ac:dyDescent="0.25">
      <c r="A84" s="38" t="s">
        <v>306</v>
      </c>
      <c r="B84" s="23">
        <v>0</v>
      </c>
      <c r="C84" s="24">
        <v>1</v>
      </c>
      <c r="D84" s="25">
        <v>43362</v>
      </c>
      <c r="E84" s="26" t="s">
        <v>170</v>
      </c>
      <c r="F84" s="27" t="s">
        <v>170</v>
      </c>
      <c r="G84" s="27" t="s">
        <v>170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9">
        <v>0</v>
      </c>
      <c r="Q84" s="28">
        <v>0</v>
      </c>
      <c r="R84" s="28">
        <v>0</v>
      </c>
      <c r="S84" s="28">
        <v>0</v>
      </c>
      <c r="T84" s="30">
        <v>0</v>
      </c>
      <c r="U84" s="31"/>
      <c r="V84" s="30">
        <v>0</v>
      </c>
      <c r="W84" s="31"/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1"/>
      <c r="AD84" s="28">
        <v>0</v>
      </c>
      <c r="AE84" s="30">
        <v>0</v>
      </c>
      <c r="AF84" s="28">
        <v>0</v>
      </c>
      <c r="AG84" s="28">
        <v>0</v>
      </c>
      <c r="AH84" s="29">
        <v>0</v>
      </c>
      <c r="AI84" s="30">
        <v>0</v>
      </c>
      <c r="AJ84" s="28">
        <v>0</v>
      </c>
      <c r="AK84" s="28">
        <v>15481</v>
      </c>
      <c r="AL84" s="30">
        <v>15481</v>
      </c>
      <c r="AM84" s="31"/>
      <c r="AN84" s="31"/>
      <c r="AO84" s="28">
        <v>0</v>
      </c>
      <c r="AP84" s="30">
        <v>0</v>
      </c>
      <c r="AQ84" s="30">
        <v>15481</v>
      </c>
      <c r="AR84" s="30">
        <v>15481</v>
      </c>
      <c r="AS84" s="30">
        <v>14009</v>
      </c>
      <c r="AT84" s="30">
        <v>0</v>
      </c>
      <c r="AU84" s="30">
        <v>14009</v>
      </c>
      <c r="AV84" s="30">
        <v>0</v>
      </c>
      <c r="AW84" s="26">
        <v>0</v>
      </c>
      <c r="AX84" s="30">
        <v>0</v>
      </c>
      <c r="AY84" s="30">
        <v>0</v>
      </c>
      <c r="BA84" s="28">
        <v>0</v>
      </c>
      <c r="BB84" s="28">
        <v>13911</v>
      </c>
      <c r="BC84" s="28">
        <v>16464</v>
      </c>
      <c r="BD84" s="30">
        <v>2553</v>
      </c>
      <c r="BE84" s="30">
        <v>2553</v>
      </c>
      <c r="BF84" s="30">
        <v>0</v>
      </c>
      <c r="BG84" s="30">
        <v>0</v>
      </c>
      <c r="BI84" s="28">
        <v>0</v>
      </c>
      <c r="BJ84" s="28">
        <v>0</v>
      </c>
      <c r="BK84" s="28">
        <v>0</v>
      </c>
      <c r="BL84" s="28">
        <v>0</v>
      </c>
      <c r="BM84" s="28">
        <v>0</v>
      </c>
      <c r="BN84" s="28">
        <v>0</v>
      </c>
      <c r="BO84" s="28">
        <v>0</v>
      </c>
      <c r="BP84" s="28">
        <v>0</v>
      </c>
      <c r="BQ84" s="29">
        <v>0</v>
      </c>
      <c r="BR84" s="28">
        <v>0</v>
      </c>
      <c r="BS84" s="28">
        <v>0</v>
      </c>
      <c r="BT84" s="28">
        <v>0</v>
      </c>
      <c r="BU84" s="28">
        <v>0</v>
      </c>
      <c r="BV84" s="31"/>
      <c r="BW84" s="28">
        <v>0</v>
      </c>
      <c r="BX84" s="31"/>
      <c r="BY84" s="28">
        <v>0</v>
      </c>
      <c r="BZ84" s="30">
        <v>0</v>
      </c>
      <c r="CB84" s="30">
        <v>0</v>
      </c>
      <c r="CC84" s="30">
        <v>0</v>
      </c>
      <c r="CD84" s="30">
        <v>0</v>
      </c>
      <c r="CE84" s="31"/>
      <c r="CF84" s="30">
        <v>0</v>
      </c>
      <c r="CG84" s="30">
        <v>0</v>
      </c>
      <c r="CH84" s="30">
        <v>0</v>
      </c>
      <c r="CI84" s="30">
        <v>0</v>
      </c>
      <c r="CJ84" s="35">
        <v>0</v>
      </c>
      <c r="CK84" s="30">
        <v>0</v>
      </c>
      <c r="CL84" s="30">
        <v>0</v>
      </c>
      <c r="CM84" s="30">
        <v>102</v>
      </c>
      <c r="CN84" s="30">
        <v>102</v>
      </c>
      <c r="CO84" s="31"/>
      <c r="CP84" s="31"/>
      <c r="CQ84" s="30">
        <v>0</v>
      </c>
      <c r="CR84" s="30">
        <v>0</v>
      </c>
      <c r="CS84" s="30">
        <v>102</v>
      </c>
      <c r="CT84" s="30">
        <v>102</v>
      </c>
      <c r="CU84" s="30">
        <v>13888</v>
      </c>
      <c r="CV84" s="30">
        <v>0</v>
      </c>
      <c r="CW84" s="30">
        <v>13888</v>
      </c>
      <c r="CX84" s="30">
        <v>-13786</v>
      </c>
      <c r="CY84" s="26">
        <v>-0.99265552995391704</v>
      </c>
      <c r="CZ84" s="30">
        <v>694.40000000000009</v>
      </c>
      <c r="DA84" s="30">
        <v>-13091.6</v>
      </c>
      <c r="DB84" s="36" t="s">
        <v>306</v>
      </c>
      <c r="DC84" t="s">
        <v>307</v>
      </c>
      <c r="DD84" s="24">
        <v>0</v>
      </c>
      <c r="DE84" s="24"/>
      <c r="DF84" s="37" t="s">
        <v>1073</v>
      </c>
      <c r="DG84" s="38"/>
      <c r="DH84" s="30"/>
      <c r="DI84" s="38"/>
    </row>
    <row r="85" spans="1:113" s="32" customFormat="1" x14ac:dyDescent="0.25">
      <c r="A85" s="22" t="s">
        <v>308</v>
      </c>
      <c r="B85" s="23">
        <v>1</v>
      </c>
      <c r="C85" s="24">
        <v>1</v>
      </c>
      <c r="D85" s="25">
        <v>43385</v>
      </c>
      <c r="E85" s="26">
        <v>0.99940825369031738</v>
      </c>
      <c r="F85" s="27">
        <v>1</v>
      </c>
      <c r="G85" s="27">
        <v>1</v>
      </c>
      <c r="H85" s="28">
        <v>1865509.438053898</v>
      </c>
      <c r="I85" s="28">
        <v>25950147.52</v>
      </c>
      <c r="J85" s="28">
        <v>488977</v>
      </c>
      <c r="K85" s="28">
        <v>2588</v>
      </c>
      <c r="L85" s="28">
        <v>855705</v>
      </c>
      <c r="M85" s="28">
        <v>2694761.440695663</v>
      </c>
      <c r="N85" s="28">
        <v>11992.899044283809</v>
      </c>
      <c r="O85" s="28">
        <v>0</v>
      </c>
      <c r="P85" s="29">
        <v>0</v>
      </c>
      <c r="Q85" s="28">
        <v>0</v>
      </c>
      <c r="R85" s="28">
        <v>0</v>
      </c>
      <c r="S85" s="28">
        <v>679938</v>
      </c>
      <c r="T85" s="30">
        <v>32549619.297793843</v>
      </c>
      <c r="U85" s="31"/>
      <c r="V85" s="30">
        <v>75000</v>
      </c>
      <c r="W85" s="31"/>
      <c r="X85" s="30">
        <v>75000</v>
      </c>
      <c r="Y85" s="30">
        <v>32474619.297793843</v>
      </c>
      <c r="Z85" s="30">
        <v>372692</v>
      </c>
      <c r="AA85" s="30">
        <v>0</v>
      </c>
      <c r="AB85" s="30">
        <v>0</v>
      </c>
      <c r="AC85" s="31"/>
      <c r="AD85" s="28">
        <v>0</v>
      </c>
      <c r="AE85" s="30">
        <v>331435</v>
      </c>
      <c r="AF85" s="28">
        <v>1026770.0528598509</v>
      </c>
      <c r="AG85" s="28">
        <v>5423397.82415016</v>
      </c>
      <c r="AH85" s="29">
        <v>186306.83833942594</v>
      </c>
      <c r="AI85" s="30">
        <v>0</v>
      </c>
      <c r="AJ85" s="28">
        <v>0</v>
      </c>
      <c r="AK85" s="28">
        <v>206980</v>
      </c>
      <c r="AL85" s="30">
        <v>7547581.7153494367</v>
      </c>
      <c r="AM85" s="31"/>
      <c r="AN85" s="31"/>
      <c r="AO85" s="28">
        <v>6349.2469230142033</v>
      </c>
      <c r="AP85" s="30">
        <v>6349.2469230142033</v>
      </c>
      <c r="AQ85" s="30">
        <v>7541232.4684264222</v>
      </c>
      <c r="AR85" s="30">
        <v>40015851.766220264</v>
      </c>
      <c r="AS85" s="30">
        <v>29480335.238203749</v>
      </c>
      <c r="AT85" s="30">
        <v>0</v>
      </c>
      <c r="AU85" s="30">
        <v>29480335.238203749</v>
      </c>
      <c r="AV85" s="30">
        <v>0</v>
      </c>
      <c r="AW85" s="26">
        <v>0</v>
      </c>
      <c r="AX85" s="30">
        <v>0</v>
      </c>
      <c r="AY85" s="30">
        <v>0</v>
      </c>
      <c r="BA85" s="28">
        <v>0</v>
      </c>
      <c r="BB85" s="28">
        <v>29525104.238203749</v>
      </c>
      <c r="BC85" s="28">
        <v>38664083.834224403</v>
      </c>
      <c r="BD85" s="30">
        <v>9138979.5960206538</v>
      </c>
      <c r="BE85" s="30">
        <v>9138979.5960206538</v>
      </c>
      <c r="BF85" s="30">
        <v>0</v>
      </c>
      <c r="BG85" s="30">
        <v>75000</v>
      </c>
      <c r="BI85" s="28">
        <v>1881487</v>
      </c>
      <c r="BJ85" s="28">
        <v>27199497</v>
      </c>
      <c r="BK85" s="28">
        <v>549338</v>
      </c>
      <c r="BL85" s="28">
        <v>3000</v>
      </c>
      <c r="BM85" s="28">
        <v>840326</v>
      </c>
      <c r="BN85" s="28">
        <v>2731144</v>
      </c>
      <c r="BO85" s="28">
        <v>10000</v>
      </c>
      <c r="BP85" s="28">
        <v>0</v>
      </c>
      <c r="BQ85" s="29">
        <v>0</v>
      </c>
      <c r="BR85" s="28">
        <v>0</v>
      </c>
      <c r="BS85" s="28">
        <v>0</v>
      </c>
      <c r="BT85" s="28">
        <v>625396</v>
      </c>
      <c r="BU85" s="28">
        <v>33840188</v>
      </c>
      <c r="BV85" s="31"/>
      <c r="BW85" s="28">
        <v>75000</v>
      </c>
      <c r="BX85" s="31"/>
      <c r="BY85" s="28">
        <v>75000</v>
      </c>
      <c r="BZ85" s="30">
        <v>33765188</v>
      </c>
      <c r="CB85" s="30">
        <v>364473</v>
      </c>
      <c r="CC85" s="30">
        <v>0</v>
      </c>
      <c r="CD85" s="30">
        <v>0</v>
      </c>
      <c r="CE85" s="31"/>
      <c r="CF85" s="30">
        <v>0</v>
      </c>
      <c r="CG85" s="30">
        <v>324678</v>
      </c>
      <c r="CH85" s="30">
        <v>1118234</v>
      </c>
      <c r="CI85" s="30">
        <v>5100787</v>
      </c>
      <c r="CJ85" s="35">
        <v>331502.2386248628</v>
      </c>
      <c r="CK85" s="30">
        <v>0</v>
      </c>
      <c r="CL85" s="30">
        <v>0</v>
      </c>
      <c r="CM85" s="30">
        <v>159774</v>
      </c>
      <c r="CN85" s="30">
        <v>7399448.2386248624</v>
      </c>
      <c r="CO85" s="31"/>
      <c r="CP85" s="31"/>
      <c r="CQ85" s="30">
        <v>28.1</v>
      </c>
      <c r="CR85" s="30">
        <v>28.1</v>
      </c>
      <c r="CS85" s="30">
        <v>7399420.1386248628</v>
      </c>
      <c r="CT85" s="30">
        <v>41164608.138624862</v>
      </c>
      <c r="CU85" s="30">
        <v>30016425</v>
      </c>
      <c r="CV85" s="30">
        <v>0</v>
      </c>
      <c r="CW85" s="30">
        <v>30016425</v>
      </c>
      <c r="CX85" s="30">
        <v>0</v>
      </c>
      <c r="CY85" s="26">
        <v>0</v>
      </c>
      <c r="CZ85" s="30">
        <v>0</v>
      </c>
      <c r="DA85" s="30">
        <v>0</v>
      </c>
      <c r="DB85" s="36" t="s">
        <v>308</v>
      </c>
      <c r="DC85" t="s">
        <v>309</v>
      </c>
      <c r="DD85" s="24">
        <v>0</v>
      </c>
      <c r="DE85" s="24"/>
      <c r="DF85" s="37">
        <v>1</v>
      </c>
      <c r="DG85" s="38"/>
      <c r="DH85" s="30"/>
      <c r="DI85" s="38"/>
    </row>
    <row r="86" spans="1:113" s="32" customFormat="1" x14ac:dyDescent="0.25">
      <c r="A86" s="22" t="s">
        <v>310</v>
      </c>
      <c r="B86" s="23">
        <v>1</v>
      </c>
      <c r="C86" s="24">
        <v>1</v>
      </c>
      <c r="D86" s="25">
        <v>43404</v>
      </c>
      <c r="E86" s="26">
        <v>1</v>
      </c>
      <c r="F86" s="27">
        <v>1</v>
      </c>
      <c r="G86" s="27">
        <v>1</v>
      </c>
      <c r="H86" s="28">
        <v>795564</v>
      </c>
      <c r="I86" s="28">
        <v>15776975</v>
      </c>
      <c r="J86" s="28">
        <v>212238</v>
      </c>
      <c r="K86" s="28">
        <v>15198</v>
      </c>
      <c r="L86" s="28">
        <v>458659</v>
      </c>
      <c r="M86" s="28">
        <v>888207</v>
      </c>
      <c r="N86" s="28">
        <v>10058</v>
      </c>
      <c r="O86" s="28">
        <v>6040</v>
      </c>
      <c r="P86" s="29">
        <v>0</v>
      </c>
      <c r="Q86" s="28">
        <v>23605</v>
      </c>
      <c r="R86" s="28">
        <v>0</v>
      </c>
      <c r="S86" s="28">
        <v>1236542</v>
      </c>
      <c r="T86" s="30">
        <v>19423086</v>
      </c>
      <c r="U86" s="31"/>
      <c r="V86" s="30">
        <v>0</v>
      </c>
      <c r="W86" s="31"/>
      <c r="X86" s="30">
        <v>0</v>
      </c>
      <c r="Y86" s="30">
        <v>19423086</v>
      </c>
      <c r="Z86" s="30">
        <v>212573</v>
      </c>
      <c r="AA86" s="30">
        <v>0</v>
      </c>
      <c r="AB86" s="30">
        <v>0</v>
      </c>
      <c r="AC86" s="31"/>
      <c r="AD86" s="28">
        <v>77234</v>
      </c>
      <c r="AE86" s="30">
        <v>1526953</v>
      </c>
      <c r="AF86" s="28">
        <v>1006310</v>
      </c>
      <c r="AG86" s="28">
        <v>2070310</v>
      </c>
      <c r="AH86" s="29">
        <v>738523</v>
      </c>
      <c r="AI86" s="30">
        <v>0</v>
      </c>
      <c r="AJ86" s="28">
        <v>0</v>
      </c>
      <c r="AK86" s="28">
        <v>388227.61757142853</v>
      </c>
      <c r="AL86" s="30">
        <v>6020130.6175714284</v>
      </c>
      <c r="AM86" s="31"/>
      <c r="AN86" s="31"/>
      <c r="AO86" s="28">
        <v>22935.383003897769</v>
      </c>
      <c r="AP86" s="30">
        <v>22935.383003897769</v>
      </c>
      <c r="AQ86" s="30">
        <v>5997195.2345675305</v>
      </c>
      <c r="AR86" s="30">
        <v>25420281.23456753</v>
      </c>
      <c r="AS86" s="30">
        <v>21916699</v>
      </c>
      <c r="AT86" s="30">
        <v>0</v>
      </c>
      <c r="AU86" s="30">
        <v>21916699</v>
      </c>
      <c r="AV86" s="30">
        <v>0</v>
      </c>
      <c r="AW86" s="26">
        <v>0</v>
      </c>
      <c r="AX86" s="30">
        <v>0</v>
      </c>
      <c r="AY86" s="30">
        <v>0</v>
      </c>
      <c r="BA86" s="28">
        <v>0</v>
      </c>
      <c r="BB86" s="28">
        <v>22204943.211262722</v>
      </c>
      <c r="BC86" s="28">
        <v>23909863.646392383</v>
      </c>
      <c r="BD86" s="30">
        <v>1704920.4351296611</v>
      </c>
      <c r="BE86" s="30">
        <v>1704920.4351296611</v>
      </c>
      <c r="BF86" s="30">
        <v>0</v>
      </c>
      <c r="BG86" s="30">
        <v>0</v>
      </c>
      <c r="BI86" s="28">
        <v>843554</v>
      </c>
      <c r="BJ86" s="28">
        <v>15668650</v>
      </c>
      <c r="BK86" s="28">
        <v>245028</v>
      </c>
      <c r="BL86" s="28">
        <v>10165</v>
      </c>
      <c r="BM86" s="28">
        <v>713151</v>
      </c>
      <c r="BN86" s="28">
        <v>882870</v>
      </c>
      <c r="BO86" s="28">
        <v>30699</v>
      </c>
      <c r="BP86" s="28">
        <v>6500</v>
      </c>
      <c r="BQ86" s="29">
        <v>0</v>
      </c>
      <c r="BR86" s="28">
        <v>26493</v>
      </c>
      <c r="BS86" s="28">
        <v>0</v>
      </c>
      <c r="BT86" s="28">
        <v>1747813</v>
      </c>
      <c r="BU86" s="28">
        <v>20174923</v>
      </c>
      <c r="BV86" s="31"/>
      <c r="BW86" s="28">
        <v>0</v>
      </c>
      <c r="BX86" s="31"/>
      <c r="BY86" s="28">
        <v>0</v>
      </c>
      <c r="BZ86" s="30">
        <v>20174923</v>
      </c>
      <c r="CB86" s="30">
        <v>353973</v>
      </c>
      <c r="CC86" s="30">
        <v>0</v>
      </c>
      <c r="CD86" s="30">
        <v>0</v>
      </c>
      <c r="CE86" s="31"/>
      <c r="CF86" s="30">
        <v>94641</v>
      </c>
      <c r="CG86" s="30">
        <v>1347857</v>
      </c>
      <c r="CH86" s="30">
        <v>949462</v>
      </c>
      <c r="CI86" s="30">
        <v>2164418</v>
      </c>
      <c r="CJ86" s="35">
        <v>738523</v>
      </c>
      <c r="CK86" s="30">
        <v>0</v>
      </c>
      <c r="CL86" s="30">
        <v>0</v>
      </c>
      <c r="CM86" s="30">
        <v>420700</v>
      </c>
      <c r="CN86" s="30">
        <v>6069574</v>
      </c>
      <c r="CO86" s="31"/>
      <c r="CP86" s="31"/>
      <c r="CQ86" s="30">
        <v>101.5</v>
      </c>
      <c r="CR86" s="30">
        <v>101.5</v>
      </c>
      <c r="CS86" s="30">
        <v>6069472.5</v>
      </c>
      <c r="CT86" s="30">
        <v>26244395.5</v>
      </c>
      <c r="CU86" s="30">
        <v>22291753</v>
      </c>
      <c r="CV86" s="30">
        <v>0</v>
      </c>
      <c r="CW86" s="30">
        <v>22291753</v>
      </c>
      <c r="CX86" s="30">
        <v>0</v>
      </c>
      <c r="CY86" s="26">
        <v>0</v>
      </c>
      <c r="CZ86" s="30">
        <v>0</v>
      </c>
      <c r="DA86" s="30">
        <v>0</v>
      </c>
      <c r="DB86" s="36" t="s">
        <v>310</v>
      </c>
      <c r="DC86" t="s">
        <v>311</v>
      </c>
      <c r="DD86" s="24">
        <v>0</v>
      </c>
      <c r="DE86" s="24"/>
      <c r="DF86" s="37">
        <v>1</v>
      </c>
      <c r="DG86" s="38"/>
      <c r="DH86" s="30"/>
      <c r="DI86" s="38"/>
    </row>
    <row r="87" spans="1:113" s="32" customFormat="1" x14ac:dyDescent="0.25">
      <c r="A87" s="38" t="s">
        <v>312</v>
      </c>
      <c r="B87" s="23">
        <v>0</v>
      </c>
      <c r="C87" s="24">
        <v>1</v>
      </c>
      <c r="D87" s="25">
        <v>43430</v>
      </c>
      <c r="E87" s="26" t="s">
        <v>170</v>
      </c>
      <c r="F87" s="27" t="s">
        <v>170</v>
      </c>
      <c r="G87" s="27" t="s">
        <v>170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9">
        <v>0</v>
      </c>
      <c r="Q87" s="28">
        <v>0</v>
      </c>
      <c r="R87" s="28">
        <v>0</v>
      </c>
      <c r="S87" s="28">
        <v>0</v>
      </c>
      <c r="T87" s="30">
        <v>0</v>
      </c>
      <c r="U87" s="31"/>
      <c r="V87" s="30">
        <v>0</v>
      </c>
      <c r="W87" s="31"/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1"/>
      <c r="AD87" s="28">
        <v>0</v>
      </c>
      <c r="AE87" s="30">
        <v>0</v>
      </c>
      <c r="AF87" s="28">
        <v>0</v>
      </c>
      <c r="AG87" s="28">
        <v>0</v>
      </c>
      <c r="AH87" s="29">
        <v>0</v>
      </c>
      <c r="AI87" s="30">
        <v>0</v>
      </c>
      <c r="AJ87" s="28">
        <v>0</v>
      </c>
      <c r="AK87" s="28">
        <v>81673</v>
      </c>
      <c r="AL87" s="30">
        <v>81673</v>
      </c>
      <c r="AM87" s="31"/>
      <c r="AN87" s="31"/>
      <c r="AO87" s="28">
        <v>0</v>
      </c>
      <c r="AP87" s="30">
        <v>0</v>
      </c>
      <c r="AQ87" s="30">
        <v>81673</v>
      </c>
      <c r="AR87" s="30">
        <v>81673</v>
      </c>
      <c r="AS87" s="30">
        <v>299273</v>
      </c>
      <c r="AT87" s="30">
        <v>14940.7</v>
      </c>
      <c r="AU87" s="30">
        <v>314213.7</v>
      </c>
      <c r="AV87" s="30">
        <v>-232540.7</v>
      </c>
      <c r="AW87" s="26">
        <v>-0.77701864184206393</v>
      </c>
      <c r="AX87" s="30">
        <v>14963.650000000001</v>
      </c>
      <c r="AY87" s="30">
        <v>-217577.05000000002</v>
      </c>
      <c r="BA87" s="28">
        <v>0</v>
      </c>
      <c r="BB87" s="28">
        <v>313523.90000000002</v>
      </c>
      <c r="BC87" s="28">
        <v>142468</v>
      </c>
      <c r="BD87" s="30">
        <v>-171055.90000000002</v>
      </c>
      <c r="BE87" s="30">
        <v>-171055.90000000002</v>
      </c>
      <c r="BF87" s="30">
        <v>0</v>
      </c>
      <c r="BG87" s="30">
        <v>0</v>
      </c>
      <c r="BI87" s="28">
        <v>0</v>
      </c>
      <c r="BJ87" s="28">
        <v>0</v>
      </c>
      <c r="BK87" s="28">
        <v>0</v>
      </c>
      <c r="BL87" s="28">
        <v>0</v>
      </c>
      <c r="BM87" s="28">
        <v>0</v>
      </c>
      <c r="BN87" s="28">
        <v>0</v>
      </c>
      <c r="BO87" s="28">
        <v>0</v>
      </c>
      <c r="BP87" s="28">
        <v>0</v>
      </c>
      <c r="BQ87" s="29">
        <v>0</v>
      </c>
      <c r="BR87" s="28">
        <v>0</v>
      </c>
      <c r="BS87" s="28">
        <v>0</v>
      </c>
      <c r="BT87" s="28">
        <v>0</v>
      </c>
      <c r="BU87" s="28">
        <v>0</v>
      </c>
      <c r="BV87" s="31"/>
      <c r="BW87" s="28">
        <v>0</v>
      </c>
      <c r="BX87" s="31"/>
      <c r="BY87" s="28">
        <v>0</v>
      </c>
      <c r="BZ87" s="30">
        <v>0</v>
      </c>
      <c r="CB87" s="30">
        <v>0</v>
      </c>
      <c r="CC87" s="30">
        <v>0</v>
      </c>
      <c r="CD87" s="30">
        <v>0</v>
      </c>
      <c r="CE87" s="31"/>
      <c r="CF87" s="30">
        <v>0</v>
      </c>
      <c r="CG87" s="30">
        <v>0</v>
      </c>
      <c r="CH87" s="30">
        <v>0</v>
      </c>
      <c r="CI87" s="30">
        <v>0</v>
      </c>
      <c r="CJ87" s="35">
        <v>0</v>
      </c>
      <c r="CK87" s="30">
        <v>0</v>
      </c>
      <c r="CL87" s="30">
        <v>0</v>
      </c>
      <c r="CM87" s="30">
        <v>170957</v>
      </c>
      <c r="CN87" s="30">
        <v>170957</v>
      </c>
      <c r="CO87" s="31"/>
      <c r="CP87" s="31"/>
      <c r="CQ87" s="30">
        <v>0</v>
      </c>
      <c r="CR87" s="30">
        <v>0</v>
      </c>
      <c r="CS87" s="30">
        <v>170957</v>
      </c>
      <c r="CT87" s="30">
        <v>170957</v>
      </c>
      <c r="CU87" s="30">
        <v>304859</v>
      </c>
      <c r="CV87" s="30">
        <v>14963.650000000001</v>
      </c>
      <c r="CW87" s="30">
        <v>319822.65000000002</v>
      </c>
      <c r="CX87" s="30">
        <v>-148865.65000000002</v>
      </c>
      <c r="CY87" s="26">
        <v>-0.46546312464110973</v>
      </c>
      <c r="CZ87" s="30">
        <v>15242.95</v>
      </c>
      <c r="DA87" s="30">
        <v>-133622.70000000001</v>
      </c>
      <c r="DB87" s="36" t="s">
        <v>312</v>
      </c>
      <c r="DC87" t="s">
        <v>313</v>
      </c>
      <c r="DD87" s="24">
        <v>0</v>
      </c>
      <c r="DE87" s="24"/>
      <c r="DF87" s="37" t="s">
        <v>1073</v>
      </c>
      <c r="DG87" s="38"/>
      <c r="DH87" s="30"/>
      <c r="DI87" s="38"/>
    </row>
    <row r="88" spans="1:113" s="32" customFormat="1" x14ac:dyDescent="0.25">
      <c r="A88" s="22" t="s">
        <v>314</v>
      </c>
      <c r="B88" s="23">
        <v>1</v>
      </c>
      <c r="C88" s="24">
        <v>1</v>
      </c>
      <c r="D88" s="25">
        <v>43374</v>
      </c>
      <c r="E88" s="26">
        <v>1</v>
      </c>
      <c r="F88" s="27">
        <v>1</v>
      </c>
      <c r="G88" s="27">
        <v>1</v>
      </c>
      <c r="H88" s="28">
        <v>89271</v>
      </c>
      <c r="I88" s="28">
        <v>2825468</v>
      </c>
      <c r="J88" s="28">
        <v>80314</v>
      </c>
      <c r="K88" s="28">
        <v>28305</v>
      </c>
      <c r="L88" s="28">
        <v>310</v>
      </c>
      <c r="M88" s="28">
        <v>296090</v>
      </c>
      <c r="N88" s="28">
        <v>1628</v>
      </c>
      <c r="O88" s="28">
        <v>0</v>
      </c>
      <c r="P88" s="29">
        <v>0</v>
      </c>
      <c r="Q88" s="28">
        <v>0</v>
      </c>
      <c r="R88" s="28">
        <v>0</v>
      </c>
      <c r="S88" s="28">
        <v>25051</v>
      </c>
      <c r="T88" s="30">
        <v>3346437</v>
      </c>
      <c r="U88" s="31"/>
      <c r="V88" s="30">
        <v>0</v>
      </c>
      <c r="W88" s="31"/>
      <c r="X88" s="30">
        <v>0</v>
      </c>
      <c r="Y88" s="30">
        <v>3346437</v>
      </c>
      <c r="Z88" s="30">
        <v>93755</v>
      </c>
      <c r="AA88" s="30">
        <v>0</v>
      </c>
      <c r="AB88" s="30">
        <v>0</v>
      </c>
      <c r="AC88" s="31"/>
      <c r="AD88" s="28">
        <v>0</v>
      </c>
      <c r="AE88" s="30">
        <v>68000</v>
      </c>
      <c r="AF88" s="28">
        <v>200687</v>
      </c>
      <c r="AG88" s="28">
        <v>556361</v>
      </c>
      <c r="AH88" s="29">
        <v>1510.95</v>
      </c>
      <c r="AI88" s="30">
        <v>0</v>
      </c>
      <c r="AJ88" s="28">
        <v>0</v>
      </c>
      <c r="AK88" s="28">
        <v>35000</v>
      </c>
      <c r="AL88" s="30">
        <v>955313.95</v>
      </c>
      <c r="AM88" s="31"/>
      <c r="AN88" s="31"/>
      <c r="AO88" s="28">
        <v>0</v>
      </c>
      <c r="AP88" s="30">
        <v>0</v>
      </c>
      <c r="AQ88" s="30">
        <v>955313.95</v>
      </c>
      <c r="AR88" s="30">
        <v>4301750.95</v>
      </c>
      <c r="AS88" s="30">
        <v>1913474</v>
      </c>
      <c r="AT88" s="30">
        <v>0</v>
      </c>
      <c r="AU88" s="30">
        <v>1913474</v>
      </c>
      <c r="AV88" s="30">
        <v>0</v>
      </c>
      <c r="AW88" s="26">
        <v>0</v>
      </c>
      <c r="AX88" s="30">
        <v>0</v>
      </c>
      <c r="AY88" s="30">
        <v>0</v>
      </c>
      <c r="BA88" s="28">
        <v>69</v>
      </c>
      <c r="BB88" s="28">
        <v>1852793</v>
      </c>
      <c r="BC88" s="28">
        <v>4297937</v>
      </c>
      <c r="BD88" s="30">
        <v>2445144</v>
      </c>
      <c r="BE88" s="30">
        <v>2445075</v>
      </c>
      <c r="BF88" s="30">
        <v>0</v>
      </c>
      <c r="BG88" s="30">
        <v>0</v>
      </c>
      <c r="BI88" s="28">
        <v>122825</v>
      </c>
      <c r="BJ88" s="28">
        <v>2754650</v>
      </c>
      <c r="BK88" s="28">
        <v>67342</v>
      </c>
      <c r="BL88" s="28">
        <v>20778</v>
      </c>
      <c r="BM88" s="28">
        <v>400</v>
      </c>
      <c r="BN88" s="28">
        <v>294651</v>
      </c>
      <c r="BO88" s="28">
        <v>0</v>
      </c>
      <c r="BP88" s="28">
        <v>0</v>
      </c>
      <c r="BQ88" s="29">
        <v>0</v>
      </c>
      <c r="BR88" s="28">
        <v>0</v>
      </c>
      <c r="BS88" s="28">
        <v>0</v>
      </c>
      <c r="BT88" s="28">
        <v>155949</v>
      </c>
      <c r="BU88" s="28">
        <v>3416595</v>
      </c>
      <c r="BV88" s="31"/>
      <c r="BW88" s="28">
        <v>0</v>
      </c>
      <c r="BX88" s="31"/>
      <c r="BY88" s="28">
        <v>0</v>
      </c>
      <c r="BZ88" s="30">
        <v>3416595</v>
      </c>
      <c r="CB88" s="30">
        <v>122752</v>
      </c>
      <c r="CC88" s="30">
        <v>0</v>
      </c>
      <c r="CD88" s="30">
        <v>0</v>
      </c>
      <c r="CE88" s="31"/>
      <c r="CF88" s="30">
        <v>0</v>
      </c>
      <c r="CG88" s="30">
        <v>16468</v>
      </c>
      <c r="CH88" s="30">
        <v>210721</v>
      </c>
      <c r="CI88" s="30">
        <v>603416</v>
      </c>
      <c r="CJ88" s="35">
        <v>3116.0499999999997</v>
      </c>
      <c r="CK88" s="30">
        <v>0</v>
      </c>
      <c r="CL88" s="30">
        <v>0</v>
      </c>
      <c r="CM88" s="30">
        <v>53550</v>
      </c>
      <c r="CN88" s="30">
        <v>1010023.05</v>
      </c>
      <c r="CO88" s="31"/>
      <c r="CP88" s="31"/>
      <c r="CQ88" s="30">
        <v>0</v>
      </c>
      <c r="CR88" s="30">
        <v>0</v>
      </c>
      <c r="CS88" s="30">
        <v>1010023.05</v>
      </c>
      <c r="CT88" s="30">
        <v>4426618.05</v>
      </c>
      <c r="CU88" s="30">
        <v>1832463</v>
      </c>
      <c r="CV88" s="30">
        <v>0</v>
      </c>
      <c r="CW88" s="30">
        <v>1832463</v>
      </c>
      <c r="CX88" s="30">
        <v>0</v>
      </c>
      <c r="CY88" s="26">
        <v>0</v>
      </c>
      <c r="CZ88" s="30">
        <v>0</v>
      </c>
      <c r="DA88" s="30">
        <v>0</v>
      </c>
      <c r="DB88" s="36" t="s">
        <v>314</v>
      </c>
      <c r="DC88" t="s">
        <v>315</v>
      </c>
      <c r="DD88" s="24">
        <v>0</v>
      </c>
      <c r="DE88" s="24"/>
      <c r="DF88" s="37">
        <v>1</v>
      </c>
      <c r="DG88" s="38"/>
      <c r="DH88" s="30"/>
      <c r="DI88" s="38"/>
    </row>
    <row r="89" spans="1:113" s="32" customFormat="1" x14ac:dyDescent="0.25">
      <c r="A89" s="22" t="s">
        <v>316</v>
      </c>
      <c r="B89" s="23">
        <v>1</v>
      </c>
      <c r="C89" s="24">
        <v>1</v>
      </c>
      <c r="D89" s="25">
        <v>43390</v>
      </c>
      <c r="E89" s="26">
        <v>0.9876005601393123</v>
      </c>
      <c r="F89" s="27">
        <v>1</v>
      </c>
      <c r="G89" s="27">
        <v>1</v>
      </c>
      <c r="H89" s="28">
        <v>849619.89345255168</v>
      </c>
      <c r="I89" s="28">
        <v>10788160.574000001</v>
      </c>
      <c r="J89" s="28">
        <v>1903289.81</v>
      </c>
      <c r="K89" s="28">
        <v>0</v>
      </c>
      <c r="L89" s="28">
        <v>169179.90000000002</v>
      </c>
      <c r="M89" s="28">
        <v>1375915.2925249268</v>
      </c>
      <c r="N89" s="28">
        <v>55305.631367801492</v>
      </c>
      <c r="O89" s="28">
        <v>11255.683583907743</v>
      </c>
      <c r="P89" s="29">
        <v>0</v>
      </c>
      <c r="Q89" s="28">
        <v>50338.346210496798</v>
      </c>
      <c r="R89" s="28">
        <v>0</v>
      </c>
      <c r="S89" s="28">
        <v>2205606.5499999998</v>
      </c>
      <c r="T89" s="30">
        <v>17408671.681139685</v>
      </c>
      <c r="U89" s="31"/>
      <c r="V89" s="30">
        <v>0</v>
      </c>
      <c r="W89" s="31"/>
      <c r="X89" s="30">
        <v>0</v>
      </c>
      <c r="Y89" s="30">
        <v>17408671.681139685</v>
      </c>
      <c r="Z89" s="30">
        <v>170831.05</v>
      </c>
      <c r="AA89" s="30">
        <v>0</v>
      </c>
      <c r="AB89" s="30">
        <v>0</v>
      </c>
      <c r="AC89" s="31"/>
      <c r="AD89" s="28">
        <v>60966.28</v>
      </c>
      <c r="AE89" s="30">
        <v>105064.92</v>
      </c>
      <c r="AF89" s="28">
        <v>668746.80609441432</v>
      </c>
      <c r="AG89" s="28">
        <v>2593737.5040630973</v>
      </c>
      <c r="AH89" s="29">
        <v>102579.5493312406</v>
      </c>
      <c r="AI89" s="30">
        <v>4150</v>
      </c>
      <c r="AJ89" s="28">
        <v>0</v>
      </c>
      <c r="AK89" s="28">
        <v>2043499.0962025523</v>
      </c>
      <c r="AL89" s="30">
        <v>5749575.2056913041</v>
      </c>
      <c r="AM89" s="31"/>
      <c r="AN89" s="31"/>
      <c r="AO89" s="28">
        <v>22669.904165941818</v>
      </c>
      <c r="AP89" s="30">
        <v>22669.904165941818</v>
      </c>
      <c r="AQ89" s="30">
        <v>5726905.3015253618</v>
      </c>
      <c r="AR89" s="30">
        <v>23135576.982665047</v>
      </c>
      <c r="AS89" s="30">
        <v>19688075</v>
      </c>
      <c r="AT89" s="30">
        <v>0</v>
      </c>
      <c r="AU89" s="30">
        <v>19688075</v>
      </c>
      <c r="AV89" s="30">
        <v>0</v>
      </c>
      <c r="AW89" s="26">
        <v>0</v>
      </c>
      <c r="AX89" s="30">
        <v>0</v>
      </c>
      <c r="AY89" s="30">
        <v>0</v>
      </c>
      <c r="BA89" s="28">
        <v>1952</v>
      </c>
      <c r="BB89" s="28">
        <v>19770653</v>
      </c>
      <c r="BC89" s="28">
        <v>19966274.600387327</v>
      </c>
      <c r="BD89" s="30">
        <v>195621.60038732737</v>
      </c>
      <c r="BE89" s="30">
        <v>193669.60038732737</v>
      </c>
      <c r="BF89" s="30">
        <v>0</v>
      </c>
      <c r="BG89" s="30">
        <v>0</v>
      </c>
      <c r="BI89" s="28">
        <v>849981</v>
      </c>
      <c r="BJ89" s="28">
        <v>11131292</v>
      </c>
      <c r="BK89" s="28">
        <v>427519</v>
      </c>
      <c r="BL89" s="28">
        <v>0</v>
      </c>
      <c r="BM89" s="28">
        <v>245360</v>
      </c>
      <c r="BN89" s="28">
        <v>1168588</v>
      </c>
      <c r="BO89" s="28">
        <v>14000</v>
      </c>
      <c r="BP89" s="28">
        <v>12500</v>
      </c>
      <c r="BQ89" s="29">
        <v>0</v>
      </c>
      <c r="BR89" s="28">
        <v>55000</v>
      </c>
      <c r="BS89" s="28">
        <v>0</v>
      </c>
      <c r="BT89" s="28">
        <v>2359925</v>
      </c>
      <c r="BU89" s="28">
        <v>16264165</v>
      </c>
      <c r="BV89" s="31"/>
      <c r="BW89" s="28">
        <v>0</v>
      </c>
      <c r="BX89" s="31"/>
      <c r="BY89" s="28">
        <v>0</v>
      </c>
      <c r="BZ89" s="30">
        <v>16264165</v>
      </c>
      <c r="CB89" s="30">
        <v>239662.87</v>
      </c>
      <c r="CC89" s="30">
        <v>0</v>
      </c>
      <c r="CD89" s="30">
        <v>0</v>
      </c>
      <c r="CE89" s="31"/>
      <c r="CF89" s="30">
        <v>54821.1</v>
      </c>
      <c r="CG89" s="30">
        <v>120452.08</v>
      </c>
      <c r="CH89" s="30">
        <v>721063</v>
      </c>
      <c r="CI89" s="30">
        <v>2635503.94</v>
      </c>
      <c r="CJ89" s="35">
        <v>197796.2278614676</v>
      </c>
      <c r="CK89" s="30">
        <v>4150</v>
      </c>
      <c r="CL89" s="30">
        <v>0</v>
      </c>
      <c r="CM89" s="30">
        <v>2331104</v>
      </c>
      <c r="CN89" s="30">
        <v>6304553.217861468</v>
      </c>
      <c r="CO89" s="31"/>
      <c r="CP89" s="31"/>
      <c r="CQ89" s="30">
        <v>172188.06</v>
      </c>
      <c r="CR89" s="30">
        <v>172188.06</v>
      </c>
      <c r="CS89" s="30">
        <v>6132365.1578614684</v>
      </c>
      <c r="CT89" s="30">
        <v>22396530.157861467</v>
      </c>
      <c r="CU89" s="30">
        <v>20110053</v>
      </c>
      <c r="CV89" s="30">
        <v>0</v>
      </c>
      <c r="CW89" s="30">
        <v>20110053</v>
      </c>
      <c r="CX89" s="30">
        <v>0</v>
      </c>
      <c r="CY89" s="26">
        <v>0</v>
      </c>
      <c r="CZ89" s="30">
        <v>0</v>
      </c>
      <c r="DA89" s="30">
        <v>0</v>
      </c>
      <c r="DB89" s="36" t="s">
        <v>316</v>
      </c>
      <c r="DC89" t="s">
        <v>317</v>
      </c>
      <c r="DD89" s="24">
        <v>0</v>
      </c>
      <c r="DE89" s="24"/>
      <c r="DF89" s="37">
        <v>1</v>
      </c>
      <c r="DG89" s="38"/>
      <c r="DH89" s="30"/>
      <c r="DI89" s="38"/>
    </row>
    <row r="90" spans="1:113" s="32" customFormat="1" x14ac:dyDescent="0.25">
      <c r="A90" s="22" t="s">
        <v>318</v>
      </c>
      <c r="B90" s="23">
        <v>1</v>
      </c>
      <c r="C90" s="24">
        <v>1</v>
      </c>
      <c r="D90" s="25">
        <v>43371</v>
      </c>
      <c r="E90" s="26">
        <v>1</v>
      </c>
      <c r="F90" s="27">
        <v>1</v>
      </c>
      <c r="G90" s="27">
        <v>1</v>
      </c>
      <c r="H90" s="28">
        <v>902351</v>
      </c>
      <c r="I90" s="28">
        <v>22927599</v>
      </c>
      <c r="J90" s="28">
        <v>690709</v>
      </c>
      <c r="K90" s="28">
        <v>0</v>
      </c>
      <c r="L90" s="28">
        <v>523804</v>
      </c>
      <c r="M90" s="28">
        <v>1110640</v>
      </c>
      <c r="N90" s="28">
        <v>127263</v>
      </c>
      <c r="O90" s="28">
        <v>0</v>
      </c>
      <c r="P90" s="29">
        <v>0</v>
      </c>
      <c r="Q90" s="28">
        <v>0</v>
      </c>
      <c r="R90" s="28">
        <v>0</v>
      </c>
      <c r="S90" s="28">
        <v>1665045</v>
      </c>
      <c r="T90" s="30">
        <v>27947411</v>
      </c>
      <c r="U90" s="31"/>
      <c r="V90" s="30">
        <v>0</v>
      </c>
      <c r="W90" s="31"/>
      <c r="X90" s="30">
        <v>0</v>
      </c>
      <c r="Y90" s="30">
        <v>27947411</v>
      </c>
      <c r="Z90" s="30">
        <v>907125</v>
      </c>
      <c r="AA90" s="30">
        <v>0</v>
      </c>
      <c r="AB90" s="30">
        <v>0</v>
      </c>
      <c r="AC90" s="31"/>
      <c r="AD90" s="28">
        <v>88282</v>
      </c>
      <c r="AE90" s="30">
        <v>1195091</v>
      </c>
      <c r="AF90" s="28">
        <v>1690561</v>
      </c>
      <c r="AG90" s="28">
        <v>3827010</v>
      </c>
      <c r="AH90" s="29">
        <v>793493</v>
      </c>
      <c r="AI90" s="30">
        <v>0</v>
      </c>
      <c r="AJ90" s="28">
        <v>0</v>
      </c>
      <c r="AK90" s="28">
        <v>238962.01655</v>
      </c>
      <c r="AL90" s="30">
        <v>8740524.0165500008</v>
      </c>
      <c r="AM90" s="31"/>
      <c r="AN90" s="31"/>
      <c r="AO90" s="28">
        <v>14123.736404012272</v>
      </c>
      <c r="AP90" s="30">
        <v>14123.736404012272</v>
      </c>
      <c r="AQ90" s="30">
        <v>8726400.2801459879</v>
      </c>
      <c r="AR90" s="30">
        <v>36673811.280145988</v>
      </c>
      <c r="AS90" s="30">
        <v>26517602</v>
      </c>
      <c r="AT90" s="30">
        <v>0</v>
      </c>
      <c r="AU90" s="30">
        <v>26517602</v>
      </c>
      <c r="AV90" s="30">
        <v>0</v>
      </c>
      <c r="AW90" s="26">
        <v>0</v>
      </c>
      <c r="AX90" s="30">
        <v>0</v>
      </c>
      <c r="AY90" s="30">
        <v>0</v>
      </c>
      <c r="BA90" s="28">
        <v>33809</v>
      </c>
      <c r="BB90" s="28">
        <v>26007420.219903998</v>
      </c>
      <c r="BC90" s="28">
        <v>35053219.880000003</v>
      </c>
      <c r="BD90" s="30">
        <v>9045799.6600960046</v>
      </c>
      <c r="BE90" s="30">
        <v>9011990.6600960046</v>
      </c>
      <c r="BF90" s="30">
        <v>0</v>
      </c>
      <c r="BG90" s="30">
        <v>0</v>
      </c>
      <c r="BI90" s="28">
        <v>860333</v>
      </c>
      <c r="BJ90" s="28">
        <v>23904330</v>
      </c>
      <c r="BK90" s="28">
        <v>662690</v>
      </c>
      <c r="BL90" s="28">
        <v>0</v>
      </c>
      <c r="BM90" s="28">
        <v>530473</v>
      </c>
      <c r="BN90" s="28">
        <v>1127308</v>
      </c>
      <c r="BO90" s="28">
        <v>158885</v>
      </c>
      <c r="BP90" s="28">
        <v>0</v>
      </c>
      <c r="BQ90" s="29">
        <v>0</v>
      </c>
      <c r="BR90" s="28">
        <v>0</v>
      </c>
      <c r="BS90" s="28">
        <v>0</v>
      </c>
      <c r="BT90" s="28">
        <v>1448412</v>
      </c>
      <c r="BU90" s="28">
        <v>28692431</v>
      </c>
      <c r="BV90" s="31"/>
      <c r="BW90" s="28">
        <v>0</v>
      </c>
      <c r="BX90" s="31"/>
      <c r="BY90" s="28">
        <v>0</v>
      </c>
      <c r="BZ90" s="30">
        <v>28692431</v>
      </c>
      <c r="CB90" s="30">
        <v>997555</v>
      </c>
      <c r="CC90" s="30">
        <v>0</v>
      </c>
      <c r="CD90" s="30">
        <v>0</v>
      </c>
      <c r="CE90" s="31"/>
      <c r="CF90" s="30">
        <v>0</v>
      </c>
      <c r="CG90" s="30">
        <v>1250000</v>
      </c>
      <c r="CH90" s="30">
        <v>1844933</v>
      </c>
      <c r="CI90" s="30">
        <v>4173504</v>
      </c>
      <c r="CJ90" s="35">
        <v>831177</v>
      </c>
      <c r="CK90" s="30">
        <v>0</v>
      </c>
      <c r="CL90" s="30">
        <v>0</v>
      </c>
      <c r="CM90" s="30">
        <v>241719</v>
      </c>
      <c r="CN90" s="30">
        <v>9338888</v>
      </c>
      <c r="CO90" s="31"/>
      <c r="CP90" s="31"/>
      <c r="CQ90" s="30">
        <v>29471.09</v>
      </c>
      <c r="CR90" s="30">
        <v>29471.09</v>
      </c>
      <c r="CS90" s="30">
        <v>9309416.9100000001</v>
      </c>
      <c r="CT90" s="30">
        <v>38001847.909999996</v>
      </c>
      <c r="CU90" s="30">
        <v>27763311</v>
      </c>
      <c r="CV90" s="30">
        <v>0</v>
      </c>
      <c r="CW90" s="30">
        <v>27763311</v>
      </c>
      <c r="CX90" s="30">
        <v>0</v>
      </c>
      <c r="CY90" s="26">
        <v>0</v>
      </c>
      <c r="CZ90" s="30">
        <v>0</v>
      </c>
      <c r="DA90" s="30">
        <v>0</v>
      </c>
      <c r="DB90" s="36" t="s">
        <v>318</v>
      </c>
      <c r="DC90" t="s">
        <v>319</v>
      </c>
      <c r="DD90" s="24">
        <v>0</v>
      </c>
      <c r="DE90" s="24"/>
      <c r="DF90" s="37">
        <v>1</v>
      </c>
      <c r="DG90" s="38"/>
      <c r="DH90" s="30"/>
      <c r="DI90" s="38"/>
    </row>
    <row r="91" spans="1:113" s="32" customFormat="1" x14ac:dyDescent="0.25">
      <c r="A91" s="22" t="s">
        <v>320</v>
      </c>
      <c r="B91" s="23">
        <v>1</v>
      </c>
      <c r="C91" s="24">
        <v>1</v>
      </c>
      <c r="D91" s="25">
        <v>43388</v>
      </c>
      <c r="E91" s="26">
        <v>1</v>
      </c>
      <c r="F91" s="27">
        <v>1</v>
      </c>
      <c r="G91" s="27">
        <v>1</v>
      </c>
      <c r="H91" s="28">
        <v>1087202.7100000002</v>
      </c>
      <c r="I91" s="28">
        <v>30087403.900000002</v>
      </c>
      <c r="J91" s="28">
        <v>595129.15999999992</v>
      </c>
      <c r="K91" s="28">
        <v>0</v>
      </c>
      <c r="L91" s="28">
        <v>705311.11</v>
      </c>
      <c r="M91" s="28">
        <v>2930361.83</v>
      </c>
      <c r="N91" s="28">
        <v>10000</v>
      </c>
      <c r="O91" s="28">
        <v>18257.32</v>
      </c>
      <c r="P91" s="29">
        <v>0</v>
      </c>
      <c r="Q91" s="28">
        <v>82080</v>
      </c>
      <c r="R91" s="28">
        <v>0</v>
      </c>
      <c r="S91" s="28">
        <v>2176604.4900000002</v>
      </c>
      <c r="T91" s="30">
        <v>37692350.520000003</v>
      </c>
      <c r="U91" s="31"/>
      <c r="V91" s="30">
        <v>0</v>
      </c>
      <c r="W91" s="31"/>
      <c r="X91" s="30">
        <v>0</v>
      </c>
      <c r="Y91" s="30">
        <v>37692350.520000003</v>
      </c>
      <c r="Z91" s="30">
        <v>464825</v>
      </c>
      <c r="AA91" s="30">
        <v>0</v>
      </c>
      <c r="AB91" s="30">
        <v>0</v>
      </c>
      <c r="AC91" s="31"/>
      <c r="AD91" s="28">
        <v>0</v>
      </c>
      <c r="AE91" s="30">
        <v>371027</v>
      </c>
      <c r="AF91" s="28">
        <v>1013503</v>
      </c>
      <c r="AG91" s="28">
        <v>4497503</v>
      </c>
      <c r="AH91" s="29">
        <v>1831356</v>
      </c>
      <c r="AI91" s="30">
        <v>0</v>
      </c>
      <c r="AJ91" s="28">
        <v>0</v>
      </c>
      <c r="AK91" s="28">
        <v>328364.79200000002</v>
      </c>
      <c r="AL91" s="30">
        <v>8506578.7919999994</v>
      </c>
      <c r="AM91" s="31"/>
      <c r="AN91" s="31"/>
      <c r="AO91" s="28">
        <v>63534.379295170504</v>
      </c>
      <c r="AP91" s="30">
        <v>63534.379295170504</v>
      </c>
      <c r="AQ91" s="30">
        <v>8443044.4127048291</v>
      </c>
      <c r="AR91" s="30">
        <v>46135394.932704836</v>
      </c>
      <c r="AS91" s="30">
        <v>36583327</v>
      </c>
      <c r="AT91" s="30">
        <v>0</v>
      </c>
      <c r="AU91" s="30">
        <v>36583327</v>
      </c>
      <c r="AV91" s="30">
        <v>0</v>
      </c>
      <c r="AW91" s="26">
        <v>0</v>
      </c>
      <c r="AX91" s="30">
        <v>0</v>
      </c>
      <c r="AY91" s="30">
        <v>0</v>
      </c>
      <c r="BA91" s="28">
        <v>10487</v>
      </c>
      <c r="BB91" s="28">
        <v>35661589</v>
      </c>
      <c r="BC91" s="28">
        <v>44293809.45714435</v>
      </c>
      <c r="BD91" s="30">
        <v>8632220.4571443498</v>
      </c>
      <c r="BE91" s="30">
        <v>8621733.4571443498</v>
      </c>
      <c r="BF91" s="30">
        <v>0</v>
      </c>
      <c r="BG91" s="30">
        <v>0</v>
      </c>
      <c r="BI91" s="28">
        <v>1164365</v>
      </c>
      <c r="BJ91" s="28">
        <v>31725780</v>
      </c>
      <c r="BK91" s="28">
        <v>600883</v>
      </c>
      <c r="BL91" s="28">
        <v>24000</v>
      </c>
      <c r="BM91" s="28">
        <v>671344</v>
      </c>
      <c r="BN91" s="28">
        <v>2744922</v>
      </c>
      <c r="BO91" s="28">
        <v>20000</v>
      </c>
      <c r="BP91" s="28">
        <v>40000</v>
      </c>
      <c r="BQ91" s="29">
        <v>0</v>
      </c>
      <c r="BR91" s="28">
        <v>85280</v>
      </c>
      <c r="BS91" s="28">
        <v>0</v>
      </c>
      <c r="BT91" s="28">
        <v>1967201</v>
      </c>
      <c r="BU91" s="28">
        <v>39043775</v>
      </c>
      <c r="BV91" s="31"/>
      <c r="BW91" s="28">
        <v>0</v>
      </c>
      <c r="BX91" s="31"/>
      <c r="BY91" s="28">
        <v>0</v>
      </c>
      <c r="BZ91" s="30">
        <v>39043775</v>
      </c>
      <c r="CB91" s="30">
        <v>465441</v>
      </c>
      <c r="CC91" s="30">
        <v>0</v>
      </c>
      <c r="CD91" s="30">
        <v>0</v>
      </c>
      <c r="CE91" s="31"/>
      <c r="CF91" s="30">
        <v>0</v>
      </c>
      <c r="CG91" s="30">
        <v>405056</v>
      </c>
      <c r="CH91" s="30">
        <v>1056115</v>
      </c>
      <c r="CI91" s="30">
        <v>4770460</v>
      </c>
      <c r="CJ91" s="35">
        <v>1856696</v>
      </c>
      <c r="CK91" s="30">
        <v>0</v>
      </c>
      <c r="CL91" s="30">
        <v>0</v>
      </c>
      <c r="CM91" s="30">
        <v>484895</v>
      </c>
      <c r="CN91" s="30">
        <v>9038663</v>
      </c>
      <c r="CO91" s="31"/>
      <c r="CP91" s="31"/>
      <c r="CQ91" s="30">
        <v>91663.05</v>
      </c>
      <c r="CR91" s="30">
        <v>91663.05</v>
      </c>
      <c r="CS91" s="30">
        <v>8946999.9499999993</v>
      </c>
      <c r="CT91" s="30">
        <v>47990774.950000003</v>
      </c>
      <c r="CU91" s="30">
        <v>37660957</v>
      </c>
      <c r="CV91" s="30">
        <v>0</v>
      </c>
      <c r="CW91" s="30">
        <v>37660957</v>
      </c>
      <c r="CX91" s="30">
        <v>0</v>
      </c>
      <c r="CY91" s="26">
        <v>0</v>
      </c>
      <c r="CZ91" s="30">
        <v>0</v>
      </c>
      <c r="DA91" s="30">
        <v>0</v>
      </c>
      <c r="DB91" s="36" t="s">
        <v>320</v>
      </c>
      <c r="DC91" t="s">
        <v>321</v>
      </c>
      <c r="DD91" s="24">
        <v>0</v>
      </c>
      <c r="DE91" s="24"/>
      <c r="DF91" s="37">
        <v>1</v>
      </c>
      <c r="DG91" s="38"/>
      <c r="DH91" s="30"/>
      <c r="DI91" s="38"/>
    </row>
    <row r="92" spans="1:113" s="32" customFormat="1" x14ac:dyDescent="0.25">
      <c r="A92" s="22" t="s">
        <v>322</v>
      </c>
      <c r="B92" s="23">
        <v>1</v>
      </c>
      <c r="C92" s="24">
        <v>1</v>
      </c>
      <c r="D92" s="25">
        <v>43505</v>
      </c>
      <c r="E92" s="26">
        <v>1</v>
      </c>
      <c r="F92" s="27">
        <v>1</v>
      </c>
      <c r="G92" s="27">
        <v>1</v>
      </c>
      <c r="H92" s="28">
        <v>173183</v>
      </c>
      <c r="I92" s="28">
        <v>6240729.6399999997</v>
      </c>
      <c r="J92" s="28">
        <v>164665</v>
      </c>
      <c r="K92" s="28">
        <v>154088</v>
      </c>
      <c r="L92" s="28">
        <v>7823</v>
      </c>
      <c r="M92" s="28">
        <v>658786</v>
      </c>
      <c r="N92" s="28">
        <v>77310</v>
      </c>
      <c r="O92" s="28">
        <v>202976</v>
      </c>
      <c r="P92" s="29">
        <v>1387.95</v>
      </c>
      <c r="Q92" s="28">
        <v>1181</v>
      </c>
      <c r="R92" s="28">
        <v>0</v>
      </c>
      <c r="S92" s="28">
        <v>57095</v>
      </c>
      <c r="T92" s="30">
        <v>7739224.5899999999</v>
      </c>
      <c r="U92" s="31"/>
      <c r="V92" s="30">
        <v>0</v>
      </c>
      <c r="W92" s="31"/>
      <c r="X92" s="30">
        <v>0</v>
      </c>
      <c r="Y92" s="30">
        <v>7739224.5899999999</v>
      </c>
      <c r="Z92" s="30">
        <v>41450</v>
      </c>
      <c r="AA92" s="30">
        <v>0</v>
      </c>
      <c r="AB92" s="30">
        <v>0</v>
      </c>
      <c r="AC92" s="31"/>
      <c r="AD92" s="28">
        <v>0</v>
      </c>
      <c r="AE92" s="30">
        <v>0</v>
      </c>
      <c r="AF92" s="28">
        <v>340338</v>
      </c>
      <c r="AG92" s="28">
        <v>1616877</v>
      </c>
      <c r="AH92" s="29">
        <v>35295.299999999996</v>
      </c>
      <c r="AI92" s="30">
        <v>0</v>
      </c>
      <c r="AJ92" s="28">
        <v>0</v>
      </c>
      <c r="AK92" s="28">
        <v>1177619.234745</v>
      </c>
      <c r="AL92" s="30">
        <v>3211579.5347450003</v>
      </c>
      <c r="AM92" s="31"/>
      <c r="AN92" s="31"/>
      <c r="AO92" s="28">
        <v>44969.996920039666</v>
      </c>
      <c r="AP92" s="30">
        <v>44969.996920039666</v>
      </c>
      <c r="AQ92" s="30">
        <v>3166609.5378249604</v>
      </c>
      <c r="AR92" s="30">
        <v>10905834.12782496</v>
      </c>
      <c r="AS92" s="30">
        <v>4120509</v>
      </c>
      <c r="AT92" s="30">
        <v>0</v>
      </c>
      <c r="AU92" s="30">
        <v>4120509</v>
      </c>
      <c r="AV92" s="30">
        <v>0</v>
      </c>
      <c r="AW92" s="26">
        <v>0</v>
      </c>
      <c r="AX92" s="30">
        <v>0</v>
      </c>
      <c r="AY92" s="30">
        <v>0</v>
      </c>
      <c r="BA92" s="28">
        <v>0</v>
      </c>
      <c r="BB92" s="28">
        <v>4012060</v>
      </c>
      <c r="BC92" s="28">
        <v>10345365.505952673</v>
      </c>
      <c r="BD92" s="30">
        <v>6333305.505952673</v>
      </c>
      <c r="BE92" s="30">
        <v>6333305.505952673</v>
      </c>
      <c r="BF92" s="30">
        <v>0</v>
      </c>
      <c r="BG92" s="30">
        <v>0</v>
      </c>
      <c r="BI92" s="28">
        <v>166470</v>
      </c>
      <c r="BJ92" s="28">
        <v>6496818</v>
      </c>
      <c r="BK92" s="28">
        <v>165117</v>
      </c>
      <c r="BL92" s="28">
        <v>175041</v>
      </c>
      <c r="BM92" s="28">
        <v>7576</v>
      </c>
      <c r="BN92" s="28">
        <v>695150</v>
      </c>
      <c r="BO92" s="28">
        <v>84295</v>
      </c>
      <c r="BP92" s="28">
        <v>218344</v>
      </c>
      <c r="BQ92" s="29">
        <v>2449.0499999999997</v>
      </c>
      <c r="BR92" s="28">
        <v>1148</v>
      </c>
      <c r="BS92" s="28">
        <v>0</v>
      </c>
      <c r="BT92" s="28">
        <v>0</v>
      </c>
      <c r="BU92" s="28">
        <v>8012408.0499999998</v>
      </c>
      <c r="BV92" s="31"/>
      <c r="BW92" s="28">
        <v>0</v>
      </c>
      <c r="BX92" s="31"/>
      <c r="BY92" s="28">
        <v>0</v>
      </c>
      <c r="BZ92" s="30">
        <v>8012408.0499999998</v>
      </c>
      <c r="CB92" s="30">
        <v>41317</v>
      </c>
      <c r="CC92" s="30">
        <v>0</v>
      </c>
      <c r="CD92" s="30">
        <v>0</v>
      </c>
      <c r="CE92" s="31"/>
      <c r="CF92" s="30">
        <v>0</v>
      </c>
      <c r="CG92" s="30">
        <v>0</v>
      </c>
      <c r="CH92" s="30">
        <v>365036</v>
      </c>
      <c r="CI92" s="30">
        <v>1757184</v>
      </c>
      <c r="CJ92" s="35">
        <v>75061.279999999999</v>
      </c>
      <c r="CK92" s="30">
        <v>0</v>
      </c>
      <c r="CL92" s="30">
        <v>0</v>
      </c>
      <c r="CM92" s="30">
        <v>1235279</v>
      </c>
      <c r="CN92" s="30">
        <v>3473877.28</v>
      </c>
      <c r="CO92" s="31"/>
      <c r="CP92" s="31"/>
      <c r="CQ92" s="30">
        <v>47392.08</v>
      </c>
      <c r="CR92" s="30">
        <v>47392.08</v>
      </c>
      <c r="CS92" s="30">
        <v>3426485.1999999997</v>
      </c>
      <c r="CT92" s="30">
        <v>11438893.25</v>
      </c>
      <c r="CU92" s="30">
        <v>4383671</v>
      </c>
      <c r="CV92" s="30">
        <v>0</v>
      </c>
      <c r="CW92" s="30">
        <v>4383671</v>
      </c>
      <c r="CX92" s="30">
        <v>0</v>
      </c>
      <c r="CY92" s="26">
        <v>0</v>
      </c>
      <c r="CZ92" s="30">
        <v>0</v>
      </c>
      <c r="DA92" s="30">
        <v>0</v>
      </c>
      <c r="DB92" s="36" t="s">
        <v>322</v>
      </c>
      <c r="DC92" t="s">
        <v>323</v>
      </c>
      <c r="DD92" s="24">
        <v>0</v>
      </c>
      <c r="DE92" s="24"/>
      <c r="DF92" s="37">
        <v>1</v>
      </c>
      <c r="DG92" s="38"/>
      <c r="DH92" s="30"/>
      <c r="DI92" s="38"/>
    </row>
    <row r="93" spans="1:113" s="32" customFormat="1" x14ac:dyDescent="0.25">
      <c r="A93" s="38" t="s">
        <v>324</v>
      </c>
      <c r="B93" s="23">
        <v>0</v>
      </c>
      <c r="C93" s="24">
        <v>1</v>
      </c>
      <c r="D93" s="25">
        <v>43364</v>
      </c>
      <c r="E93" s="26" t="s">
        <v>170</v>
      </c>
      <c r="F93" s="27" t="s">
        <v>170</v>
      </c>
      <c r="G93" s="27" t="s">
        <v>170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9">
        <v>0</v>
      </c>
      <c r="Q93" s="28">
        <v>0</v>
      </c>
      <c r="R93" s="28">
        <v>0</v>
      </c>
      <c r="S93" s="28">
        <v>0</v>
      </c>
      <c r="T93" s="30">
        <v>0</v>
      </c>
      <c r="U93" s="31"/>
      <c r="V93" s="30">
        <v>0</v>
      </c>
      <c r="W93" s="31"/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1"/>
      <c r="AD93" s="28">
        <v>0</v>
      </c>
      <c r="AE93" s="30">
        <v>0</v>
      </c>
      <c r="AF93" s="28">
        <v>0</v>
      </c>
      <c r="AG93" s="28">
        <v>0</v>
      </c>
      <c r="AH93" s="29">
        <v>0</v>
      </c>
      <c r="AI93" s="30">
        <v>0</v>
      </c>
      <c r="AJ93" s="28">
        <v>0</v>
      </c>
      <c r="AK93" s="28">
        <v>0</v>
      </c>
      <c r="AL93" s="30">
        <v>0</v>
      </c>
      <c r="AM93" s="31"/>
      <c r="AN93" s="31"/>
      <c r="AO93" s="28">
        <v>0</v>
      </c>
      <c r="AP93" s="30">
        <v>0</v>
      </c>
      <c r="AQ93" s="30">
        <v>0</v>
      </c>
      <c r="AR93" s="30">
        <v>0</v>
      </c>
      <c r="AS93" s="30">
        <v>0</v>
      </c>
      <c r="AT93" s="30">
        <v>0</v>
      </c>
      <c r="AU93" s="30">
        <v>0</v>
      </c>
      <c r="AV93" s="30">
        <v>0</v>
      </c>
      <c r="AW93" s="26">
        <v>0</v>
      </c>
      <c r="AX93" s="30">
        <v>0</v>
      </c>
      <c r="AY93" s="30">
        <v>0</v>
      </c>
      <c r="BA93" s="28">
        <v>0</v>
      </c>
      <c r="BB93" s="28">
        <v>0</v>
      </c>
      <c r="BC93" s="28">
        <v>0</v>
      </c>
      <c r="BD93" s="30">
        <v>0</v>
      </c>
      <c r="BE93" s="30">
        <v>0</v>
      </c>
      <c r="BF93" s="30">
        <v>0</v>
      </c>
      <c r="BG93" s="30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9">
        <v>0</v>
      </c>
      <c r="BR93" s="28">
        <v>0</v>
      </c>
      <c r="BS93" s="28">
        <v>0</v>
      </c>
      <c r="BT93" s="28">
        <v>0</v>
      </c>
      <c r="BU93" s="28">
        <v>0</v>
      </c>
      <c r="BV93" s="31"/>
      <c r="BW93" s="28">
        <v>0</v>
      </c>
      <c r="BX93" s="31"/>
      <c r="BY93" s="28">
        <v>0</v>
      </c>
      <c r="BZ93" s="30">
        <v>0</v>
      </c>
      <c r="CB93" s="30">
        <v>0</v>
      </c>
      <c r="CC93" s="30">
        <v>0</v>
      </c>
      <c r="CD93" s="30">
        <v>0</v>
      </c>
      <c r="CE93" s="31"/>
      <c r="CF93" s="30">
        <v>0</v>
      </c>
      <c r="CG93" s="30">
        <v>0</v>
      </c>
      <c r="CH93" s="30">
        <v>0</v>
      </c>
      <c r="CI93" s="30">
        <v>0</v>
      </c>
      <c r="CJ93" s="35">
        <v>0</v>
      </c>
      <c r="CK93" s="30">
        <v>0</v>
      </c>
      <c r="CL93" s="30">
        <v>0</v>
      </c>
      <c r="CM93" s="30">
        <v>0</v>
      </c>
      <c r="CN93" s="30">
        <v>0</v>
      </c>
      <c r="CO93" s="31"/>
      <c r="CP93" s="31"/>
      <c r="CQ93" s="30">
        <v>0</v>
      </c>
      <c r="CR93" s="30">
        <v>0</v>
      </c>
      <c r="CS93" s="30">
        <v>0</v>
      </c>
      <c r="CT93" s="30">
        <v>0</v>
      </c>
      <c r="CU93" s="30">
        <v>0</v>
      </c>
      <c r="CV93" s="30">
        <v>0</v>
      </c>
      <c r="CW93" s="30">
        <v>0</v>
      </c>
      <c r="CX93" s="30">
        <v>0</v>
      </c>
      <c r="CY93" s="26">
        <v>0</v>
      </c>
      <c r="CZ93" s="30">
        <v>0</v>
      </c>
      <c r="DA93" s="30">
        <v>0</v>
      </c>
      <c r="DB93" s="36" t="s">
        <v>324</v>
      </c>
      <c r="DC93" t="s">
        <v>325</v>
      </c>
      <c r="DD93" s="24">
        <v>0</v>
      </c>
      <c r="DE93" s="24"/>
      <c r="DF93" s="37" t="s">
        <v>1073</v>
      </c>
      <c r="DG93" s="38"/>
      <c r="DH93" s="30"/>
      <c r="DI93" s="38"/>
    </row>
    <row r="94" spans="1:113" s="32" customFormat="1" x14ac:dyDescent="0.25">
      <c r="A94" s="22" t="s">
        <v>326</v>
      </c>
      <c r="B94" s="23">
        <v>1</v>
      </c>
      <c r="C94" s="24">
        <v>1</v>
      </c>
      <c r="D94" s="25">
        <v>43382</v>
      </c>
      <c r="E94" s="26">
        <v>1</v>
      </c>
      <c r="F94" s="27">
        <v>1</v>
      </c>
      <c r="G94" s="27">
        <v>1</v>
      </c>
      <c r="H94" s="28">
        <v>123040</v>
      </c>
      <c r="I94" s="28">
        <v>2304195</v>
      </c>
      <c r="J94" s="28">
        <v>66268</v>
      </c>
      <c r="K94" s="28">
        <v>0</v>
      </c>
      <c r="L94" s="28">
        <v>19797</v>
      </c>
      <c r="M94" s="28">
        <v>266333</v>
      </c>
      <c r="N94" s="28">
        <v>899</v>
      </c>
      <c r="O94" s="28">
        <v>2829</v>
      </c>
      <c r="P94" s="29">
        <v>0</v>
      </c>
      <c r="Q94" s="28">
        <v>0</v>
      </c>
      <c r="R94" s="28">
        <v>0</v>
      </c>
      <c r="S94" s="28">
        <v>1036751</v>
      </c>
      <c r="T94" s="30">
        <v>3820112</v>
      </c>
      <c r="U94" s="31"/>
      <c r="V94" s="30">
        <v>0</v>
      </c>
      <c r="W94" s="31"/>
      <c r="X94" s="30">
        <v>0</v>
      </c>
      <c r="Y94" s="30">
        <v>3820112</v>
      </c>
      <c r="Z94" s="30">
        <v>71720</v>
      </c>
      <c r="AA94" s="30">
        <v>0</v>
      </c>
      <c r="AB94" s="30">
        <v>0</v>
      </c>
      <c r="AC94" s="31"/>
      <c r="AD94" s="28">
        <v>0</v>
      </c>
      <c r="AE94" s="30">
        <v>0</v>
      </c>
      <c r="AF94" s="28">
        <v>116528</v>
      </c>
      <c r="AG94" s="28">
        <v>655308</v>
      </c>
      <c r="AH94" s="29">
        <v>19305.45</v>
      </c>
      <c r="AI94" s="30">
        <v>0</v>
      </c>
      <c r="AJ94" s="28">
        <v>0</v>
      </c>
      <c r="AK94" s="28">
        <v>429538.3664</v>
      </c>
      <c r="AL94" s="30">
        <v>1292399.8163999999</v>
      </c>
      <c r="AM94" s="31"/>
      <c r="AN94" s="31"/>
      <c r="AO94" s="28">
        <v>-44.812981350506021</v>
      </c>
      <c r="AP94" s="30">
        <v>-44.812981350506021</v>
      </c>
      <c r="AQ94" s="30">
        <v>1292444.6293813505</v>
      </c>
      <c r="AR94" s="30">
        <v>5112556.6293813502</v>
      </c>
      <c r="AS94" s="30">
        <v>2270954</v>
      </c>
      <c r="AT94" s="30">
        <v>0</v>
      </c>
      <c r="AU94" s="30">
        <v>2270954</v>
      </c>
      <c r="AV94" s="30">
        <v>0</v>
      </c>
      <c r="AW94" s="26">
        <v>0</v>
      </c>
      <c r="AX94" s="30">
        <v>0</v>
      </c>
      <c r="AY94" s="30">
        <v>0</v>
      </c>
      <c r="BA94" s="28">
        <v>0</v>
      </c>
      <c r="BB94" s="28">
        <v>2335487</v>
      </c>
      <c r="BC94" s="28">
        <v>4975748.8272489877</v>
      </c>
      <c r="BD94" s="30">
        <v>2640261.8272489877</v>
      </c>
      <c r="BE94" s="30">
        <v>2640261.8272489877</v>
      </c>
      <c r="BF94" s="30">
        <v>0</v>
      </c>
      <c r="BG94" s="30">
        <v>0</v>
      </c>
      <c r="BI94" s="28">
        <v>134265</v>
      </c>
      <c r="BJ94" s="28">
        <v>2481934</v>
      </c>
      <c r="BK94" s="28">
        <v>70116</v>
      </c>
      <c r="BL94" s="28">
        <v>18000</v>
      </c>
      <c r="BM94" s="28">
        <v>22500</v>
      </c>
      <c r="BN94" s="28">
        <v>323107</v>
      </c>
      <c r="BO94" s="28">
        <v>0</v>
      </c>
      <c r="BP94" s="28">
        <v>3754</v>
      </c>
      <c r="BQ94" s="29">
        <v>0</v>
      </c>
      <c r="BR94" s="28">
        <v>0</v>
      </c>
      <c r="BS94" s="28">
        <v>0</v>
      </c>
      <c r="BT94" s="28">
        <v>1192800</v>
      </c>
      <c r="BU94" s="28">
        <v>4246476</v>
      </c>
      <c r="BV94" s="31"/>
      <c r="BW94" s="28">
        <v>5000</v>
      </c>
      <c r="BX94" s="31"/>
      <c r="BY94" s="28">
        <v>5000</v>
      </c>
      <c r="BZ94" s="30">
        <v>4241476</v>
      </c>
      <c r="CB94" s="30">
        <v>74122</v>
      </c>
      <c r="CC94" s="30">
        <v>0</v>
      </c>
      <c r="CD94" s="30">
        <v>0</v>
      </c>
      <c r="CE94" s="31"/>
      <c r="CF94" s="30">
        <v>0</v>
      </c>
      <c r="CG94" s="30">
        <v>0</v>
      </c>
      <c r="CH94" s="30">
        <v>125056</v>
      </c>
      <c r="CI94" s="30">
        <v>774971</v>
      </c>
      <c r="CJ94" s="35">
        <v>41511.469999999994</v>
      </c>
      <c r="CK94" s="30">
        <v>0</v>
      </c>
      <c r="CL94" s="30">
        <v>0</v>
      </c>
      <c r="CM94" s="30">
        <v>370786</v>
      </c>
      <c r="CN94" s="30">
        <v>1386446.47</v>
      </c>
      <c r="CO94" s="31"/>
      <c r="CP94" s="31"/>
      <c r="CQ94" s="30">
        <v>-0.2</v>
      </c>
      <c r="CR94" s="30">
        <v>-0.2</v>
      </c>
      <c r="CS94" s="30">
        <v>1386446.67</v>
      </c>
      <c r="CT94" s="30">
        <v>5627922.6699999999</v>
      </c>
      <c r="CU94" s="30">
        <v>2376601</v>
      </c>
      <c r="CV94" s="30">
        <v>0</v>
      </c>
      <c r="CW94" s="30">
        <v>2376601</v>
      </c>
      <c r="CX94" s="30">
        <v>0</v>
      </c>
      <c r="CY94" s="26">
        <v>0</v>
      </c>
      <c r="CZ94" s="30">
        <v>0</v>
      </c>
      <c r="DA94" s="30">
        <v>0</v>
      </c>
      <c r="DB94" s="36" t="s">
        <v>326</v>
      </c>
      <c r="DC94" t="s">
        <v>327</v>
      </c>
      <c r="DD94" s="24">
        <v>0</v>
      </c>
      <c r="DE94" s="24"/>
      <c r="DF94" s="37">
        <v>1</v>
      </c>
      <c r="DG94" s="38"/>
      <c r="DH94" s="30"/>
      <c r="DI94" s="38"/>
    </row>
    <row r="95" spans="1:113" s="32" customFormat="1" x14ac:dyDescent="0.25">
      <c r="A95" s="38" t="s">
        <v>328</v>
      </c>
      <c r="B95" s="23">
        <v>0</v>
      </c>
      <c r="C95" s="24">
        <v>1</v>
      </c>
      <c r="D95" s="25">
        <v>43368</v>
      </c>
      <c r="E95" s="26" t="s">
        <v>170</v>
      </c>
      <c r="F95" s="27" t="s">
        <v>170</v>
      </c>
      <c r="G95" s="27" t="s">
        <v>170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9">
        <v>0</v>
      </c>
      <c r="Q95" s="28">
        <v>0</v>
      </c>
      <c r="R95" s="28">
        <v>0</v>
      </c>
      <c r="S95" s="28">
        <v>0</v>
      </c>
      <c r="T95" s="30">
        <v>0</v>
      </c>
      <c r="U95" s="31"/>
      <c r="V95" s="30">
        <v>0</v>
      </c>
      <c r="W95" s="31"/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1"/>
      <c r="AD95" s="28">
        <v>0</v>
      </c>
      <c r="AE95" s="30">
        <v>0</v>
      </c>
      <c r="AF95" s="28">
        <v>0</v>
      </c>
      <c r="AG95" s="28">
        <v>0</v>
      </c>
      <c r="AH95" s="29">
        <v>0</v>
      </c>
      <c r="AI95" s="30">
        <v>0</v>
      </c>
      <c r="AJ95" s="28">
        <v>0</v>
      </c>
      <c r="AK95" s="28">
        <v>0</v>
      </c>
      <c r="AL95" s="30">
        <v>0</v>
      </c>
      <c r="AM95" s="31"/>
      <c r="AN95" s="31"/>
      <c r="AO95" s="28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26">
        <v>0</v>
      </c>
      <c r="AX95" s="30">
        <v>0</v>
      </c>
      <c r="AY95" s="30">
        <v>0</v>
      </c>
      <c r="BA95" s="28">
        <v>0</v>
      </c>
      <c r="BB95" s="28">
        <v>0</v>
      </c>
      <c r="BC95" s="28">
        <v>0</v>
      </c>
      <c r="BD95" s="30">
        <v>0</v>
      </c>
      <c r="BE95" s="30">
        <v>0</v>
      </c>
      <c r="BF95" s="30">
        <v>0</v>
      </c>
      <c r="BG95" s="30">
        <v>0</v>
      </c>
      <c r="BI95" s="28">
        <v>0</v>
      </c>
      <c r="BJ95" s="28">
        <v>0</v>
      </c>
      <c r="BK95" s="28">
        <v>0</v>
      </c>
      <c r="BL95" s="28">
        <v>0</v>
      </c>
      <c r="BM95" s="28">
        <v>0</v>
      </c>
      <c r="BN95" s="28">
        <v>0</v>
      </c>
      <c r="BO95" s="28">
        <v>0</v>
      </c>
      <c r="BP95" s="28">
        <v>0</v>
      </c>
      <c r="BQ95" s="29">
        <v>0</v>
      </c>
      <c r="BR95" s="28">
        <v>0</v>
      </c>
      <c r="BS95" s="28">
        <v>0</v>
      </c>
      <c r="BT95" s="28">
        <v>0</v>
      </c>
      <c r="BU95" s="28">
        <v>0</v>
      </c>
      <c r="BV95" s="31"/>
      <c r="BW95" s="28">
        <v>0</v>
      </c>
      <c r="BX95" s="31"/>
      <c r="BY95" s="28">
        <v>0</v>
      </c>
      <c r="BZ95" s="30">
        <v>0</v>
      </c>
      <c r="CB95" s="30">
        <v>0</v>
      </c>
      <c r="CC95" s="30">
        <v>0</v>
      </c>
      <c r="CD95" s="30">
        <v>0</v>
      </c>
      <c r="CE95" s="31"/>
      <c r="CF95" s="30">
        <v>0</v>
      </c>
      <c r="CG95" s="30">
        <v>0</v>
      </c>
      <c r="CH95" s="30">
        <v>0</v>
      </c>
      <c r="CI95" s="30">
        <v>0</v>
      </c>
      <c r="CJ95" s="35">
        <v>0</v>
      </c>
      <c r="CK95" s="30">
        <v>0</v>
      </c>
      <c r="CL95" s="30">
        <v>0</v>
      </c>
      <c r="CM95" s="30">
        <v>0</v>
      </c>
      <c r="CN95" s="30">
        <v>0</v>
      </c>
      <c r="CO95" s="31"/>
      <c r="CP95" s="31"/>
      <c r="CQ95" s="30">
        <v>0</v>
      </c>
      <c r="CR95" s="30">
        <v>0</v>
      </c>
      <c r="CS95" s="30">
        <v>0</v>
      </c>
      <c r="CT95" s="30">
        <v>0</v>
      </c>
      <c r="CU95" s="30">
        <v>0</v>
      </c>
      <c r="CV95" s="30">
        <v>0</v>
      </c>
      <c r="CW95" s="30">
        <v>0</v>
      </c>
      <c r="CX95" s="30">
        <v>0</v>
      </c>
      <c r="CY95" s="26">
        <v>0</v>
      </c>
      <c r="CZ95" s="30">
        <v>0</v>
      </c>
      <c r="DA95" s="30">
        <v>0</v>
      </c>
      <c r="DB95" s="36" t="s">
        <v>328</v>
      </c>
      <c r="DC95" t="s">
        <v>329</v>
      </c>
      <c r="DD95" s="24">
        <v>0</v>
      </c>
      <c r="DE95" s="24"/>
      <c r="DF95" s="37" t="s">
        <v>1073</v>
      </c>
      <c r="DG95" s="38"/>
      <c r="DH95" s="30"/>
      <c r="DI95" s="38"/>
    </row>
    <row r="96" spans="1:113" s="32" customFormat="1" x14ac:dyDescent="0.25">
      <c r="A96" s="22" t="s">
        <v>330</v>
      </c>
      <c r="B96" s="23">
        <v>1</v>
      </c>
      <c r="C96" s="24">
        <v>1</v>
      </c>
      <c r="D96" s="25">
        <v>43370</v>
      </c>
      <c r="E96" s="26">
        <v>1</v>
      </c>
      <c r="F96" s="27">
        <v>1</v>
      </c>
      <c r="G96" s="27">
        <v>1</v>
      </c>
      <c r="H96" s="28">
        <v>1978852</v>
      </c>
      <c r="I96" s="28">
        <v>60793668</v>
      </c>
      <c r="J96" s="28">
        <v>234916</v>
      </c>
      <c r="K96" s="28">
        <v>0</v>
      </c>
      <c r="L96" s="28">
        <v>1487582</v>
      </c>
      <c r="M96" s="28">
        <v>6488934</v>
      </c>
      <c r="N96" s="28">
        <v>329838</v>
      </c>
      <c r="O96" s="28">
        <v>0</v>
      </c>
      <c r="P96" s="29">
        <v>0</v>
      </c>
      <c r="Q96" s="28">
        <v>17821</v>
      </c>
      <c r="R96" s="28">
        <v>0</v>
      </c>
      <c r="S96" s="28">
        <v>5577692</v>
      </c>
      <c r="T96" s="30">
        <v>76909303</v>
      </c>
      <c r="U96" s="31"/>
      <c r="V96" s="30">
        <v>0</v>
      </c>
      <c r="W96" s="31"/>
      <c r="X96" s="30">
        <v>0</v>
      </c>
      <c r="Y96" s="30">
        <v>76909303</v>
      </c>
      <c r="Z96" s="30">
        <v>597157</v>
      </c>
      <c r="AA96" s="30">
        <v>0</v>
      </c>
      <c r="AB96" s="30">
        <v>928828</v>
      </c>
      <c r="AC96" s="31"/>
      <c r="AD96" s="28">
        <v>96468</v>
      </c>
      <c r="AE96" s="30">
        <v>46000</v>
      </c>
      <c r="AF96" s="28">
        <v>1317458</v>
      </c>
      <c r="AG96" s="28">
        <v>10715402</v>
      </c>
      <c r="AH96" s="29">
        <v>1966036</v>
      </c>
      <c r="AI96" s="30">
        <v>0</v>
      </c>
      <c r="AJ96" s="28">
        <v>0</v>
      </c>
      <c r="AK96" s="28">
        <v>8468085.8825000003</v>
      </c>
      <c r="AL96" s="30">
        <v>24135434.8825</v>
      </c>
      <c r="AM96" s="31"/>
      <c r="AN96" s="31"/>
      <c r="AO96" s="28">
        <v>216517.69063117364</v>
      </c>
      <c r="AP96" s="30">
        <v>216517.69063117364</v>
      </c>
      <c r="AQ96" s="30">
        <v>23918917.191868827</v>
      </c>
      <c r="AR96" s="30">
        <v>100828220.19186883</v>
      </c>
      <c r="AS96" s="30">
        <v>93106782</v>
      </c>
      <c r="AT96" s="30">
        <v>0</v>
      </c>
      <c r="AU96" s="30">
        <v>93106782</v>
      </c>
      <c r="AV96" s="30">
        <v>0</v>
      </c>
      <c r="AW96" s="26">
        <v>0</v>
      </c>
      <c r="AX96" s="30">
        <v>0</v>
      </c>
      <c r="AY96" s="30">
        <v>0</v>
      </c>
      <c r="BA96" s="28">
        <v>251303</v>
      </c>
      <c r="BB96" s="28">
        <v>90695818</v>
      </c>
      <c r="BC96" s="28">
        <v>94413105.902386442</v>
      </c>
      <c r="BD96" s="30">
        <v>3717287.9023864418</v>
      </c>
      <c r="BE96" s="30">
        <v>3465984.9023864418</v>
      </c>
      <c r="BF96" s="30">
        <v>0</v>
      </c>
      <c r="BG96" s="30">
        <v>0</v>
      </c>
      <c r="BI96" s="28">
        <v>3513968</v>
      </c>
      <c r="BJ96" s="28">
        <v>58432667</v>
      </c>
      <c r="BK96" s="28">
        <v>0</v>
      </c>
      <c r="BL96" s="28">
        <v>0</v>
      </c>
      <c r="BM96" s="28">
        <v>400000</v>
      </c>
      <c r="BN96" s="28">
        <v>7089655</v>
      </c>
      <c r="BO96" s="28">
        <v>244665</v>
      </c>
      <c r="BP96" s="28">
        <v>0</v>
      </c>
      <c r="BQ96" s="29">
        <v>0</v>
      </c>
      <c r="BR96" s="28">
        <v>0</v>
      </c>
      <c r="BS96" s="28">
        <v>0</v>
      </c>
      <c r="BT96" s="28">
        <v>7000000</v>
      </c>
      <c r="BU96" s="28">
        <v>76680955</v>
      </c>
      <c r="BV96" s="31"/>
      <c r="BW96" s="28">
        <v>0</v>
      </c>
      <c r="BX96" s="31"/>
      <c r="BY96" s="28">
        <v>0</v>
      </c>
      <c r="BZ96" s="30">
        <v>76680955</v>
      </c>
      <c r="CB96" s="30">
        <v>599808</v>
      </c>
      <c r="CC96" s="30">
        <v>0</v>
      </c>
      <c r="CD96" s="30">
        <v>1013674</v>
      </c>
      <c r="CE96" s="31"/>
      <c r="CF96" s="30">
        <v>95468</v>
      </c>
      <c r="CG96" s="30">
        <v>46000</v>
      </c>
      <c r="CH96" s="30">
        <v>1748977</v>
      </c>
      <c r="CI96" s="30">
        <v>10409676</v>
      </c>
      <c r="CJ96" s="35">
        <v>2051465</v>
      </c>
      <c r="CK96" s="30">
        <v>279000</v>
      </c>
      <c r="CL96" s="30">
        <v>0</v>
      </c>
      <c r="CM96" s="30">
        <v>9127860</v>
      </c>
      <c r="CN96" s="30">
        <v>25371928</v>
      </c>
      <c r="CO96" s="31"/>
      <c r="CP96" s="31"/>
      <c r="CQ96" s="30">
        <v>533975.96</v>
      </c>
      <c r="CR96" s="30">
        <v>533975.96</v>
      </c>
      <c r="CS96" s="30">
        <v>24837952.039999999</v>
      </c>
      <c r="CT96" s="30">
        <v>101518907.03999999</v>
      </c>
      <c r="CU96" s="30">
        <v>97754925.192849353</v>
      </c>
      <c r="CV96" s="30">
        <v>0</v>
      </c>
      <c r="CW96" s="30">
        <v>97754925.192849353</v>
      </c>
      <c r="CX96" s="30">
        <v>0</v>
      </c>
      <c r="CY96" s="26">
        <v>0</v>
      </c>
      <c r="CZ96" s="30">
        <v>0</v>
      </c>
      <c r="DA96" s="30">
        <v>0</v>
      </c>
      <c r="DB96" s="36" t="s">
        <v>330</v>
      </c>
      <c r="DC96" t="s">
        <v>331</v>
      </c>
      <c r="DD96" s="24">
        <v>0</v>
      </c>
      <c r="DE96" s="24"/>
      <c r="DF96" s="37">
        <v>1</v>
      </c>
      <c r="DG96" s="38"/>
      <c r="DH96" s="30"/>
      <c r="DI96" s="38"/>
    </row>
    <row r="97" spans="1:113" s="32" customFormat="1" x14ac:dyDescent="0.25">
      <c r="A97" s="22" t="s">
        <v>332</v>
      </c>
      <c r="B97" s="23">
        <v>1</v>
      </c>
      <c r="C97" s="24">
        <v>1</v>
      </c>
      <c r="D97" s="25">
        <v>43375</v>
      </c>
      <c r="E97" s="26">
        <v>1</v>
      </c>
      <c r="F97" s="27">
        <v>1</v>
      </c>
      <c r="G97" s="27">
        <v>1</v>
      </c>
      <c r="H97" s="28">
        <v>702189.41</v>
      </c>
      <c r="I97" s="28">
        <v>14168504.569999998</v>
      </c>
      <c r="J97" s="28">
        <v>225978.91</v>
      </c>
      <c r="K97" s="28">
        <v>28692.38</v>
      </c>
      <c r="L97" s="28">
        <v>538485.82000000007</v>
      </c>
      <c r="M97" s="28">
        <v>1585551.4500000002</v>
      </c>
      <c r="N97" s="28">
        <v>0</v>
      </c>
      <c r="O97" s="28">
        <v>3390</v>
      </c>
      <c r="P97" s="29">
        <v>0</v>
      </c>
      <c r="Q97" s="28">
        <v>0</v>
      </c>
      <c r="R97" s="28">
        <v>0</v>
      </c>
      <c r="S97" s="28">
        <v>1260193.3</v>
      </c>
      <c r="T97" s="30">
        <v>18512985.84</v>
      </c>
      <c r="U97" s="31"/>
      <c r="V97" s="30">
        <v>2734879.23</v>
      </c>
      <c r="W97" s="31"/>
      <c r="X97" s="30">
        <v>2734879.23</v>
      </c>
      <c r="Y97" s="30">
        <v>15778106.609999999</v>
      </c>
      <c r="Z97" s="30">
        <v>245272.93</v>
      </c>
      <c r="AA97" s="30">
        <v>0</v>
      </c>
      <c r="AB97" s="30">
        <v>0</v>
      </c>
      <c r="AC97" s="31"/>
      <c r="AD97" s="28">
        <v>65514.02</v>
      </c>
      <c r="AE97" s="30">
        <v>8783.34</v>
      </c>
      <c r="AF97" s="28">
        <v>1184296</v>
      </c>
      <c r="AG97" s="28">
        <v>1964838.44</v>
      </c>
      <c r="AH97" s="29">
        <v>729220.2</v>
      </c>
      <c r="AI97" s="30">
        <v>0</v>
      </c>
      <c r="AJ97" s="28">
        <v>0</v>
      </c>
      <c r="AK97" s="28">
        <v>115710.20608854167</v>
      </c>
      <c r="AL97" s="30">
        <v>4313635.1360885417</v>
      </c>
      <c r="AM97" s="31"/>
      <c r="AN97" s="31"/>
      <c r="AO97" s="28">
        <v>-32.200222526804446</v>
      </c>
      <c r="AP97" s="30">
        <v>-32.200222526804446</v>
      </c>
      <c r="AQ97" s="30">
        <v>4313667.3363110684</v>
      </c>
      <c r="AR97" s="30">
        <v>20091773.946311068</v>
      </c>
      <c r="AS97" s="30">
        <v>19138449</v>
      </c>
      <c r="AT97" s="30">
        <v>0</v>
      </c>
      <c r="AU97" s="30">
        <v>19138449</v>
      </c>
      <c r="AV97" s="30">
        <v>0</v>
      </c>
      <c r="AW97" s="26">
        <v>0</v>
      </c>
      <c r="AX97" s="30">
        <v>0</v>
      </c>
      <c r="AY97" s="30">
        <v>0</v>
      </c>
      <c r="BA97" s="28">
        <v>6675</v>
      </c>
      <c r="BB97" s="28">
        <v>19026409.848000001</v>
      </c>
      <c r="BC97" s="28">
        <v>19549972.381497715</v>
      </c>
      <c r="BD97" s="30">
        <v>523562.53349771351</v>
      </c>
      <c r="BE97" s="30">
        <v>516887.53349771351</v>
      </c>
      <c r="BF97" s="30">
        <v>0</v>
      </c>
      <c r="BG97" s="30">
        <v>2734879.23</v>
      </c>
      <c r="BI97" s="28">
        <v>778689</v>
      </c>
      <c r="BJ97" s="28">
        <v>14855438</v>
      </c>
      <c r="BK97" s="28">
        <v>239441</v>
      </c>
      <c r="BL97" s="28">
        <v>36090</v>
      </c>
      <c r="BM97" s="28">
        <v>490368</v>
      </c>
      <c r="BN97" s="28">
        <v>1490687</v>
      </c>
      <c r="BO97" s="28">
        <v>0</v>
      </c>
      <c r="BP97" s="28">
        <v>3390</v>
      </c>
      <c r="BQ97" s="29">
        <v>0</v>
      </c>
      <c r="BR97" s="28">
        <v>0</v>
      </c>
      <c r="BS97" s="28">
        <v>0</v>
      </c>
      <c r="BT97" s="28">
        <v>1193265</v>
      </c>
      <c r="BU97" s="28">
        <v>19087368</v>
      </c>
      <c r="BV97" s="31"/>
      <c r="BW97" s="28">
        <v>2626387</v>
      </c>
      <c r="BX97" s="31"/>
      <c r="BY97" s="28">
        <v>2626387</v>
      </c>
      <c r="BZ97" s="30">
        <v>16460981</v>
      </c>
      <c r="CB97" s="30">
        <v>243855.35999999999</v>
      </c>
      <c r="CC97" s="30">
        <v>0</v>
      </c>
      <c r="CD97" s="30">
        <v>0</v>
      </c>
      <c r="CE97" s="31"/>
      <c r="CF97" s="30">
        <v>128134.58</v>
      </c>
      <c r="CG97" s="30">
        <v>191739</v>
      </c>
      <c r="CH97" s="30">
        <v>1406482.16</v>
      </c>
      <c r="CI97" s="30">
        <v>2058926.91</v>
      </c>
      <c r="CJ97" s="35">
        <v>772266.52</v>
      </c>
      <c r="CK97" s="30">
        <v>0</v>
      </c>
      <c r="CL97" s="30">
        <v>0</v>
      </c>
      <c r="CM97" s="30">
        <v>161883</v>
      </c>
      <c r="CN97" s="30">
        <v>4963287.5299999993</v>
      </c>
      <c r="CO97" s="31"/>
      <c r="CP97" s="31"/>
      <c r="CQ97" s="30">
        <v>2338.86</v>
      </c>
      <c r="CR97" s="30">
        <v>2338.86</v>
      </c>
      <c r="CS97" s="30">
        <v>4960948.669999999</v>
      </c>
      <c r="CT97" s="30">
        <v>21421929.669999998</v>
      </c>
      <c r="CU97" s="30">
        <v>19508512</v>
      </c>
      <c r="CV97" s="30">
        <v>0</v>
      </c>
      <c r="CW97" s="30">
        <v>19508512</v>
      </c>
      <c r="CX97" s="30">
        <v>0</v>
      </c>
      <c r="CY97" s="26">
        <v>0</v>
      </c>
      <c r="CZ97" s="30">
        <v>0</v>
      </c>
      <c r="DA97" s="30">
        <v>0</v>
      </c>
      <c r="DB97" s="36" t="s">
        <v>332</v>
      </c>
      <c r="DC97" t="s">
        <v>333</v>
      </c>
      <c r="DD97" s="24">
        <v>0</v>
      </c>
      <c r="DE97" s="24"/>
      <c r="DF97" s="37">
        <v>1</v>
      </c>
      <c r="DG97" s="38"/>
      <c r="DH97" s="30"/>
      <c r="DI97" s="38"/>
    </row>
    <row r="98" spans="1:113" s="32" customFormat="1" x14ac:dyDescent="0.25">
      <c r="A98" s="22" t="s">
        <v>334</v>
      </c>
      <c r="B98" s="23">
        <v>1</v>
      </c>
      <c r="C98" s="24">
        <v>1</v>
      </c>
      <c r="D98" s="25">
        <v>43382</v>
      </c>
      <c r="E98" s="26">
        <v>1</v>
      </c>
      <c r="F98" s="27">
        <v>1</v>
      </c>
      <c r="G98" s="27">
        <v>1</v>
      </c>
      <c r="H98" s="28">
        <v>3392593</v>
      </c>
      <c r="I98" s="28">
        <v>67303241</v>
      </c>
      <c r="J98" s="28">
        <v>2197210</v>
      </c>
      <c r="K98" s="28">
        <v>0</v>
      </c>
      <c r="L98" s="28">
        <v>2039060</v>
      </c>
      <c r="M98" s="28">
        <v>11548598</v>
      </c>
      <c r="N98" s="28">
        <v>238037</v>
      </c>
      <c r="O98" s="28">
        <v>1586629</v>
      </c>
      <c r="P98" s="29">
        <v>0</v>
      </c>
      <c r="Q98" s="28">
        <v>76190</v>
      </c>
      <c r="R98" s="28">
        <v>0</v>
      </c>
      <c r="S98" s="28">
        <v>6640646</v>
      </c>
      <c r="T98" s="30">
        <v>95022204</v>
      </c>
      <c r="U98" s="31"/>
      <c r="V98" s="30">
        <v>0</v>
      </c>
      <c r="W98" s="31"/>
      <c r="X98" s="30">
        <v>0</v>
      </c>
      <c r="Y98" s="30">
        <v>95022204</v>
      </c>
      <c r="Z98" s="30">
        <v>1196016</v>
      </c>
      <c r="AA98" s="30">
        <v>0</v>
      </c>
      <c r="AB98" s="30">
        <v>0</v>
      </c>
      <c r="AC98" s="31"/>
      <c r="AD98" s="28">
        <v>0</v>
      </c>
      <c r="AE98" s="30">
        <v>100000</v>
      </c>
      <c r="AF98" s="28">
        <v>5416210</v>
      </c>
      <c r="AG98" s="28">
        <v>15922698</v>
      </c>
      <c r="AH98" s="29">
        <v>7032739</v>
      </c>
      <c r="AI98" s="30">
        <v>0</v>
      </c>
      <c r="AJ98" s="28">
        <v>0</v>
      </c>
      <c r="AK98" s="28">
        <v>17595139.214433335</v>
      </c>
      <c r="AL98" s="30">
        <v>47262802.214433335</v>
      </c>
      <c r="AM98" s="31"/>
      <c r="AN98" s="31"/>
      <c r="AO98" s="28">
        <v>1717346.3146241116</v>
      </c>
      <c r="AP98" s="30">
        <v>1717346.3146241116</v>
      </c>
      <c r="AQ98" s="30">
        <v>45545455.899809226</v>
      </c>
      <c r="AR98" s="30">
        <v>140567659.89980924</v>
      </c>
      <c r="AS98" s="30">
        <v>140367627</v>
      </c>
      <c r="AT98" s="30">
        <v>132418.01194742322</v>
      </c>
      <c r="AU98" s="30">
        <v>140500045.01194742</v>
      </c>
      <c r="AV98" s="30">
        <v>0</v>
      </c>
      <c r="AW98" s="26">
        <v>0</v>
      </c>
      <c r="AX98" s="30">
        <v>0</v>
      </c>
      <c r="AY98" s="30">
        <v>0</v>
      </c>
      <c r="BA98" s="28">
        <v>0</v>
      </c>
      <c r="BB98" s="28">
        <v>134822501.63818324</v>
      </c>
      <c r="BC98" s="28">
        <v>134690083.62623581</v>
      </c>
      <c r="BD98" s="30">
        <v>-132418.01194742322</v>
      </c>
      <c r="BE98" s="30">
        <v>-132418.01194742322</v>
      </c>
      <c r="BF98" s="30">
        <v>0</v>
      </c>
      <c r="BG98" s="30">
        <v>0</v>
      </c>
      <c r="BI98" s="28">
        <v>3666152</v>
      </c>
      <c r="BJ98" s="28">
        <v>70615193</v>
      </c>
      <c r="BK98" s="28">
        <v>2235567</v>
      </c>
      <c r="BL98" s="28">
        <v>0</v>
      </c>
      <c r="BM98" s="28">
        <v>2212828</v>
      </c>
      <c r="BN98" s="28">
        <v>11183157</v>
      </c>
      <c r="BO98" s="28">
        <v>190000</v>
      </c>
      <c r="BP98" s="28">
        <v>1628724</v>
      </c>
      <c r="BQ98" s="29">
        <v>0</v>
      </c>
      <c r="BR98" s="28">
        <v>76190</v>
      </c>
      <c r="BS98" s="28">
        <v>0</v>
      </c>
      <c r="BT98" s="28">
        <v>6320173</v>
      </c>
      <c r="BU98" s="28">
        <v>98127984</v>
      </c>
      <c r="BV98" s="31"/>
      <c r="BW98" s="28">
        <v>0</v>
      </c>
      <c r="BX98" s="31"/>
      <c r="BY98" s="28">
        <v>0</v>
      </c>
      <c r="BZ98" s="30">
        <v>98127984</v>
      </c>
      <c r="CB98" s="30">
        <v>1298918</v>
      </c>
      <c r="CC98" s="30">
        <v>0</v>
      </c>
      <c r="CD98" s="30">
        <v>0</v>
      </c>
      <c r="CE98" s="31"/>
      <c r="CF98" s="30">
        <v>0</v>
      </c>
      <c r="CG98" s="30">
        <v>100000</v>
      </c>
      <c r="CH98" s="30">
        <v>5751565</v>
      </c>
      <c r="CI98" s="30">
        <v>17288134</v>
      </c>
      <c r="CJ98" s="35">
        <v>7688032</v>
      </c>
      <c r="CK98" s="30">
        <v>0</v>
      </c>
      <c r="CL98" s="30">
        <v>0</v>
      </c>
      <c r="CM98" s="30">
        <v>20081418</v>
      </c>
      <c r="CN98" s="30">
        <v>52208067</v>
      </c>
      <c r="CO98" s="31"/>
      <c r="CP98" s="31"/>
      <c r="CQ98" s="30">
        <v>1708900.38</v>
      </c>
      <c r="CR98" s="30">
        <v>1708900.38</v>
      </c>
      <c r="CS98" s="30">
        <v>50499166.619999997</v>
      </c>
      <c r="CT98" s="30">
        <v>148627150.62</v>
      </c>
      <c r="CU98" s="30">
        <v>149318108</v>
      </c>
      <c r="CV98" s="30">
        <v>0</v>
      </c>
      <c r="CW98" s="30">
        <v>149318108</v>
      </c>
      <c r="CX98" s="30">
        <v>-690957.37999999523</v>
      </c>
      <c r="CY98" s="26">
        <v>-4.6274185311803925E-3</v>
      </c>
      <c r="CZ98" s="30">
        <v>690957.37999999523</v>
      </c>
      <c r="DA98" s="30">
        <v>0</v>
      </c>
      <c r="DB98" s="36" t="s">
        <v>334</v>
      </c>
      <c r="DC98" t="s">
        <v>335</v>
      </c>
      <c r="DD98" s="24">
        <v>0</v>
      </c>
      <c r="DE98" s="24"/>
      <c r="DF98" s="37">
        <v>1</v>
      </c>
      <c r="DG98" s="38"/>
      <c r="DH98" s="30"/>
      <c r="DI98" s="38"/>
    </row>
    <row r="99" spans="1:113" s="32" customFormat="1" x14ac:dyDescent="0.25">
      <c r="A99" s="22" t="s">
        <v>336</v>
      </c>
      <c r="B99" s="23">
        <v>1</v>
      </c>
      <c r="C99" s="24">
        <v>1</v>
      </c>
      <c r="D99" s="25">
        <v>43384</v>
      </c>
      <c r="E99" s="26">
        <v>1</v>
      </c>
      <c r="F99" s="27">
        <v>1</v>
      </c>
      <c r="G99" s="27">
        <v>1</v>
      </c>
      <c r="H99" s="28">
        <v>1851591</v>
      </c>
      <c r="I99" s="28">
        <v>33142573.660000004</v>
      </c>
      <c r="J99" s="28">
        <v>622826</v>
      </c>
      <c r="K99" s="28">
        <v>0</v>
      </c>
      <c r="L99" s="28">
        <v>854863</v>
      </c>
      <c r="M99" s="28">
        <v>4797121.6500000004</v>
      </c>
      <c r="N99" s="28">
        <v>58917</v>
      </c>
      <c r="O99" s="28">
        <v>0</v>
      </c>
      <c r="P99" s="29">
        <v>0</v>
      </c>
      <c r="Q99" s="28">
        <v>55000</v>
      </c>
      <c r="R99" s="28">
        <v>0</v>
      </c>
      <c r="S99" s="28">
        <v>1767598</v>
      </c>
      <c r="T99" s="30">
        <v>43150490.310000002</v>
      </c>
      <c r="U99" s="31"/>
      <c r="V99" s="30">
        <v>0</v>
      </c>
      <c r="W99" s="31"/>
      <c r="X99" s="30">
        <v>0</v>
      </c>
      <c r="Y99" s="30">
        <v>43150490.310000002</v>
      </c>
      <c r="Z99" s="30">
        <v>153655</v>
      </c>
      <c r="AA99" s="30">
        <v>0</v>
      </c>
      <c r="AB99" s="30">
        <v>0</v>
      </c>
      <c r="AC99" s="31"/>
      <c r="AD99" s="28">
        <v>0</v>
      </c>
      <c r="AE99" s="30">
        <v>522130</v>
      </c>
      <c r="AF99" s="28">
        <v>2159376</v>
      </c>
      <c r="AG99" s="28">
        <v>7760510</v>
      </c>
      <c r="AH99" s="29">
        <v>239274.44999999998</v>
      </c>
      <c r="AI99" s="30">
        <v>0</v>
      </c>
      <c r="AJ99" s="28">
        <v>0</v>
      </c>
      <c r="AK99" s="28">
        <v>1497347.7451837501</v>
      </c>
      <c r="AL99" s="30">
        <v>12332293.19518375</v>
      </c>
      <c r="AM99" s="31"/>
      <c r="AN99" s="31"/>
      <c r="AO99" s="28">
        <v>78549.83211760578</v>
      </c>
      <c r="AP99" s="30">
        <v>78549.83211760578</v>
      </c>
      <c r="AQ99" s="30">
        <v>12253743.363066144</v>
      </c>
      <c r="AR99" s="30">
        <v>55404233.673066147</v>
      </c>
      <c r="AS99" s="30">
        <v>35776347</v>
      </c>
      <c r="AT99" s="30">
        <v>0</v>
      </c>
      <c r="AU99" s="30">
        <v>35776347</v>
      </c>
      <c r="AV99" s="30">
        <v>0</v>
      </c>
      <c r="AW99" s="26">
        <v>0</v>
      </c>
      <c r="AX99" s="30">
        <v>0</v>
      </c>
      <c r="AY99" s="30">
        <v>0</v>
      </c>
      <c r="BA99" s="28">
        <v>0</v>
      </c>
      <c r="BB99" s="28">
        <v>35716152</v>
      </c>
      <c r="BC99" s="28">
        <v>53730509.998105653</v>
      </c>
      <c r="BD99" s="30">
        <v>18014357.998105653</v>
      </c>
      <c r="BE99" s="30">
        <v>18014357.998105653</v>
      </c>
      <c r="BF99" s="30">
        <v>0</v>
      </c>
      <c r="BG99" s="30">
        <v>0</v>
      </c>
      <c r="BI99" s="28">
        <v>1717466</v>
      </c>
      <c r="BJ99" s="28">
        <v>34951720</v>
      </c>
      <c r="BK99" s="28">
        <v>0</v>
      </c>
      <c r="BL99" s="28">
        <v>0</v>
      </c>
      <c r="BM99" s="28">
        <v>962210</v>
      </c>
      <c r="BN99" s="28">
        <v>4643634</v>
      </c>
      <c r="BO99" s="28">
        <v>0</v>
      </c>
      <c r="BP99" s="28">
        <v>0</v>
      </c>
      <c r="BQ99" s="29">
        <v>0</v>
      </c>
      <c r="BR99" s="28">
        <v>57000</v>
      </c>
      <c r="BS99" s="28">
        <v>0</v>
      </c>
      <c r="BT99" s="28">
        <v>2225000</v>
      </c>
      <c r="BU99" s="28">
        <v>44557030</v>
      </c>
      <c r="BV99" s="31"/>
      <c r="BW99" s="28">
        <v>0</v>
      </c>
      <c r="BX99" s="31"/>
      <c r="BY99" s="28">
        <v>0</v>
      </c>
      <c r="BZ99" s="30">
        <v>44557030</v>
      </c>
      <c r="CB99" s="30">
        <v>158002</v>
      </c>
      <c r="CC99" s="30">
        <v>0</v>
      </c>
      <c r="CD99" s="30">
        <v>0</v>
      </c>
      <c r="CE99" s="31"/>
      <c r="CF99" s="30">
        <v>0</v>
      </c>
      <c r="CG99" s="30">
        <v>513433</v>
      </c>
      <c r="CH99" s="30">
        <v>2159376</v>
      </c>
      <c r="CI99" s="30">
        <v>8470024</v>
      </c>
      <c r="CJ99" s="35">
        <v>521530.77999999997</v>
      </c>
      <c r="CK99" s="30">
        <v>0</v>
      </c>
      <c r="CL99" s="30">
        <v>0</v>
      </c>
      <c r="CM99" s="30">
        <v>1975709</v>
      </c>
      <c r="CN99" s="30">
        <v>13798074.779999999</v>
      </c>
      <c r="CO99" s="31"/>
      <c r="CP99" s="31"/>
      <c r="CQ99" s="30">
        <v>292430.02</v>
      </c>
      <c r="CR99" s="30">
        <v>292430.02</v>
      </c>
      <c r="CS99" s="30">
        <v>13505644.76</v>
      </c>
      <c r="CT99" s="30">
        <v>58062674.759999998</v>
      </c>
      <c r="CU99" s="30">
        <v>37204346</v>
      </c>
      <c r="CV99" s="30">
        <v>0</v>
      </c>
      <c r="CW99" s="30">
        <v>37204346</v>
      </c>
      <c r="CX99" s="30">
        <v>0</v>
      </c>
      <c r="CY99" s="26">
        <v>0</v>
      </c>
      <c r="CZ99" s="30">
        <v>0</v>
      </c>
      <c r="DA99" s="30">
        <v>0</v>
      </c>
      <c r="DB99" s="36" t="s">
        <v>336</v>
      </c>
      <c r="DC99" t="s">
        <v>337</v>
      </c>
      <c r="DD99" s="24">
        <v>0</v>
      </c>
      <c r="DE99" s="24"/>
      <c r="DF99" s="37">
        <v>1</v>
      </c>
      <c r="DG99" s="38"/>
      <c r="DH99" s="30"/>
      <c r="DI99" s="38"/>
    </row>
    <row r="100" spans="1:113" s="32" customFormat="1" x14ac:dyDescent="0.25">
      <c r="A100" s="22" t="s">
        <v>338</v>
      </c>
      <c r="B100" s="23">
        <v>1</v>
      </c>
      <c r="C100" s="24">
        <v>1</v>
      </c>
      <c r="D100" s="25">
        <v>43420</v>
      </c>
      <c r="E100" s="26">
        <v>1</v>
      </c>
      <c r="F100" s="27">
        <v>1</v>
      </c>
      <c r="G100" s="27">
        <v>1</v>
      </c>
      <c r="H100" s="28">
        <v>1179812.9000000001</v>
      </c>
      <c r="I100" s="28">
        <v>34794821.739999995</v>
      </c>
      <c r="J100" s="28">
        <v>842210</v>
      </c>
      <c r="K100" s="28">
        <v>0</v>
      </c>
      <c r="L100" s="28">
        <v>643831.48</v>
      </c>
      <c r="M100" s="28">
        <v>5585593.2599999998</v>
      </c>
      <c r="N100" s="28">
        <v>19953</v>
      </c>
      <c r="O100" s="28">
        <v>193142</v>
      </c>
      <c r="P100" s="29">
        <v>0</v>
      </c>
      <c r="Q100" s="28">
        <v>170044</v>
      </c>
      <c r="R100" s="28">
        <v>0</v>
      </c>
      <c r="S100" s="28">
        <v>6818623.1699999999</v>
      </c>
      <c r="T100" s="30">
        <v>50248031.54999999</v>
      </c>
      <c r="U100" s="31"/>
      <c r="V100" s="30">
        <v>62424.402847498655</v>
      </c>
      <c r="W100" s="31"/>
      <c r="X100" s="30">
        <v>62424.402847498655</v>
      </c>
      <c r="Y100" s="30">
        <v>50185607.147152491</v>
      </c>
      <c r="Z100" s="30">
        <v>631663</v>
      </c>
      <c r="AA100" s="30">
        <v>0</v>
      </c>
      <c r="AB100" s="30">
        <v>65000</v>
      </c>
      <c r="AC100" s="31"/>
      <c r="AD100" s="28">
        <v>160000</v>
      </c>
      <c r="AE100" s="30">
        <v>5000</v>
      </c>
      <c r="AF100" s="28">
        <v>3458313</v>
      </c>
      <c r="AG100" s="28">
        <v>6026674</v>
      </c>
      <c r="AH100" s="29">
        <v>2450738</v>
      </c>
      <c r="AI100" s="30">
        <v>0</v>
      </c>
      <c r="AJ100" s="28">
        <v>0</v>
      </c>
      <c r="AK100" s="28">
        <v>4686404.2863092851</v>
      </c>
      <c r="AL100" s="30">
        <v>17483792.286309287</v>
      </c>
      <c r="AM100" s="31"/>
      <c r="AN100" s="31"/>
      <c r="AO100" s="28">
        <v>143926.90975759024</v>
      </c>
      <c r="AP100" s="30">
        <v>143926.90975759024</v>
      </c>
      <c r="AQ100" s="30">
        <v>17339865.376551695</v>
      </c>
      <c r="AR100" s="30">
        <v>67525472.523704186</v>
      </c>
      <c r="AS100" s="30">
        <v>66887262</v>
      </c>
      <c r="AT100" s="30">
        <v>0</v>
      </c>
      <c r="AU100" s="30">
        <v>66887262</v>
      </c>
      <c r="AV100" s="30">
        <v>0</v>
      </c>
      <c r="AW100" s="26">
        <v>0</v>
      </c>
      <c r="AX100" s="30">
        <v>0</v>
      </c>
      <c r="AY100" s="30">
        <v>0</v>
      </c>
      <c r="BA100" s="28">
        <v>254011</v>
      </c>
      <c r="BB100" s="28">
        <v>64655059.439130083</v>
      </c>
      <c r="BC100" s="28">
        <v>64846646.036282584</v>
      </c>
      <c r="BD100" s="30">
        <v>191586.59715250134</v>
      </c>
      <c r="BE100" s="30">
        <v>-62424.402847498655</v>
      </c>
      <c r="BF100" s="30">
        <v>62424.402847498655</v>
      </c>
      <c r="BG100" s="30">
        <v>0</v>
      </c>
      <c r="BI100" s="28">
        <v>1303027</v>
      </c>
      <c r="BJ100" s="28">
        <v>36872567</v>
      </c>
      <c r="BK100" s="28">
        <v>1296146</v>
      </c>
      <c r="BL100" s="28">
        <v>0</v>
      </c>
      <c r="BM100" s="28">
        <v>553244</v>
      </c>
      <c r="BN100" s="28">
        <v>4282479</v>
      </c>
      <c r="BO100" s="28">
        <v>155965</v>
      </c>
      <c r="BP100" s="28">
        <v>50000</v>
      </c>
      <c r="BQ100" s="29">
        <v>0</v>
      </c>
      <c r="BR100" s="28">
        <v>160000</v>
      </c>
      <c r="BS100" s="28">
        <v>0</v>
      </c>
      <c r="BT100" s="28">
        <v>6185959</v>
      </c>
      <c r="BU100" s="28">
        <v>50859387</v>
      </c>
      <c r="BV100" s="31"/>
      <c r="BW100" s="28">
        <v>0</v>
      </c>
      <c r="BX100" s="31"/>
      <c r="BY100" s="28">
        <v>0</v>
      </c>
      <c r="BZ100" s="30">
        <v>50859387</v>
      </c>
      <c r="CB100" s="30">
        <v>625000</v>
      </c>
      <c r="CC100" s="30">
        <v>0</v>
      </c>
      <c r="CD100" s="30">
        <v>68000</v>
      </c>
      <c r="CE100" s="31"/>
      <c r="CF100" s="30">
        <v>235000</v>
      </c>
      <c r="CG100" s="30">
        <v>5000</v>
      </c>
      <c r="CH100" s="30">
        <v>3749361</v>
      </c>
      <c r="CI100" s="30">
        <v>6783000</v>
      </c>
      <c r="CJ100" s="35">
        <v>2688000</v>
      </c>
      <c r="CK100" s="30">
        <v>0</v>
      </c>
      <c r="CL100" s="30">
        <v>0</v>
      </c>
      <c r="CM100" s="30">
        <v>4627604</v>
      </c>
      <c r="CN100" s="30">
        <v>18780965</v>
      </c>
      <c r="CO100" s="31"/>
      <c r="CP100" s="31"/>
      <c r="CQ100" s="30">
        <v>111558.63</v>
      </c>
      <c r="CR100" s="30">
        <v>111558.63</v>
      </c>
      <c r="CS100" s="30">
        <v>18669406.370000001</v>
      </c>
      <c r="CT100" s="30">
        <v>69528793.370000005</v>
      </c>
      <c r="CU100" s="30">
        <v>70117765</v>
      </c>
      <c r="CV100" s="30">
        <v>0</v>
      </c>
      <c r="CW100" s="30">
        <v>70117765</v>
      </c>
      <c r="CX100" s="30">
        <v>-588971.62999999523</v>
      </c>
      <c r="CY100" s="26">
        <v>-8.3997490507576114E-3</v>
      </c>
      <c r="CZ100" s="30">
        <v>588971.62999999523</v>
      </c>
      <c r="DA100" s="30">
        <v>0</v>
      </c>
      <c r="DB100" s="36" t="s">
        <v>338</v>
      </c>
      <c r="DC100" t="s">
        <v>339</v>
      </c>
      <c r="DD100" s="24">
        <v>0</v>
      </c>
      <c r="DE100" s="24"/>
      <c r="DF100" s="37">
        <v>1</v>
      </c>
      <c r="DG100" s="38"/>
      <c r="DH100" s="30"/>
      <c r="DI100" s="38"/>
    </row>
    <row r="101" spans="1:113" s="32" customFormat="1" x14ac:dyDescent="0.25">
      <c r="A101" s="22" t="s">
        <v>340</v>
      </c>
      <c r="B101" s="23">
        <v>1</v>
      </c>
      <c r="C101" s="24">
        <v>1</v>
      </c>
      <c r="D101" s="25">
        <v>43371</v>
      </c>
      <c r="E101" s="26">
        <v>1</v>
      </c>
      <c r="F101" s="27">
        <v>1</v>
      </c>
      <c r="G101" s="27">
        <v>1</v>
      </c>
      <c r="H101" s="28">
        <v>66152</v>
      </c>
      <c r="I101" s="28">
        <v>901297</v>
      </c>
      <c r="J101" s="28">
        <v>19324</v>
      </c>
      <c r="K101" s="28">
        <v>8366</v>
      </c>
      <c r="L101" s="28">
        <v>400</v>
      </c>
      <c r="M101" s="28">
        <v>112229</v>
      </c>
      <c r="N101" s="28">
        <v>1300</v>
      </c>
      <c r="O101" s="28">
        <v>867</v>
      </c>
      <c r="P101" s="29">
        <v>0</v>
      </c>
      <c r="Q101" s="28">
        <v>4061</v>
      </c>
      <c r="R101" s="28">
        <v>0</v>
      </c>
      <c r="S101" s="28">
        <v>83469</v>
      </c>
      <c r="T101" s="30">
        <v>1197465</v>
      </c>
      <c r="U101" s="31"/>
      <c r="V101" s="30">
        <v>70518</v>
      </c>
      <c r="W101" s="31"/>
      <c r="X101" s="30">
        <v>70518</v>
      </c>
      <c r="Y101" s="30">
        <v>1126947</v>
      </c>
      <c r="Z101" s="30">
        <v>6415</v>
      </c>
      <c r="AA101" s="30">
        <v>0</v>
      </c>
      <c r="AB101" s="30">
        <v>0</v>
      </c>
      <c r="AC101" s="31"/>
      <c r="AD101" s="28">
        <v>0</v>
      </c>
      <c r="AE101" s="30">
        <v>0</v>
      </c>
      <c r="AF101" s="28">
        <v>26217</v>
      </c>
      <c r="AG101" s="28">
        <v>217035</v>
      </c>
      <c r="AH101" s="29">
        <v>11419.199999999999</v>
      </c>
      <c r="AI101" s="30">
        <v>0</v>
      </c>
      <c r="AJ101" s="28">
        <v>0</v>
      </c>
      <c r="AK101" s="28">
        <v>38975.68</v>
      </c>
      <c r="AL101" s="30">
        <v>300061.88</v>
      </c>
      <c r="AM101" s="31"/>
      <c r="AN101" s="31"/>
      <c r="AO101" s="28">
        <v>0</v>
      </c>
      <c r="AP101" s="30">
        <v>0</v>
      </c>
      <c r="AQ101" s="30">
        <v>300061.88</v>
      </c>
      <c r="AR101" s="30">
        <v>1427008.88</v>
      </c>
      <c r="AS101" s="30">
        <v>1017530</v>
      </c>
      <c r="AT101" s="30">
        <v>0</v>
      </c>
      <c r="AU101" s="30">
        <v>1017530</v>
      </c>
      <c r="AV101" s="30">
        <v>0</v>
      </c>
      <c r="AW101" s="26">
        <v>0</v>
      </c>
      <c r="AX101" s="30">
        <v>0</v>
      </c>
      <c r="AY101" s="30">
        <v>0</v>
      </c>
      <c r="BA101" s="28">
        <v>0</v>
      </c>
      <c r="BB101" s="28">
        <v>1031722</v>
      </c>
      <c r="BC101" s="28">
        <v>1643719</v>
      </c>
      <c r="BD101" s="30">
        <v>611997</v>
      </c>
      <c r="BE101" s="30">
        <v>611997</v>
      </c>
      <c r="BF101" s="30">
        <v>0</v>
      </c>
      <c r="BG101" s="30">
        <v>70518</v>
      </c>
      <c r="BI101" s="28">
        <v>63737</v>
      </c>
      <c r="BJ101" s="28">
        <v>911363</v>
      </c>
      <c r="BK101" s="28">
        <v>19878</v>
      </c>
      <c r="BL101" s="28">
        <v>12610</v>
      </c>
      <c r="BM101" s="28">
        <v>1200</v>
      </c>
      <c r="BN101" s="28">
        <v>119565</v>
      </c>
      <c r="BO101" s="28">
        <v>867</v>
      </c>
      <c r="BP101" s="28">
        <v>0</v>
      </c>
      <c r="BQ101" s="29">
        <v>0</v>
      </c>
      <c r="BR101" s="28">
        <v>4118</v>
      </c>
      <c r="BS101" s="28">
        <v>0</v>
      </c>
      <c r="BT101" s="28">
        <v>133278</v>
      </c>
      <c r="BU101" s="28">
        <v>1266616</v>
      </c>
      <c r="BV101" s="31"/>
      <c r="BW101" s="28">
        <v>73182</v>
      </c>
      <c r="BX101" s="31"/>
      <c r="BY101" s="28">
        <v>73182</v>
      </c>
      <c r="BZ101" s="30">
        <v>1193434</v>
      </c>
      <c r="CB101" s="30">
        <v>6435</v>
      </c>
      <c r="CC101" s="30">
        <v>0</v>
      </c>
      <c r="CD101" s="30">
        <v>0</v>
      </c>
      <c r="CE101" s="31"/>
      <c r="CF101" s="30">
        <v>0</v>
      </c>
      <c r="CG101" s="30">
        <v>0</v>
      </c>
      <c r="CH101" s="30">
        <v>27498</v>
      </c>
      <c r="CI101" s="30">
        <v>235775</v>
      </c>
      <c r="CJ101" s="35">
        <v>16192.439999999999</v>
      </c>
      <c r="CK101" s="30">
        <v>0</v>
      </c>
      <c r="CL101" s="30">
        <v>0</v>
      </c>
      <c r="CM101" s="30">
        <v>70401</v>
      </c>
      <c r="CN101" s="30">
        <v>356301.44</v>
      </c>
      <c r="CO101" s="31"/>
      <c r="CP101" s="31"/>
      <c r="CQ101" s="30">
        <v>21009.18</v>
      </c>
      <c r="CR101" s="30">
        <v>21009.18</v>
      </c>
      <c r="CS101" s="30">
        <v>335292.26</v>
      </c>
      <c r="CT101" s="30">
        <v>1528726.26</v>
      </c>
      <c r="CU101" s="30">
        <v>999200</v>
      </c>
      <c r="CV101" s="30">
        <v>0</v>
      </c>
      <c r="CW101" s="30">
        <v>999200</v>
      </c>
      <c r="CX101" s="30">
        <v>0</v>
      </c>
      <c r="CY101" s="26">
        <v>0</v>
      </c>
      <c r="CZ101" s="30">
        <v>0</v>
      </c>
      <c r="DA101" s="30">
        <v>0</v>
      </c>
      <c r="DB101" s="36" t="s">
        <v>340</v>
      </c>
      <c r="DC101" t="s">
        <v>341</v>
      </c>
      <c r="DD101" s="24">
        <v>0</v>
      </c>
      <c r="DE101" s="24"/>
      <c r="DF101" s="37">
        <v>1</v>
      </c>
      <c r="DG101" s="38"/>
      <c r="DH101" s="30"/>
      <c r="DI101" s="38"/>
    </row>
    <row r="102" spans="1:113" s="32" customFormat="1" x14ac:dyDescent="0.25">
      <c r="A102" s="22" t="s">
        <v>342</v>
      </c>
      <c r="B102" s="23">
        <v>1</v>
      </c>
      <c r="C102" s="24">
        <v>1</v>
      </c>
      <c r="D102" s="25">
        <v>43392</v>
      </c>
      <c r="E102" s="26">
        <v>1</v>
      </c>
      <c r="F102" s="27">
        <v>1</v>
      </c>
      <c r="G102" s="27">
        <v>1</v>
      </c>
      <c r="H102" s="28">
        <v>1992506.3900000001</v>
      </c>
      <c r="I102" s="28">
        <v>24999422.16</v>
      </c>
      <c r="J102" s="28">
        <v>421869.18</v>
      </c>
      <c r="K102" s="28">
        <v>29501.71</v>
      </c>
      <c r="L102" s="28">
        <v>777860.77999999991</v>
      </c>
      <c r="M102" s="28">
        <v>2856022.7</v>
      </c>
      <c r="N102" s="28">
        <v>49867.5</v>
      </c>
      <c r="O102" s="28">
        <v>9975</v>
      </c>
      <c r="P102" s="29">
        <v>0</v>
      </c>
      <c r="Q102" s="28">
        <v>0</v>
      </c>
      <c r="R102" s="28">
        <v>0</v>
      </c>
      <c r="S102" s="28">
        <v>1392024.27</v>
      </c>
      <c r="T102" s="30">
        <v>32529049.690000001</v>
      </c>
      <c r="U102" s="31"/>
      <c r="V102" s="30">
        <v>0</v>
      </c>
      <c r="W102" s="31"/>
      <c r="X102" s="30">
        <v>0</v>
      </c>
      <c r="Y102" s="30">
        <v>32529049.690000001</v>
      </c>
      <c r="Z102" s="30">
        <v>310341</v>
      </c>
      <c r="AA102" s="30">
        <v>0</v>
      </c>
      <c r="AB102" s="30">
        <v>0</v>
      </c>
      <c r="AC102" s="31"/>
      <c r="AD102" s="28">
        <v>0</v>
      </c>
      <c r="AE102" s="30">
        <v>589496</v>
      </c>
      <c r="AF102" s="28">
        <v>1866048</v>
      </c>
      <c r="AG102" s="28">
        <v>4641369</v>
      </c>
      <c r="AH102" s="29">
        <v>694206</v>
      </c>
      <c r="AI102" s="30">
        <v>0</v>
      </c>
      <c r="AJ102" s="28">
        <v>0</v>
      </c>
      <c r="AK102" s="28">
        <v>1834698.943</v>
      </c>
      <c r="AL102" s="30">
        <v>9936158.943</v>
      </c>
      <c r="AM102" s="31"/>
      <c r="AN102" s="31"/>
      <c r="AO102" s="28">
        <v>131552.07697120329</v>
      </c>
      <c r="AP102" s="30">
        <v>131552.07697120329</v>
      </c>
      <c r="AQ102" s="30">
        <v>9804606.8660287969</v>
      </c>
      <c r="AR102" s="30">
        <v>42333656.556028798</v>
      </c>
      <c r="AS102" s="30">
        <v>30695556</v>
      </c>
      <c r="AT102" s="30">
        <v>0</v>
      </c>
      <c r="AU102" s="30">
        <v>30695556</v>
      </c>
      <c r="AV102" s="30">
        <v>0</v>
      </c>
      <c r="AW102" s="26">
        <v>0</v>
      </c>
      <c r="AX102" s="30">
        <v>0</v>
      </c>
      <c r="AY102" s="30">
        <v>0</v>
      </c>
      <c r="BA102" s="28">
        <v>24422.65</v>
      </c>
      <c r="BB102" s="28">
        <v>30062350</v>
      </c>
      <c r="BC102" s="28">
        <v>40764475.872843787</v>
      </c>
      <c r="BD102" s="30">
        <v>10702125.872843787</v>
      </c>
      <c r="BE102" s="30">
        <v>10677703.222843787</v>
      </c>
      <c r="BF102" s="30">
        <v>0</v>
      </c>
      <c r="BG102" s="30">
        <v>0</v>
      </c>
      <c r="BI102" s="28">
        <v>1969048</v>
      </c>
      <c r="BJ102" s="28">
        <v>26218599</v>
      </c>
      <c r="BK102" s="28">
        <v>435234</v>
      </c>
      <c r="BL102" s="28">
        <v>32275</v>
      </c>
      <c r="BM102" s="28">
        <v>857015</v>
      </c>
      <c r="BN102" s="28">
        <v>2405199</v>
      </c>
      <c r="BO102" s="28">
        <v>0</v>
      </c>
      <c r="BP102" s="28">
        <v>12000</v>
      </c>
      <c r="BQ102" s="29">
        <v>0</v>
      </c>
      <c r="BR102" s="28">
        <v>0</v>
      </c>
      <c r="BS102" s="28">
        <v>0</v>
      </c>
      <c r="BT102" s="28">
        <v>1629089</v>
      </c>
      <c r="BU102" s="28">
        <v>33558459</v>
      </c>
      <c r="BV102" s="31"/>
      <c r="BW102" s="28">
        <v>0</v>
      </c>
      <c r="BX102" s="31"/>
      <c r="BY102" s="28">
        <v>0</v>
      </c>
      <c r="BZ102" s="30">
        <v>33558459</v>
      </c>
      <c r="CB102" s="30">
        <v>314107</v>
      </c>
      <c r="CC102" s="30">
        <v>0</v>
      </c>
      <c r="CD102" s="30">
        <v>0</v>
      </c>
      <c r="CE102" s="31"/>
      <c r="CF102" s="30">
        <v>0</v>
      </c>
      <c r="CG102" s="30">
        <v>624093</v>
      </c>
      <c r="CH102" s="30">
        <v>1999557</v>
      </c>
      <c r="CI102" s="30">
        <v>4978473</v>
      </c>
      <c r="CJ102" s="35">
        <v>776616</v>
      </c>
      <c r="CK102" s="30">
        <v>0</v>
      </c>
      <c r="CL102" s="30">
        <v>0</v>
      </c>
      <c r="CM102" s="30">
        <v>1844851</v>
      </c>
      <c r="CN102" s="30">
        <v>10537697</v>
      </c>
      <c r="CO102" s="31"/>
      <c r="CP102" s="31"/>
      <c r="CQ102" s="30">
        <v>9360.59</v>
      </c>
      <c r="CR102" s="30">
        <v>9360.59</v>
      </c>
      <c r="CS102" s="30">
        <v>10528336.41</v>
      </c>
      <c r="CT102" s="30">
        <v>44086795.409999996</v>
      </c>
      <c r="CU102" s="30">
        <v>31544495</v>
      </c>
      <c r="CV102" s="30">
        <v>0</v>
      </c>
      <c r="CW102" s="30">
        <v>31544495</v>
      </c>
      <c r="CX102" s="30">
        <v>0</v>
      </c>
      <c r="CY102" s="26">
        <v>0</v>
      </c>
      <c r="CZ102" s="30">
        <v>0</v>
      </c>
      <c r="DA102" s="30">
        <v>0</v>
      </c>
      <c r="DB102" s="36" t="s">
        <v>342</v>
      </c>
      <c r="DC102" t="s">
        <v>343</v>
      </c>
      <c r="DD102" s="24">
        <v>0</v>
      </c>
      <c r="DE102" s="24"/>
      <c r="DF102" s="37">
        <v>1</v>
      </c>
      <c r="DG102" s="38"/>
      <c r="DH102" s="30"/>
      <c r="DI102" s="38"/>
    </row>
    <row r="103" spans="1:113" s="32" customFormat="1" x14ac:dyDescent="0.25">
      <c r="A103" s="22" t="s">
        <v>344</v>
      </c>
      <c r="B103" s="23">
        <v>1</v>
      </c>
      <c r="C103" s="24">
        <v>1</v>
      </c>
      <c r="D103" s="25">
        <v>43388</v>
      </c>
      <c r="E103" s="26">
        <v>0.99450030228382147</v>
      </c>
      <c r="F103" s="27">
        <v>0.99581958160827955</v>
      </c>
      <c r="G103" s="27">
        <v>0.99495669991440505</v>
      </c>
      <c r="H103" s="28">
        <v>4853175.4748864565</v>
      </c>
      <c r="I103" s="28">
        <v>85960120</v>
      </c>
      <c r="J103" s="28">
        <v>2161714</v>
      </c>
      <c r="K103" s="28">
        <v>42945</v>
      </c>
      <c r="L103" s="28">
        <v>1479294</v>
      </c>
      <c r="M103" s="28">
        <v>8392313.568889739</v>
      </c>
      <c r="N103" s="28">
        <v>200382.86040746947</v>
      </c>
      <c r="O103" s="28">
        <v>4386.7408333739368</v>
      </c>
      <c r="P103" s="29">
        <v>0</v>
      </c>
      <c r="Q103" s="28">
        <v>0</v>
      </c>
      <c r="R103" s="28">
        <v>0</v>
      </c>
      <c r="S103" s="28">
        <v>13676879</v>
      </c>
      <c r="T103" s="30">
        <v>116771210.64501704</v>
      </c>
      <c r="U103" s="31"/>
      <c r="V103" s="30">
        <v>0</v>
      </c>
      <c r="W103" s="31"/>
      <c r="X103" s="30">
        <v>0</v>
      </c>
      <c r="Y103" s="30">
        <v>116771210.64501704</v>
      </c>
      <c r="Z103" s="30">
        <v>2289507.7966101365</v>
      </c>
      <c r="AA103" s="30">
        <v>0</v>
      </c>
      <c r="AB103" s="30">
        <v>0</v>
      </c>
      <c r="AC103" s="31"/>
      <c r="AD103" s="28">
        <v>0</v>
      </c>
      <c r="AE103" s="30">
        <v>733667.14112308354</v>
      </c>
      <c r="AF103" s="28">
        <v>5591634.6361080166</v>
      </c>
      <c r="AG103" s="28">
        <v>17144719.785231613</v>
      </c>
      <c r="AH103" s="29">
        <v>4720450.3823067844</v>
      </c>
      <c r="AI103" s="30">
        <v>0</v>
      </c>
      <c r="AJ103" s="28">
        <v>0</v>
      </c>
      <c r="AK103" s="28">
        <v>5411497.0566974999</v>
      </c>
      <c r="AL103" s="30">
        <v>35891476.798077136</v>
      </c>
      <c r="AM103" s="31"/>
      <c r="AN103" s="31"/>
      <c r="AO103" s="28">
        <v>83743.86963286942</v>
      </c>
      <c r="AP103" s="30">
        <v>83743.86963286942</v>
      </c>
      <c r="AQ103" s="30">
        <v>35807732.928444266</v>
      </c>
      <c r="AR103" s="30">
        <v>152578943.57346129</v>
      </c>
      <c r="AS103" s="30">
        <v>101695118</v>
      </c>
      <c r="AT103" s="30">
        <v>0</v>
      </c>
      <c r="AU103" s="30">
        <v>101695118</v>
      </c>
      <c r="AV103" s="30">
        <v>0</v>
      </c>
      <c r="AW103" s="26">
        <v>0</v>
      </c>
      <c r="AX103" s="30">
        <v>0</v>
      </c>
      <c r="AY103" s="30">
        <v>0</v>
      </c>
      <c r="BA103" s="28">
        <v>0</v>
      </c>
      <c r="BB103" s="28">
        <v>98509166</v>
      </c>
      <c r="BC103" s="28">
        <v>145011177.11384952</v>
      </c>
      <c r="BD103" s="30">
        <v>46502011.113849521</v>
      </c>
      <c r="BE103" s="30">
        <v>46502011.113849521</v>
      </c>
      <c r="BF103" s="30">
        <v>0</v>
      </c>
      <c r="BG103" s="30">
        <v>0</v>
      </c>
      <c r="BI103" s="28">
        <v>6521684.1807666821</v>
      </c>
      <c r="BJ103" s="28">
        <v>91016898</v>
      </c>
      <c r="BK103" s="28">
        <v>2502930</v>
      </c>
      <c r="BL103" s="28">
        <v>0</v>
      </c>
      <c r="BM103" s="28">
        <v>1459324</v>
      </c>
      <c r="BN103" s="28">
        <v>8735402.0646972861</v>
      </c>
      <c r="BO103" s="28">
        <v>135929.37288953015</v>
      </c>
      <c r="BP103" s="28">
        <v>4392.5601744741207</v>
      </c>
      <c r="BQ103" s="29">
        <v>0</v>
      </c>
      <c r="BR103" s="28">
        <v>0</v>
      </c>
      <c r="BS103" s="28">
        <v>0</v>
      </c>
      <c r="BT103" s="28">
        <v>12432826</v>
      </c>
      <c r="BU103" s="28">
        <v>122809386.17852798</v>
      </c>
      <c r="BV103" s="31"/>
      <c r="BW103" s="28">
        <v>796655.66528662364</v>
      </c>
      <c r="BX103" s="31"/>
      <c r="BY103" s="28">
        <v>796655.66528662364</v>
      </c>
      <c r="BZ103" s="30">
        <v>122012730.51324135</v>
      </c>
      <c r="CB103" s="30">
        <v>2286970.3723537084</v>
      </c>
      <c r="CC103" s="30">
        <v>0</v>
      </c>
      <c r="CD103" s="30">
        <v>0</v>
      </c>
      <c r="CE103" s="31"/>
      <c r="CF103" s="30">
        <v>0</v>
      </c>
      <c r="CG103" s="30">
        <v>751766.11018688558</v>
      </c>
      <c r="CH103" s="30">
        <v>5886282.5761494692</v>
      </c>
      <c r="CI103" s="30">
        <v>21713264.418332875</v>
      </c>
      <c r="CJ103" s="35">
        <v>4972683.5049744248</v>
      </c>
      <c r="CK103" s="30">
        <v>0</v>
      </c>
      <c r="CL103" s="30">
        <v>0</v>
      </c>
      <c r="CM103" s="30">
        <v>5710531</v>
      </c>
      <c r="CN103" s="30">
        <v>41321497.981997363</v>
      </c>
      <c r="CO103" s="31"/>
      <c r="CP103" s="31"/>
      <c r="CQ103" s="30">
        <v>98578.34</v>
      </c>
      <c r="CR103" s="30">
        <v>98578.34</v>
      </c>
      <c r="CS103" s="30">
        <v>41222919.64199736</v>
      </c>
      <c r="CT103" s="30">
        <v>163235650.15523872</v>
      </c>
      <c r="CU103" s="30">
        <v>108520120.30037907</v>
      </c>
      <c r="CV103" s="30">
        <v>0</v>
      </c>
      <c r="CW103" s="30">
        <v>108520120.30037907</v>
      </c>
      <c r="CX103" s="30">
        <v>0</v>
      </c>
      <c r="CY103" s="26">
        <v>0</v>
      </c>
      <c r="CZ103" s="30">
        <v>0</v>
      </c>
      <c r="DA103" s="30">
        <v>0</v>
      </c>
      <c r="DB103" s="36" t="s">
        <v>344</v>
      </c>
      <c r="DC103" t="s">
        <v>345</v>
      </c>
      <c r="DD103" s="24">
        <v>0</v>
      </c>
      <c r="DE103" s="24"/>
      <c r="DF103" s="37">
        <v>1</v>
      </c>
      <c r="DG103" s="38"/>
      <c r="DH103" s="30"/>
      <c r="DI103" s="38"/>
    </row>
    <row r="104" spans="1:113" s="32" customFormat="1" x14ac:dyDescent="0.25">
      <c r="A104" s="22" t="s">
        <v>346</v>
      </c>
      <c r="B104" s="23">
        <v>1</v>
      </c>
      <c r="C104" s="24">
        <v>1</v>
      </c>
      <c r="D104" s="25">
        <v>43378</v>
      </c>
      <c r="E104" s="26">
        <v>1</v>
      </c>
      <c r="F104" s="27">
        <v>1</v>
      </c>
      <c r="G104" s="27">
        <v>1</v>
      </c>
      <c r="H104" s="28">
        <v>1338323</v>
      </c>
      <c r="I104" s="28">
        <v>44031735.010000005</v>
      </c>
      <c r="J104" s="28">
        <v>817839</v>
      </c>
      <c r="K104" s="28">
        <v>0</v>
      </c>
      <c r="L104" s="28">
        <v>842172</v>
      </c>
      <c r="M104" s="28">
        <v>774483</v>
      </c>
      <c r="N104" s="28">
        <v>762105</v>
      </c>
      <c r="O104" s="28">
        <v>4768575.96</v>
      </c>
      <c r="P104" s="29">
        <v>0</v>
      </c>
      <c r="Q104" s="28">
        <v>0</v>
      </c>
      <c r="R104" s="28">
        <v>0</v>
      </c>
      <c r="S104" s="28">
        <v>5256782</v>
      </c>
      <c r="T104" s="30">
        <v>58592014.970000006</v>
      </c>
      <c r="U104" s="31"/>
      <c r="V104" s="30">
        <v>0</v>
      </c>
      <c r="W104" s="31"/>
      <c r="X104" s="30">
        <v>0</v>
      </c>
      <c r="Y104" s="30">
        <v>58592014.970000006</v>
      </c>
      <c r="Z104" s="30">
        <v>386600</v>
      </c>
      <c r="AA104" s="30">
        <v>0</v>
      </c>
      <c r="AB104" s="30">
        <v>0</v>
      </c>
      <c r="AC104" s="31"/>
      <c r="AD104" s="28">
        <v>71392</v>
      </c>
      <c r="AE104" s="30">
        <v>6158959</v>
      </c>
      <c r="AF104" s="28">
        <v>1678881</v>
      </c>
      <c r="AG104" s="28">
        <v>890476</v>
      </c>
      <c r="AH104" s="29">
        <v>266352.14999999997</v>
      </c>
      <c r="AI104" s="30">
        <v>0</v>
      </c>
      <c r="AJ104" s="28">
        <v>0</v>
      </c>
      <c r="AK104" s="28">
        <v>3838042.4624657142</v>
      </c>
      <c r="AL104" s="30">
        <v>13290702.612465715</v>
      </c>
      <c r="AM104" s="31"/>
      <c r="AN104" s="31"/>
      <c r="AO104" s="28">
        <v>0</v>
      </c>
      <c r="AP104" s="30">
        <v>0</v>
      </c>
      <c r="AQ104" s="30">
        <v>13290702.612465715</v>
      </c>
      <c r="AR104" s="30">
        <v>71882717.582465723</v>
      </c>
      <c r="AS104" s="30">
        <v>64847925</v>
      </c>
      <c r="AT104" s="30">
        <v>0</v>
      </c>
      <c r="AU104" s="30">
        <v>64847925</v>
      </c>
      <c r="AV104" s="30">
        <v>0</v>
      </c>
      <c r="AW104" s="26">
        <v>0</v>
      </c>
      <c r="AX104" s="30">
        <v>0</v>
      </c>
      <c r="AY104" s="30">
        <v>0</v>
      </c>
      <c r="BA104" s="28">
        <v>3737</v>
      </c>
      <c r="BB104" s="28">
        <v>63347834</v>
      </c>
      <c r="BC104" s="28">
        <v>68835293.25</v>
      </c>
      <c r="BD104" s="30">
        <v>5487459.25</v>
      </c>
      <c r="BE104" s="30">
        <v>5483722.25</v>
      </c>
      <c r="BF104" s="30">
        <v>0</v>
      </c>
      <c r="BG104" s="30">
        <v>0</v>
      </c>
      <c r="BI104" s="28">
        <v>1430899</v>
      </c>
      <c r="BJ104" s="28">
        <v>47031367</v>
      </c>
      <c r="BK104" s="28">
        <v>862487</v>
      </c>
      <c r="BL104" s="28">
        <v>0</v>
      </c>
      <c r="BM104" s="28">
        <v>748874</v>
      </c>
      <c r="BN104" s="28">
        <v>811745</v>
      </c>
      <c r="BO104" s="28">
        <v>736473</v>
      </c>
      <c r="BP104" s="28">
        <v>5013106</v>
      </c>
      <c r="BQ104" s="29">
        <v>0</v>
      </c>
      <c r="BR104" s="28">
        <v>0</v>
      </c>
      <c r="BS104" s="28">
        <v>0</v>
      </c>
      <c r="BT104" s="28">
        <v>4261593</v>
      </c>
      <c r="BU104" s="28">
        <v>60896544</v>
      </c>
      <c r="BV104" s="31"/>
      <c r="BW104" s="28">
        <v>0</v>
      </c>
      <c r="BX104" s="31"/>
      <c r="BY104" s="28">
        <v>0</v>
      </c>
      <c r="BZ104" s="30">
        <v>60896544</v>
      </c>
      <c r="CB104" s="30">
        <v>394609</v>
      </c>
      <c r="CC104" s="30">
        <v>0</v>
      </c>
      <c r="CD104" s="30">
        <v>73533</v>
      </c>
      <c r="CE104" s="31"/>
      <c r="CF104" s="30">
        <v>0</v>
      </c>
      <c r="CG104" s="30">
        <v>6538564</v>
      </c>
      <c r="CH104" s="30">
        <v>1363433</v>
      </c>
      <c r="CI104" s="30">
        <v>677551</v>
      </c>
      <c r="CJ104" s="35">
        <v>575650</v>
      </c>
      <c r="CK104" s="30">
        <v>0</v>
      </c>
      <c r="CL104" s="30">
        <v>0</v>
      </c>
      <c r="CM104" s="30">
        <v>4020010</v>
      </c>
      <c r="CN104" s="30">
        <v>13643350</v>
      </c>
      <c r="CO104" s="31"/>
      <c r="CP104" s="31"/>
      <c r="CQ104" s="30">
        <v>95643.13</v>
      </c>
      <c r="CR104" s="30">
        <v>95643.13</v>
      </c>
      <c r="CS104" s="30">
        <v>13547706.869999999</v>
      </c>
      <c r="CT104" s="30">
        <v>74444250.870000005</v>
      </c>
      <c r="CU104" s="30">
        <v>66730878</v>
      </c>
      <c r="CV104" s="30">
        <v>0</v>
      </c>
      <c r="CW104" s="30">
        <v>66730878</v>
      </c>
      <c r="CX104" s="30">
        <v>0</v>
      </c>
      <c r="CY104" s="26">
        <v>0</v>
      </c>
      <c r="CZ104" s="30">
        <v>0</v>
      </c>
      <c r="DA104" s="30">
        <v>0</v>
      </c>
      <c r="DB104" s="36" t="s">
        <v>346</v>
      </c>
      <c r="DC104" t="s">
        <v>347</v>
      </c>
      <c r="DD104" s="24">
        <v>0</v>
      </c>
      <c r="DE104" s="24"/>
      <c r="DF104" s="37">
        <v>1</v>
      </c>
      <c r="DG104" s="38"/>
      <c r="DH104" s="30"/>
      <c r="DI104" s="38"/>
    </row>
    <row r="105" spans="1:113" s="32" customFormat="1" x14ac:dyDescent="0.25">
      <c r="A105" s="38" t="s">
        <v>348</v>
      </c>
      <c r="B105" s="23">
        <v>0</v>
      </c>
      <c r="C105" s="24">
        <v>1</v>
      </c>
      <c r="D105" s="25">
        <v>43374</v>
      </c>
      <c r="E105" s="26" t="s">
        <v>170</v>
      </c>
      <c r="F105" s="27" t="s">
        <v>170</v>
      </c>
      <c r="G105" s="27" t="s">
        <v>170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9">
        <v>0</v>
      </c>
      <c r="Q105" s="28">
        <v>0</v>
      </c>
      <c r="R105" s="28">
        <v>0</v>
      </c>
      <c r="S105" s="28">
        <v>0</v>
      </c>
      <c r="T105" s="30">
        <v>0</v>
      </c>
      <c r="U105" s="31"/>
      <c r="V105" s="30">
        <v>0</v>
      </c>
      <c r="W105" s="31"/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1"/>
      <c r="AD105" s="28">
        <v>0</v>
      </c>
      <c r="AE105" s="30">
        <v>0</v>
      </c>
      <c r="AF105" s="28">
        <v>0</v>
      </c>
      <c r="AG105" s="28">
        <v>0</v>
      </c>
      <c r="AH105" s="29">
        <v>0</v>
      </c>
      <c r="AI105" s="30">
        <v>0</v>
      </c>
      <c r="AJ105" s="28">
        <v>0</v>
      </c>
      <c r="AK105" s="28">
        <v>1426322</v>
      </c>
      <c r="AL105" s="30">
        <v>1426322</v>
      </c>
      <c r="AM105" s="31"/>
      <c r="AN105" s="31"/>
      <c r="AO105" s="28">
        <v>0</v>
      </c>
      <c r="AP105" s="30">
        <v>0</v>
      </c>
      <c r="AQ105" s="30">
        <v>1426322</v>
      </c>
      <c r="AR105" s="30">
        <v>1426322</v>
      </c>
      <c r="AS105" s="30">
        <v>1350360</v>
      </c>
      <c r="AT105" s="30">
        <v>0</v>
      </c>
      <c r="AU105" s="30">
        <v>1350360</v>
      </c>
      <c r="AV105" s="30">
        <v>0</v>
      </c>
      <c r="AW105" s="26">
        <v>0</v>
      </c>
      <c r="AX105" s="30">
        <v>0</v>
      </c>
      <c r="AY105" s="30">
        <v>0</v>
      </c>
      <c r="BA105" s="28">
        <v>0</v>
      </c>
      <c r="BB105" s="28">
        <v>1326002</v>
      </c>
      <c r="BC105" s="28">
        <v>1510930</v>
      </c>
      <c r="BD105" s="30">
        <v>184928</v>
      </c>
      <c r="BE105" s="30">
        <v>184928</v>
      </c>
      <c r="BF105" s="30">
        <v>0</v>
      </c>
      <c r="BG105" s="30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9">
        <v>0</v>
      </c>
      <c r="BR105" s="28">
        <v>0</v>
      </c>
      <c r="BS105" s="28">
        <v>0</v>
      </c>
      <c r="BT105" s="28">
        <v>0</v>
      </c>
      <c r="BU105" s="28">
        <v>0</v>
      </c>
      <c r="BV105" s="31"/>
      <c r="BW105" s="28">
        <v>0</v>
      </c>
      <c r="BX105" s="31"/>
      <c r="BY105" s="28">
        <v>0</v>
      </c>
      <c r="BZ105" s="30">
        <v>0</v>
      </c>
      <c r="CB105" s="30">
        <v>0</v>
      </c>
      <c r="CC105" s="30">
        <v>0</v>
      </c>
      <c r="CD105" s="30">
        <v>0</v>
      </c>
      <c r="CE105" s="31"/>
      <c r="CF105" s="30">
        <v>0</v>
      </c>
      <c r="CG105" s="30">
        <v>0</v>
      </c>
      <c r="CH105" s="30">
        <v>0</v>
      </c>
      <c r="CI105" s="30">
        <v>0</v>
      </c>
      <c r="CJ105" s="35">
        <v>0</v>
      </c>
      <c r="CK105" s="30">
        <v>0</v>
      </c>
      <c r="CL105" s="30">
        <v>0</v>
      </c>
      <c r="CM105" s="30">
        <v>1587110</v>
      </c>
      <c r="CN105" s="30">
        <v>1587110</v>
      </c>
      <c r="CO105" s="31"/>
      <c r="CP105" s="31"/>
      <c r="CQ105" s="30">
        <v>0</v>
      </c>
      <c r="CR105" s="30">
        <v>0</v>
      </c>
      <c r="CS105" s="30">
        <v>1587110</v>
      </c>
      <c r="CT105" s="30">
        <v>1587110</v>
      </c>
      <c r="CU105" s="30">
        <v>1298417</v>
      </c>
      <c r="CV105" s="30">
        <v>0</v>
      </c>
      <c r="CW105" s="30">
        <v>1298417</v>
      </c>
      <c r="CX105" s="30">
        <v>0</v>
      </c>
      <c r="CY105" s="26">
        <v>0</v>
      </c>
      <c r="CZ105" s="30">
        <v>0</v>
      </c>
      <c r="DA105" s="30">
        <v>0</v>
      </c>
      <c r="DB105" s="36" t="s">
        <v>348</v>
      </c>
      <c r="DC105" t="s">
        <v>349</v>
      </c>
      <c r="DD105" s="24">
        <v>0</v>
      </c>
      <c r="DE105" s="24"/>
      <c r="DF105" s="37" t="s">
        <v>1073</v>
      </c>
      <c r="DG105" s="38"/>
      <c r="DH105" s="30"/>
      <c r="DI105" s="38"/>
    </row>
    <row r="106" spans="1:113" s="32" customFormat="1" x14ac:dyDescent="0.25">
      <c r="A106" s="22" t="s">
        <v>350</v>
      </c>
      <c r="B106" s="23">
        <v>1</v>
      </c>
      <c r="C106" s="24">
        <v>1</v>
      </c>
      <c r="D106" s="25">
        <v>43383</v>
      </c>
      <c r="E106" s="26">
        <v>1</v>
      </c>
      <c r="F106" s="27">
        <v>1</v>
      </c>
      <c r="G106" s="27">
        <v>1</v>
      </c>
      <c r="H106" s="28">
        <v>925353.24</v>
      </c>
      <c r="I106" s="28">
        <v>16209274.890000001</v>
      </c>
      <c r="J106" s="28">
        <v>387167.24999999994</v>
      </c>
      <c r="K106" s="28">
        <v>0</v>
      </c>
      <c r="L106" s="28">
        <v>416213.94</v>
      </c>
      <c r="M106" s="28">
        <v>1999727.5000000002</v>
      </c>
      <c r="N106" s="28">
        <v>263601.64</v>
      </c>
      <c r="O106" s="28">
        <v>17605.2</v>
      </c>
      <c r="P106" s="29">
        <v>0</v>
      </c>
      <c r="Q106" s="28">
        <v>84458.25</v>
      </c>
      <c r="R106" s="28">
        <v>0</v>
      </c>
      <c r="S106" s="28">
        <v>757241</v>
      </c>
      <c r="T106" s="30">
        <v>21060642.91</v>
      </c>
      <c r="U106" s="31"/>
      <c r="V106" s="30">
        <v>0</v>
      </c>
      <c r="W106" s="31"/>
      <c r="X106" s="30">
        <v>0</v>
      </c>
      <c r="Y106" s="30">
        <v>21060642.91</v>
      </c>
      <c r="Z106" s="30">
        <v>314225</v>
      </c>
      <c r="AA106" s="30">
        <v>8500</v>
      </c>
      <c r="AB106" s="30">
        <v>0</v>
      </c>
      <c r="AC106" s="31"/>
      <c r="AD106" s="28">
        <v>71706</v>
      </c>
      <c r="AE106" s="30">
        <v>0</v>
      </c>
      <c r="AF106" s="28">
        <v>1005197</v>
      </c>
      <c r="AG106" s="28">
        <v>4349434</v>
      </c>
      <c r="AH106" s="29">
        <v>41642.1</v>
      </c>
      <c r="AI106" s="30">
        <v>54544</v>
      </c>
      <c r="AJ106" s="28">
        <v>0</v>
      </c>
      <c r="AK106" s="28">
        <v>2031651.2373690656</v>
      </c>
      <c r="AL106" s="30">
        <v>7876899.3373690657</v>
      </c>
      <c r="AM106" s="31"/>
      <c r="AN106" s="31"/>
      <c r="AO106" s="28">
        <v>51726.754295964376</v>
      </c>
      <c r="AP106" s="30">
        <v>51726.754295964376</v>
      </c>
      <c r="AQ106" s="30">
        <v>7825172.583073101</v>
      </c>
      <c r="AR106" s="30">
        <v>28885815.493073102</v>
      </c>
      <c r="AS106" s="30">
        <v>28300931</v>
      </c>
      <c r="AT106" s="30">
        <v>0</v>
      </c>
      <c r="AU106" s="30">
        <v>28300931</v>
      </c>
      <c r="AV106" s="30">
        <v>0</v>
      </c>
      <c r="AW106" s="26">
        <v>0</v>
      </c>
      <c r="AX106" s="30">
        <v>0</v>
      </c>
      <c r="AY106" s="30">
        <v>0</v>
      </c>
      <c r="BA106" s="28">
        <v>5632</v>
      </c>
      <c r="BB106" s="28">
        <v>27694267</v>
      </c>
      <c r="BC106" s="28">
        <v>28194899.072050799</v>
      </c>
      <c r="BD106" s="30">
        <v>500632.07205079868</v>
      </c>
      <c r="BE106" s="30">
        <v>495000.07205079868</v>
      </c>
      <c r="BF106" s="30">
        <v>0</v>
      </c>
      <c r="BG106" s="30">
        <v>0</v>
      </c>
      <c r="BI106" s="28">
        <v>1051324.3899999999</v>
      </c>
      <c r="BJ106" s="28">
        <v>16806042.209999997</v>
      </c>
      <c r="BK106" s="28">
        <v>417112.16</v>
      </c>
      <c r="BL106" s="28">
        <v>0</v>
      </c>
      <c r="BM106" s="28">
        <v>420129.25</v>
      </c>
      <c r="BN106" s="28">
        <v>1979943.08</v>
      </c>
      <c r="BO106" s="28">
        <v>276194.48</v>
      </c>
      <c r="BP106" s="28">
        <v>0</v>
      </c>
      <c r="BQ106" s="29">
        <v>0</v>
      </c>
      <c r="BR106" s="28">
        <v>0</v>
      </c>
      <c r="BS106" s="28">
        <v>80458</v>
      </c>
      <c r="BT106" s="28">
        <v>987267</v>
      </c>
      <c r="BU106" s="28">
        <v>22018470.569999997</v>
      </c>
      <c r="BV106" s="31"/>
      <c r="BW106" s="28">
        <v>0</v>
      </c>
      <c r="BX106" s="31"/>
      <c r="BY106" s="28">
        <v>0</v>
      </c>
      <c r="BZ106" s="30">
        <v>22018470.569999997</v>
      </c>
      <c r="CB106" s="30">
        <v>286656</v>
      </c>
      <c r="CC106" s="30">
        <v>8500</v>
      </c>
      <c r="CD106" s="30">
        <v>0</v>
      </c>
      <c r="CE106" s="31"/>
      <c r="CF106" s="30">
        <v>72076</v>
      </c>
      <c r="CG106" s="30">
        <v>0</v>
      </c>
      <c r="CH106" s="30">
        <v>1078272</v>
      </c>
      <c r="CI106" s="30">
        <v>4457660</v>
      </c>
      <c r="CJ106" s="35">
        <v>85539.26999999999</v>
      </c>
      <c r="CK106" s="30">
        <v>0</v>
      </c>
      <c r="CL106" s="30">
        <v>0</v>
      </c>
      <c r="CM106" s="30">
        <v>2020742</v>
      </c>
      <c r="CN106" s="30">
        <v>8009445.2699999996</v>
      </c>
      <c r="CO106" s="31"/>
      <c r="CP106" s="31"/>
      <c r="CQ106" s="30">
        <v>228.91</v>
      </c>
      <c r="CR106" s="30">
        <v>228.91</v>
      </c>
      <c r="CS106" s="30">
        <v>8009216.3599999994</v>
      </c>
      <c r="CT106" s="30">
        <v>30027686.929999996</v>
      </c>
      <c r="CU106" s="30">
        <v>28813727</v>
      </c>
      <c r="CV106" s="30">
        <v>0</v>
      </c>
      <c r="CW106" s="30">
        <v>28813727</v>
      </c>
      <c r="CX106" s="30">
        <v>0</v>
      </c>
      <c r="CY106" s="26">
        <v>0</v>
      </c>
      <c r="CZ106" s="30">
        <v>0</v>
      </c>
      <c r="DA106" s="30">
        <v>0</v>
      </c>
      <c r="DB106" s="36" t="s">
        <v>350</v>
      </c>
      <c r="DC106" t="s">
        <v>351</v>
      </c>
      <c r="DD106" s="24">
        <v>0</v>
      </c>
      <c r="DE106" s="24"/>
      <c r="DF106" s="37">
        <v>1</v>
      </c>
      <c r="DG106" s="38"/>
      <c r="DH106" s="30"/>
      <c r="DI106" s="38"/>
    </row>
    <row r="107" spans="1:113" s="32" customFormat="1" x14ac:dyDescent="0.25">
      <c r="A107" s="38" t="s">
        <v>352</v>
      </c>
      <c r="B107" s="23">
        <v>0</v>
      </c>
      <c r="C107" s="24">
        <v>0</v>
      </c>
      <c r="D107" s="25" t="s">
        <v>170</v>
      </c>
      <c r="E107" s="26" t="s">
        <v>170</v>
      </c>
      <c r="F107" s="27" t="s">
        <v>170</v>
      </c>
      <c r="G107" s="27" t="s">
        <v>170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9">
        <v>0</v>
      </c>
      <c r="Q107" s="28">
        <v>0</v>
      </c>
      <c r="R107" s="28">
        <v>0</v>
      </c>
      <c r="S107" s="28">
        <v>0</v>
      </c>
      <c r="T107" s="30">
        <v>0</v>
      </c>
      <c r="U107" s="31"/>
      <c r="V107" s="30">
        <v>0</v>
      </c>
      <c r="W107" s="31"/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1"/>
      <c r="AD107" s="28">
        <v>0</v>
      </c>
      <c r="AE107" s="30">
        <v>0</v>
      </c>
      <c r="AF107" s="28">
        <v>0</v>
      </c>
      <c r="AG107" s="28">
        <v>0</v>
      </c>
      <c r="AH107" s="29">
        <v>0</v>
      </c>
      <c r="AI107" s="30">
        <v>0</v>
      </c>
      <c r="AJ107" s="28">
        <v>0</v>
      </c>
      <c r="AK107" s="28">
        <v>0</v>
      </c>
      <c r="AL107" s="30">
        <v>0</v>
      </c>
      <c r="AM107" s="31"/>
      <c r="AN107" s="31"/>
      <c r="AO107" s="28">
        <v>0</v>
      </c>
      <c r="AP107" s="30">
        <v>0</v>
      </c>
      <c r="AQ107" s="30">
        <v>0</v>
      </c>
      <c r="AR107" s="30">
        <v>0</v>
      </c>
      <c r="AS107" s="30">
        <v>0</v>
      </c>
      <c r="AT107" s="30">
        <v>0</v>
      </c>
      <c r="AU107" s="30">
        <v>0</v>
      </c>
      <c r="AV107" s="30">
        <v>0</v>
      </c>
      <c r="AW107" s="26">
        <v>0</v>
      </c>
      <c r="AX107" s="30">
        <v>0</v>
      </c>
      <c r="AY107" s="30">
        <v>0</v>
      </c>
      <c r="BA107" s="28">
        <v>0</v>
      </c>
      <c r="BB107" s="28">
        <v>0</v>
      </c>
      <c r="BC107" s="28">
        <v>0</v>
      </c>
      <c r="BD107" s="30">
        <v>0</v>
      </c>
      <c r="BE107" s="30">
        <v>0</v>
      </c>
      <c r="BF107" s="30">
        <v>0</v>
      </c>
      <c r="BG107" s="30">
        <v>0</v>
      </c>
      <c r="BI107" s="28">
        <v>0</v>
      </c>
      <c r="BJ107" s="28">
        <v>0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28">
        <v>0</v>
      </c>
      <c r="BQ107" s="29">
        <v>0</v>
      </c>
      <c r="BR107" s="28">
        <v>0</v>
      </c>
      <c r="BS107" s="28">
        <v>0</v>
      </c>
      <c r="BT107" s="28">
        <v>0</v>
      </c>
      <c r="BU107" s="28">
        <v>0</v>
      </c>
      <c r="BV107" s="31"/>
      <c r="BW107" s="28">
        <v>0</v>
      </c>
      <c r="BX107" s="31"/>
      <c r="BY107" s="28">
        <v>0</v>
      </c>
      <c r="BZ107" s="30">
        <v>0</v>
      </c>
      <c r="CB107" s="30">
        <v>0</v>
      </c>
      <c r="CC107" s="30">
        <v>0</v>
      </c>
      <c r="CD107" s="30">
        <v>0</v>
      </c>
      <c r="CE107" s="31"/>
      <c r="CF107" s="30">
        <v>0</v>
      </c>
      <c r="CG107" s="30">
        <v>0</v>
      </c>
      <c r="CH107" s="30">
        <v>0</v>
      </c>
      <c r="CI107" s="30">
        <v>0</v>
      </c>
      <c r="CJ107" s="35">
        <v>0</v>
      </c>
      <c r="CK107" s="30">
        <v>0</v>
      </c>
      <c r="CL107" s="30">
        <v>0</v>
      </c>
      <c r="CM107" s="30">
        <v>0</v>
      </c>
      <c r="CN107" s="30">
        <v>0</v>
      </c>
      <c r="CO107" s="31"/>
      <c r="CP107" s="31"/>
      <c r="CQ107" s="30">
        <v>0</v>
      </c>
      <c r="CR107" s="30">
        <v>0</v>
      </c>
      <c r="CS107" s="30">
        <v>0</v>
      </c>
      <c r="CT107" s="30">
        <v>0</v>
      </c>
      <c r="CU107" s="30">
        <v>0</v>
      </c>
      <c r="CV107" s="30">
        <v>0</v>
      </c>
      <c r="CW107" s="30">
        <v>0</v>
      </c>
      <c r="CX107" s="30">
        <v>0</v>
      </c>
      <c r="CY107" s="26">
        <v>0</v>
      </c>
      <c r="CZ107" s="30">
        <v>0</v>
      </c>
      <c r="DA107" s="30">
        <v>0</v>
      </c>
      <c r="DB107" s="36" t="s">
        <v>352</v>
      </c>
      <c r="DC107" t="s">
        <v>353</v>
      </c>
      <c r="DD107" s="24">
        <v>0</v>
      </c>
      <c r="DE107" s="24"/>
      <c r="DF107" s="37" t="s">
        <v>1073</v>
      </c>
      <c r="DG107" s="38"/>
      <c r="DH107" s="30"/>
      <c r="DI107" s="38"/>
    </row>
    <row r="108" spans="1:113" s="32" customFormat="1" x14ac:dyDescent="0.25">
      <c r="A108" s="22" t="s">
        <v>354</v>
      </c>
      <c r="B108" s="23">
        <v>1</v>
      </c>
      <c r="C108" s="24">
        <v>1</v>
      </c>
      <c r="D108" s="25">
        <v>43374</v>
      </c>
      <c r="E108" s="26">
        <v>1</v>
      </c>
      <c r="F108" s="27">
        <v>1</v>
      </c>
      <c r="G108" s="27">
        <v>1</v>
      </c>
      <c r="H108" s="28">
        <v>579039.14999999991</v>
      </c>
      <c r="I108" s="28">
        <v>11039039.690000001</v>
      </c>
      <c r="J108" s="28">
        <v>155251.18</v>
      </c>
      <c r="K108" s="28">
        <v>0</v>
      </c>
      <c r="L108" s="28">
        <v>253504.52</v>
      </c>
      <c r="M108" s="28">
        <v>886365.04000000015</v>
      </c>
      <c r="N108" s="28">
        <v>38092.5</v>
      </c>
      <c r="O108" s="28">
        <v>0</v>
      </c>
      <c r="P108" s="29">
        <v>0</v>
      </c>
      <c r="Q108" s="28">
        <v>58989.31</v>
      </c>
      <c r="R108" s="28">
        <v>0</v>
      </c>
      <c r="S108" s="28">
        <v>758667.63</v>
      </c>
      <c r="T108" s="30">
        <v>13768949.020000003</v>
      </c>
      <c r="U108" s="31"/>
      <c r="V108" s="30">
        <v>0</v>
      </c>
      <c r="W108" s="31"/>
      <c r="X108" s="30">
        <v>0</v>
      </c>
      <c r="Y108" s="30">
        <v>13768949.020000003</v>
      </c>
      <c r="Z108" s="30">
        <v>40153</v>
      </c>
      <c r="AA108" s="30">
        <v>0</v>
      </c>
      <c r="AB108" s="30">
        <v>0</v>
      </c>
      <c r="AC108" s="31"/>
      <c r="AD108" s="28">
        <v>0</v>
      </c>
      <c r="AE108" s="30">
        <v>412173</v>
      </c>
      <c r="AF108" s="28">
        <v>648585</v>
      </c>
      <c r="AG108" s="28">
        <v>1983508</v>
      </c>
      <c r="AH108" s="29">
        <v>472414</v>
      </c>
      <c r="AI108" s="30">
        <v>0</v>
      </c>
      <c r="AJ108" s="28">
        <v>0</v>
      </c>
      <c r="AK108" s="28">
        <v>236132.37624285714</v>
      </c>
      <c r="AL108" s="30">
        <v>3792965.376242857</v>
      </c>
      <c r="AM108" s="31"/>
      <c r="AN108" s="31"/>
      <c r="AO108" s="28">
        <v>8915.6415551456721</v>
      </c>
      <c r="AP108" s="30">
        <v>8915.6415551456721</v>
      </c>
      <c r="AQ108" s="30">
        <v>3784049.7346877111</v>
      </c>
      <c r="AR108" s="30">
        <v>17552998.754687715</v>
      </c>
      <c r="AS108" s="30">
        <v>14805321</v>
      </c>
      <c r="AT108" s="30">
        <v>0</v>
      </c>
      <c r="AU108" s="30">
        <v>14805321</v>
      </c>
      <c r="AV108" s="30">
        <v>0</v>
      </c>
      <c r="AW108" s="26">
        <v>0</v>
      </c>
      <c r="AX108" s="30">
        <v>0</v>
      </c>
      <c r="AY108" s="30">
        <v>0</v>
      </c>
      <c r="BA108" s="28">
        <v>0</v>
      </c>
      <c r="BB108" s="28">
        <v>14812693</v>
      </c>
      <c r="BC108" s="28">
        <v>17117236.789999999</v>
      </c>
      <c r="BD108" s="30">
        <v>2304543.7899999991</v>
      </c>
      <c r="BE108" s="30">
        <v>2304543.7899999991</v>
      </c>
      <c r="BF108" s="30">
        <v>0</v>
      </c>
      <c r="BG108" s="30">
        <v>0</v>
      </c>
      <c r="BI108" s="28">
        <v>631647</v>
      </c>
      <c r="BJ108" s="28">
        <v>11657841</v>
      </c>
      <c r="BK108" s="28">
        <v>162151</v>
      </c>
      <c r="BL108" s="28">
        <v>0</v>
      </c>
      <c r="BM108" s="28">
        <v>230785</v>
      </c>
      <c r="BN108" s="28">
        <v>885198</v>
      </c>
      <c r="BO108" s="28">
        <v>13500</v>
      </c>
      <c r="BP108" s="28">
        <v>0</v>
      </c>
      <c r="BQ108" s="29">
        <v>0</v>
      </c>
      <c r="BR108" s="28">
        <v>64000</v>
      </c>
      <c r="BS108" s="28">
        <v>0</v>
      </c>
      <c r="BT108" s="28">
        <v>823467</v>
      </c>
      <c r="BU108" s="28">
        <v>14468589</v>
      </c>
      <c r="BV108" s="31"/>
      <c r="BW108" s="28">
        <v>0</v>
      </c>
      <c r="BX108" s="31"/>
      <c r="BY108" s="28">
        <v>0</v>
      </c>
      <c r="BZ108" s="30">
        <v>14468589</v>
      </c>
      <c r="CB108" s="30">
        <v>41253</v>
      </c>
      <c r="CC108" s="30">
        <v>0</v>
      </c>
      <c r="CD108" s="30">
        <v>0</v>
      </c>
      <c r="CE108" s="31"/>
      <c r="CF108" s="30">
        <v>0</v>
      </c>
      <c r="CG108" s="30">
        <v>381048</v>
      </c>
      <c r="CH108" s="30">
        <v>660968</v>
      </c>
      <c r="CI108" s="30">
        <v>1923389</v>
      </c>
      <c r="CJ108" s="35">
        <v>500154</v>
      </c>
      <c r="CK108" s="30">
        <v>0</v>
      </c>
      <c r="CL108" s="30">
        <v>0</v>
      </c>
      <c r="CM108" s="30">
        <v>307016</v>
      </c>
      <c r="CN108" s="30">
        <v>3813828</v>
      </c>
      <c r="CO108" s="31"/>
      <c r="CP108" s="31"/>
      <c r="CQ108" s="30">
        <v>1673.72</v>
      </c>
      <c r="CR108" s="30">
        <v>1673.72</v>
      </c>
      <c r="CS108" s="30">
        <v>3812154.28</v>
      </c>
      <c r="CT108" s="30">
        <v>18280743.280000001</v>
      </c>
      <c r="CU108" s="30">
        <v>15162915</v>
      </c>
      <c r="CV108" s="30">
        <v>0</v>
      </c>
      <c r="CW108" s="30">
        <v>15162915</v>
      </c>
      <c r="CX108" s="30">
        <v>0</v>
      </c>
      <c r="CY108" s="26">
        <v>0</v>
      </c>
      <c r="CZ108" s="30">
        <v>0</v>
      </c>
      <c r="DA108" s="30">
        <v>0</v>
      </c>
      <c r="DB108" s="36" t="s">
        <v>354</v>
      </c>
      <c r="DC108" t="s">
        <v>355</v>
      </c>
      <c r="DD108" s="24">
        <v>0</v>
      </c>
      <c r="DE108" s="24"/>
      <c r="DF108" s="37">
        <v>1</v>
      </c>
      <c r="DG108" s="38"/>
      <c r="DH108" s="30"/>
      <c r="DI108" s="38"/>
    </row>
    <row r="109" spans="1:113" s="32" customFormat="1" x14ac:dyDescent="0.25">
      <c r="A109" s="38" t="s">
        <v>356</v>
      </c>
      <c r="B109" s="23">
        <v>0</v>
      </c>
      <c r="C109" s="24">
        <v>1</v>
      </c>
      <c r="D109" s="25">
        <v>43461</v>
      </c>
      <c r="E109" s="26" t="s">
        <v>170</v>
      </c>
      <c r="F109" s="27" t="s">
        <v>170</v>
      </c>
      <c r="G109" s="27" t="s">
        <v>170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9">
        <v>0</v>
      </c>
      <c r="Q109" s="28">
        <v>0</v>
      </c>
      <c r="R109" s="28">
        <v>0</v>
      </c>
      <c r="S109" s="28">
        <v>0</v>
      </c>
      <c r="T109" s="30">
        <v>0</v>
      </c>
      <c r="U109" s="31"/>
      <c r="V109" s="30">
        <v>0</v>
      </c>
      <c r="W109" s="31"/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1"/>
      <c r="AD109" s="28">
        <v>0</v>
      </c>
      <c r="AE109" s="30">
        <v>0</v>
      </c>
      <c r="AF109" s="28">
        <v>0</v>
      </c>
      <c r="AG109" s="28">
        <v>0</v>
      </c>
      <c r="AH109" s="29">
        <v>0</v>
      </c>
      <c r="AI109" s="30">
        <v>0</v>
      </c>
      <c r="AJ109" s="28">
        <v>0</v>
      </c>
      <c r="AK109" s="28">
        <v>142934</v>
      </c>
      <c r="AL109" s="30">
        <v>142934</v>
      </c>
      <c r="AM109" s="31"/>
      <c r="AN109" s="31"/>
      <c r="AO109" s="28">
        <v>0</v>
      </c>
      <c r="AP109" s="30">
        <v>0</v>
      </c>
      <c r="AQ109" s="30">
        <v>142934</v>
      </c>
      <c r="AR109" s="30">
        <v>142934</v>
      </c>
      <c r="AS109" s="30">
        <v>0</v>
      </c>
      <c r="AT109" s="30">
        <v>0</v>
      </c>
      <c r="AU109" s="30">
        <v>0</v>
      </c>
      <c r="AV109" s="30">
        <v>0</v>
      </c>
      <c r="AW109" s="26">
        <v>0</v>
      </c>
      <c r="AX109" s="30">
        <v>0</v>
      </c>
      <c r="AY109" s="30">
        <v>0</v>
      </c>
      <c r="BA109" s="28">
        <v>0</v>
      </c>
      <c r="BB109" s="28">
        <v>0</v>
      </c>
      <c r="BC109" s="28">
        <v>126096</v>
      </c>
      <c r="BD109" s="30">
        <v>126096</v>
      </c>
      <c r="BE109" s="30">
        <v>126096</v>
      </c>
      <c r="BF109" s="30">
        <v>0</v>
      </c>
      <c r="BG109" s="30">
        <v>0</v>
      </c>
      <c r="BI109" s="28">
        <v>0</v>
      </c>
      <c r="BJ109" s="28">
        <v>0</v>
      </c>
      <c r="BK109" s="28">
        <v>0</v>
      </c>
      <c r="BL109" s="28">
        <v>0</v>
      </c>
      <c r="BM109" s="28">
        <v>0</v>
      </c>
      <c r="BN109" s="28">
        <v>0</v>
      </c>
      <c r="BO109" s="28">
        <v>0</v>
      </c>
      <c r="BP109" s="28">
        <v>0</v>
      </c>
      <c r="BQ109" s="29">
        <v>0</v>
      </c>
      <c r="BR109" s="28">
        <v>0</v>
      </c>
      <c r="BS109" s="28">
        <v>0</v>
      </c>
      <c r="BT109" s="28">
        <v>0</v>
      </c>
      <c r="BU109" s="28">
        <v>0</v>
      </c>
      <c r="BV109" s="31"/>
      <c r="BW109" s="28">
        <v>0</v>
      </c>
      <c r="BX109" s="31"/>
      <c r="BY109" s="28">
        <v>0</v>
      </c>
      <c r="BZ109" s="30">
        <v>0</v>
      </c>
      <c r="CB109" s="30">
        <v>0</v>
      </c>
      <c r="CC109" s="30">
        <v>0</v>
      </c>
      <c r="CD109" s="30">
        <v>0</v>
      </c>
      <c r="CE109" s="31"/>
      <c r="CF109" s="30">
        <v>0</v>
      </c>
      <c r="CG109" s="30">
        <v>0</v>
      </c>
      <c r="CH109" s="30">
        <v>0</v>
      </c>
      <c r="CI109" s="30">
        <v>0</v>
      </c>
      <c r="CJ109" s="35">
        <v>0</v>
      </c>
      <c r="CK109" s="30">
        <v>0</v>
      </c>
      <c r="CL109" s="30">
        <v>0</v>
      </c>
      <c r="CM109" s="30">
        <v>150778</v>
      </c>
      <c r="CN109" s="30">
        <v>150778</v>
      </c>
      <c r="CO109" s="31"/>
      <c r="CP109" s="31"/>
      <c r="CQ109" s="30">
        <v>0</v>
      </c>
      <c r="CR109" s="30">
        <v>0</v>
      </c>
      <c r="CS109" s="30">
        <v>150778</v>
      </c>
      <c r="CT109" s="30">
        <v>150778</v>
      </c>
      <c r="CU109" s="30">
        <v>0</v>
      </c>
      <c r="CV109" s="30">
        <v>0</v>
      </c>
      <c r="CW109" s="30">
        <v>0</v>
      </c>
      <c r="CX109" s="30">
        <v>0</v>
      </c>
      <c r="CY109" s="26">
        <v>0</v>
      </c>
      <c r="CZ109" s="30">
        <v>0</v>
      </c>
      <c r="DA109" s="30">
        <v>0</v>
      </c>
      <c r="DB109" s="36" t="s">
        <v>356</v>
      </c>
      <c r="DC109" t="s">
        <v>357</v>
      </c>
      <c r="DD109" s="24">
        <v>0</v>
      </c>
      <c r="DE109" s="24"/>
      <c r="DF109" s="37" t="s">
        <v>1073</v>
      </c>
      <c r="DG109" s="38"/>
      <c r="DH109" s="30"/>
      <c r="DI109" s="38"/>
    </row>
    <row r="110" spans="1:113" s="32" customFormat="1" x14ac:dyDescent="0.25">
      <c r="A110" s="22" t="s">
        <v>358</v>
      </c>
      <c r="B110" s="23">
        <v>1</v>
      </c>
      <c r="C110" s="24">
        <v>1</v>
      </c>
      <c r="D110" s="25">
        <v>43406</v>
      </c>
      <c r="E110" s="26">
        <v>1</v>
      </c>
      <c r="F110" s="27">
        <v>1</v>
      </c>
      <c r="G110" s="27">
        <v>1</v>
      </c>
      <c r="H110" s="28">
        <v>1326702.21</v>
      </c>
      <c r="I110" s="28">
        <v>27757446.059999995</v>
      </c>
      <c r="J110" s="28">
        <v>648787.28</v>
      </c>
      <c r="K110" s="28">
        <v>79070.42</v>
      </c>
      <c r="L110" s="28">
        <v>300424.848</v>
      </c>
      <c r="M110" s="28">
        <v>220831.62</v>
      </c>
      <c r="N110" s="28">
        <v>145542.79999999999</v>
      </c>
      <c r="O110" s="28">
        <v>4880725.53</v>
      </c>
      <c r="P110" s="29">
        <v>639542.43999999994</v>
      </c>
      <c r="Q110" s="28">
        <v>0</v>
      </c>
      <c r="R110" s="28">
        <v>0</v>
      </c>
      <c r="S110" s="28">
        <v>2794714.48</v>
      </c>
      <c r="T110" s="30">
        <v>38793787.687999994</v>
      </c>
      <c r="U110" s="31"/>
      <c r="V110" s="30">
        <v>0</v>
      </c>
      <c r="W110" s="31"/>
      <c r="X110" s="30">
        <v>0</v>
      </c>
      <c r="Y110" s="30">
        <v>38793787.687999994</v>
      </c>
      <c r="Z110" s="30">
        <v>574042</v>
      </c>
      <c r="AA110" s="30">
        <v>0</v>
      </c>
      <c r="AB110" s="30">
        <v>0</v>
      </c>
      <c r="AC110" s="31"/>
      <c r="AD110" s="28">
        <v>60886</v>
      </c>
      <c r="AE110" s="30">
        <v>4588727.4000000004</v>
      </c>
      <c r="AF110" s="28">
        <v>1347873.18</v>
      </c>
      <c r="AG110" s="28">
        <v>302564</v>
      </c>
      <c r="AH110" s="29">
        <v>1998096.5</v>
      </c>
      <c r="AI110" s="30">
        <v>0</v>
      </c>
      <c r="AJ110" s="28">
        <v>0</v>
      </c>
      <c r="AK110" s="28">
        <v>2190438.708044881</v>
      </c>
      <c r="AL110" s="30">
        <v>11062627.788044881</v>
      </c>
      <c r="AM110" s="31"/>
      <c r="AN110" s="31"/>
      <c r="AO110" s="28">
        <v>0</v>
      </c>
      <c r="AP110" s="30">
        <v>0</v>
      </c>
      <c r="AQ110" s="30">
        <v>11062627.788044881</v>
      </c>
      <c r="AR110" s="30">
        <v>49856415.476044878</v>
      </c>
      <c r="AS110" s="30">
        <v>35856788.491001129</v>
      </c>
      <c r="AT110" s="30">
        <v>0</v>
      </c>
      <c r="AU110" s="30">
        <v>35856788.491001129</v>
      </c>
      <c r="AV110" s="30">
        <v>0</v>
      </c>
      <c r="AW110" s="26">
        <v>0</v>
      </c>
      <c r="AX110" s="30">
        <v>0</v>
      </c>
      <c r="AY110" s="30">
        <v>0</v>
      </c>
      <c r="BA110" s="28">
        <v>61798.79</v>
      </c>
      <c r="BB110" s="28">
        <v>35471741.491001129</v>
      </c>
      <c r="BC110" s="28">
        <v>48990064.880000003</v>
      </c>
      <c r="BD110" s="30">
        <v>13518323.388998874</v>
      </c>
      <c r="BE110" s="30">
        <v>13456524.598998874</v>
      </c>
      <c r="BF110" s="30">
        <v>0</v>
      </c>
      <c r="BG110" s="30">
        <v>0</v>
      </c>
      <c r="BI110" s="28">
        <v>1463357</v>
      </c>
      <c r="BJ110" s="28">
        <v>28628949</v>
      </c>
      <c r="BK110" s="28">
        <v>694594</v>
      </c>
      <c r="BL110" s="28">
        <v>0</v>
      </c>
      <c r="BM110" s="28">
        <v>429124</v>
      </c>
      <c r="BN110" s="28">
        <v>71800</v>
      </c>
      <c r="BO110" s="28">
        <v>162350</v>
      </c>
      <c r="BP110" s="28">
        <v>5155576</v>
      </c>
      <c r="BQ110" s="29">
        <v>713680</v>
      </c>
      <c r="BR110" s="28">
        <v>61668</v>
      </c>
      <c r="BS110" s="28">
        <v>0</v>
      </c>
      <c r="BT110" s="28">
        <v>2901409</v>
      </c>
      <c r="BU110" s="28">
        <v>40282507</v>
      </c>
      <c r="BV110" s="31"/>
      <c r="BW110" s="28">
        <v>0</v>
      </c>
      <c r="BX110" s="31"/>
      <c r="BY110" s="28">
        <v>0</v>
      </c>
      <c r="BZ110" s="30">
        <v>40282507</v>
      </c>
      <c r="CB110" s="30">
        <v>588349</v>
      </c>
      <c r="CC110" s="30">
        <v>0</v>
      </c>
      <c r="CD110" s="30">
        <v>0</v>
      </c>
      <c r="CE110" s="31"/>
      <c r="CF110" s="30">
        <v>124194</v>
      </c>
      <c r="CG110" s="30">
        <v>4336046.83</v>
      </c>
      <c r="CH110" s="30">
        <v>1389978.66</v>
      </c>
      <c r="CI110" s="30">
        <v>305885.40000000002</v>
      </c>
      <c r="CJ110" s="35">
        <v>2044713</v>
      </c>
      <c r="CK110" s="30">
        <v>0</v>
      </c>
      <c r="CL110" s="30">
        <v>0</v>
      </c>
      <c r="CM110" s="30">
        <v>2170864</v>
      </c>
      <c r="CN110" s="30">
        <v>10960030.890000001</v>
      </c>
      <c r="CO110" s="31"/>
      <c r="CP110" s="31"/>
      <c r="CQ110" s="30">
        <v>0</v>
      </c>
      <c r="CR110" s="30">
        <v>0</v>
      </c>
      <c r="CS110" s="30">
        <v>10960030.890000001</v>
      </c>
      <c r="CT110" s="30">
        <v>51242537.890000001</v>
      </c>
      <c r="CU110" s="30">
        <v>36525745.491001129</v>
      </c>
      <c r="CV110" s="30">
        <v>0</v>
      </c>
      <c r="CW110" s="30">
        <v>36525745.491001129</v>
      </c>
      <c r="CX110" s="30">
        <v>0</v>
      </c>
      <c r="CY110" s="26">
        <v>0</v>
      </c>
      <c r="CZ110" s="30">
        <v>0</v>
      </c>
      <c r="DA110" s="30">
        <v>0</v>
      </c>
      <c r="DB110" s="36" t="s">
        <v>358</v>
      </c>
      <c r="DC110" t="s">
        <v>359</v>
      </c>
      <c r="DD110" s="24">
        <v>0</v>
      </c>
      <c r="DE110" s="24"/>
      <c r="DF110" s="37">
        <v>1</v>
      </c>
      <c r="DG110" s="38"/>
      <c r="DH110" s="30"/>
      <c r="DI110" s="38"/>
    </row>
    <row r="111" spans="1:113" s="32" customFormat="1" x14ac:dyDescent="0.25">
      <c r="A111" s="38" t="s">
        <v>360</v>
      </c>
      <c r="B111" s="23">
        <v>0</v>
      </c>
      <c r="C111" s="24">
        <v>1</v>
      </c>
      <c r="D111" s="25">
        <v>43451</v>
      </c>
      <c r="E111" s="26" t="s">
        <v>170</v>
      </c>
      <c r="F111" s="27" t="s">
        <v>170</v>
      </c>
      <c r="G111" s="27" t="s">
        <v>170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9">
        <v>0</v>
      </c>
      <c r="Q111" s="28">
        <v>0</v>
      </c>
      <c r="R111" s="28">
        <v>0</v>
      </c>
      <c r="S111" s="28">
        <v>0</v>
      </c>
      <c r="T111" s="30">
        <v>0</v>
      </c>
      <c r="U111" s="31"/>
      <c r="V111" s="30">
        <v>0</v>
      </c>
      <c r="W111" s="31"/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1"/>
      <c r="AD111" s="28">
        <v>0</v>
      </c>
      <c r="AE111" s="30">
        <v>0</v>
      </c>
      <c r="AF111" s="28">
        <v>0</v>
      </c>
      <c r="AG111" s="28">
        <v>0</v>
      </c>
      <c r="AH111" s="29">
        <v>0</v>
      </c>
      <c r="AI111" s="30">
        <v>0</v>
      </c>
      <c r="AJ111" s="28">
        <v>0</v>
      </c>
      <c r="AK111" s="28">
        <v>0</v>
      </c>
      <c r="AL111" s="30">
        <v>0</v>
      </c>
      <c r="AM111" s="31"/>
      <c r="AN111" s="31"/>
      <c r="AO111" s="28">
        <v>0</v>
      </c>
      <c r="AP111" s="30">
        <v>0</v>
      </c>
      <c r="AQ111" s="30">
        <v>0</v>
      </c>
      <c r="AR111" s="30">
        <v>0</v>
      </c>
      <c r="AS111" s="30">
        <v>168268</v>
      </c>
      <c r="AT111" s="30">
        <v>8221</v>
      </c>
      <c r="AU111" s="30">
        <v>176489</v>
      </c>
      <c r="AV111" s="30">
        <v>-176489</v>
      </c>
      <c r="AW111" s="26">
        <v>-1.048856585922457</v>
      </c>
      <c r="AX111" s="30">
        <v>8413.4</v>
      </c>
      <c r="AY111" s="30">
        <v>-168075.6</v>
      </c>
      <c r="BA111" s="28">
        <v>0</v>
      </c>
      <c r="BB111" s="28">
        <v>172780.4</v>
      </c>
      <c r="BC111" s="28">
        <v>139459</v>
      </c>
      <c r="BD111" s="30">
        <v>-33321.399999999994</v>
      </c>
      <c r="BE111" s="30">
        <v>-33321.399999999994</v>
      </c>
      <c r="BF111" s="30">
        <v>0</v>
      </c>
      <c r="BG111" s="30">
        <v>0</v>
      </c>
      <c r="BI111" s="28">
        <v>0</v>
      </c>
      <c r="BJ111" s="28">
        <v>0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28">
        <v>0</v>
      </c>
      <c r="BQ111" s="29">
        <v>0</v>
      </c>
      <c r="BR111" s="28">
        <v>0</v>
      </c>
      <c r="BS111" s="28">
        <v>0</v>
      </c>
      <c r="BT111" s="28">
        <v>0</v>
      </c>
      <c r="BU111" s="28">
        <v>0</v>
      </c>
      <c r="BV111" s="31"/>
      <c r="BW111" s="28">
        <v>0</v>
      </c>
      <c r="BX111" s="31"/>
      <c r="BY111" s="28">
        <v>0</v>
      </c>
      <c r="BZ111" s="30">
        <v>0</v>
      </c>
      <c r="CB111" s="30">
        <v>0</v>
      </c>
      <c r="CC111" s="30">
        <v>0</v>
      </c>
      <c r="CD111" s="30">
        <v>0</v>
      </c>
      <c r="CE111" s="31"/>
      <c r="CF111" s="30">
        <v>0</v>
      </c>
      <c r="CG111" s="30">
        <v>0</v>
      </c>
      <c r="CH111" s="30">
        <v>0</v>
      </c>
      <c r="CI111" s="30">
        <v>0</v>
      </c>
      <c r="CJ111" s="35">
        <v>0</v>
      </c>
      <c r="CK111" s="30">
        <v>0</v>
      </c>
      <c r="CL111" s="30">
        <v>0</v>
      </c>
      <c r="CM111" s="30">
        <v>0</v>
      </c>
      <c r="CN111" s="30">
        <v>0</v>
      </c>
      <c r="CO111" s="31"/>
      <c r="CP111" s="31"/>
      <c r="CQ111" s="30">
        <v>0</v>
      </c>
      <c r="CR111" s="30">
        <v>0</v>
      </c>
      <c r="CS111" s="30">
        <v>0</v>
      </c>
      <c r="CT111" s="30">
        <v>0</v>
      </c>
      <c r="CU111" s="30">
        <v>178182</v>
      </c>
      <c r="CV111" s="30">
        <v>8413.4</v>
      </c>
      <c r="CW111" s="30">
        <v>186595.4</v>
      </c>
      <c r="CX111" s="30">
        <v>-186595.4</v>
      </c>
      <c r="CY111" s="26">
        <v>-1</v>
      </c>
      <c r="CZ111" s="30">
        <v>8909.1</v>
      </c>
      <c r="DA111" s="30">
        <v>-177686.3</v>
      </c>
      <c r="DB111" s="36" t="s">
        <v>360</v>
      </c>
      <c r="DC111" t="s">
        <v>361</v>
      </c>
      <c r="DD111" s="24">
        <v>0</v>
      </c>
      <c r="DE111" s="24"/>
      <c r="DF111" s="37" t="s">
        <v>1073</v>
      </c>
      <c r="DG111" s="38"/>
      <c r="DH111" s="30"/>
      <c r="DI111" s="38"/>
    </row>
    <row r="112" spans="1:113" s="32" customFormat="1" x14ac:dyDescent="0.25">
      <c r="A112" s="38" t="s">
        <v>362</v>
      </c>
      <c r="B112" s="23">
        <v>0</v>
      </c>
      <c r="C112" s="24">
        <v>1</v>
      </c>
      <c r="D112" s="25">
        <v>43374</v>
      </c>
      <c r="E112" s="26">
        <v>1</v>
      </c>
      <c r="F112" s="27">
        <v>1</v>
      </c>
      <c r="G112" s="27">
        <v>1</v>
      </c>
      <c r="H112" s="28">
        <v>37606</v>
      </c>
      <c r="I112" s="28">
        <v>46321</v>
      </c>
      <c r="J112" s="28">
        <v>0</v>
      </c>
      <c r="K112" s="28">
        <v>0</v>
      </c>
      <c r="L112" s="28">
        <v>214</v>
      </c>
      <c r="M112" s="28">
        <v>6226</v>
      </c>
      <c r="N112" s="28">
        <v>1294</v>
      </c>
      <c r="O112" s="28">
        <v>6134</v>
      </c>
      <c r="P112" s="29">
        <v>0</v>
      </c>
      <c r="Q112" s="28">
        <v>8400</v>
      </c>
      <c r="R112" s="28">
        <v>0</v>
      </c>
      <c r="S112" s="28">
        <v>12095</v>
      </c>
      <c r="T112" s="30">
        <v>118290</v>
      </c>
      <c r="U112" s="31"/>
      <c r="V112" s="30">
        <v>1200</v>
      </c>
      <c r="W112" s="31"/>
      <c r="X112" s="30">
        <v>1200</v>
      </c>
      <c r="Y112" s="30">
        <v>117090</v>
      </c>
      <c r="Z112" s="30">
        <v>300</v>
      </c>
      <c r="AA112" s="30">
        <v>0</v>
      </c>
      <c r="AB112" s="30">
        <v>0</v>
      </c>
      <c r="AC112" s="31"/>
      <c r="AD112" s="28">
        <v>0</v>
      </c>
      <c r="AE112" s="30">
        <v>500</v>
      </c>
      <c r="AF112" s="28">
        <v>0</v>
      </c>
      <c r="AG112" s="28">
        <v>0</v>
      </c>
      <c r="AH112" s="29">
        <v>0</v>
      </c>
      <c r="AI112" s="30">
        <v>0</v>
      </c>
      <c r="AJ112" s="28">
        <v>0</v>
      </c>
      <c r="AK112" s="28">
        <v>0</v>
      </c>
      <c r="AL112" s="30">
        <v>800</v>
      </c>
      <c r="AM112" s="31"/>
      <c r="AN112" s="31"/>
      <c r="AO112" s="28">
        <v>0</v>
      </c>
      <c r="AP112" s="30">
        <v>0</v>
      </c>
      <c r="AQ112" s="30">
        <v>800</v>
      </c>
      <c r="AR112" s="30">
        <v>117890</v>
      </c>
      <c r="AS112" s="30">
        <v>34519</v>
      </c>
      <c r="AT112" s="30">
        <v>0</v>
      </c>
      <c r="AU112" s="30">
        <v>34519</v>
      </c>
      <c r="AV112" s="30">
        <v>0</v>
      </c>
      <c r="AW112" s="26">
        <v>0</v>
      </c>
      <c r="AX112" s="30">
        <v>0</v>
      </c>
      <c r="AY112" s="30">
        <v>0</v>
      </c>
      <c r="BA112" s="28">
        <v>0</v>
      </c>
      <c r="BB112" s="28">
        <v>34844</v>
      </c>
      <c r="BC112" s="28">
        <v>128411</v>
      </c>
      <c r="BD112" s="30">
        <v>93567</v>
      </c>
      <c r="BE112" s="30">
        <v>93567</v>
      </c>
      <c r="BF112" s="30">
        <v>0</v>
      </c>
      <c r="BG112" s="30">
        <v>1200</v>
      </c>
      <c r="BI112" s="28">
        <v>39000</v>
      </c>
      <c r="BJ112" s="28">
        <v>61052</v>
      </c>
      <c r="BK112" s="28">
        <v>0</v>
      </c>
      <c r="BL112" s="28">
        <v>0</v>
      </c>
      <c r="BM112" s="28">
        <v>0</v>
      </c>
      <c r="BN112" s="28">
        <v>14375</v>
      </c>
      <c r="BO112" s="28">
        <v>1302</v>
      </c>
      <c r="BP112" s="28">
        <v>6505</v>
      </c>
      <c r="BQ112" s="29">
        <v>0</v>
      </c>
      <c r="BR112" s="28">
        <v>10200</v>
      </c>
      <c r="BS112" s="28">
        <v>0</v>
      </c>
      <c r="BT112" s="28">
        <v>12664</v>
      </c>
      <c r="BU112" s="28">
        <v>145098</v>
      </c>
      <c r="BV112" s="31"/>
      <c r="BW112" s="28">
        <v>1200</v>
      </c>
      <c r="BX112" s="31"/>
      <c r="BY112" s="28">
        <v>1200</v>
      </c>
      <c r="BZ112" s="30">
        <v>143898</v>
      </c>
      <c r="CB112" s="30">
        <v>300</v>
      </c>
      <c r="CC112" s="30">
        <v>0</v>
      </c>
      <c r="CD112" s="30">
        <v>0</v>
      </c>
      <c r="CE112" s="31"/>
      <c r="CF112" s="30">
        <v>0</v>
      </c>
      <c r="CG112" s="30">
        <v>500</v>
      </c>
      <c r="CH112" s="30">
        <v>0</v>
      </c>
      <c r="CI112" s="30">
        <v>0</v>
      </c>
      <c r="CJ112" s="35">
        <v>0</v>
      </c>
      <c r="CK112" s="30">
        <v>0</v>
      </c>
      <c r="CL112" s="30">
        <v>0</v>
      </c>
      <c r="CM112" s="30">
        <v>0</v>
      </c>
      <c r="CN112" s="30">
        <v>800</v>
      </c>
      <c r="CO112" s="31"/>
      <c r="CP112" s="31"/>
      <c r="CQ112" s="30">
        <v>0</v>
      </c>
      <c r="CR112" s="30">
        <v>0</v>
      </c>
      <c r="CS112" s="30">
        <v>800</v>
      </c>
      <c r="CT112" s="30">
        <v>144698</v>
      </c>
      <c r="CU112" s="30">
        <v>34988</v>
      </c>
      <c r="CV112" s="30">
        <v>0</v>
      </c>
      <c r="CW112" s="30">
        <v>34988</v>
      </c>
      <c r="CX112" s="30">
        <v>0</v>
      </c>
      <c r="CY112" s="26">
        <v>0</v>
      </c>
      <c r="CZ112" s="30">
        <v>0</v>
      </c>
      <c r="DA112" s="30">
        <v>0</v>
      </c>
      <c r="DB112" s="36" t="s">
        <v>362</v>
      </c>
      <c r="DC112" t="s">
        <v>363</v>
      </c>
      <c r="DD112" s="24">
        <v>0</v>
      </c>
      <c r="DE112" s="24"/>
      <c r="DF112" s="37" t="s">
        <v>1073</v>
      </c>
      <c r="DG112" s="38"/>
      <c r="DH112" s="30"/>
      <c r="DI112" s="38"/>
    </row>
    <row r="113" spans="1:113" s="32" customFormat="1" x14ac:dyDescent="0.25">
      <c r="A113" s="22" t="s">
        <v>364</v>
      </c>
      <c r="B113" s="23">
        <v>1</v>
      </c>
      <c r="C113" s="24">
        <v>1</v>
      </c>
      <c r="D113" s="25">
        <v>43397</v>
      </c>
      <c r="E113" s="26">
        <v>0.9905775548234631</v>
      </c>
      <c r="F113" s="27">
        <v>0.99203907945502323</v>
      </c>
      <c r="G113" s="27">
        <v>1</v>
      </c>
      <c r="H113" s="28">
        <v>891967.96634424548</v>
      </c>
      <c r="I113" s="28">
        <v>25308010.146666668</v>
      </c>
      <c r="J113" s="28">
        <v>617124.04</v>
      </c>
      <c r="K113" s="28">
        <v>0</v>
      </c>
      <c r="L113" s="28">
        <v>563735.96000000008</v>
      </c>
      <c r="M113" s="28">
        <v>2677622.0359900272</v>
      </c>
      <c r="N113" s="28">
        <v>46568.041429805824</v>
      </c>
      <c r="O113" s="28">
        <v>3467.0214418821211</v>
      </c>
      <c r="P113" s="29">
        <v>0</v>
      </c>
      <c r="Q113" s="28">
        <v>0</v>
      </c>
      <c r="R113" s="28">
        <v>0</v>
      </c>
      <c r="S113" s="28">
        <v>1161690.25</v>
      </c>
      <c r="T113" s="30">
        <v>31270185.461872626</v>
      </c>
      <c r="U113" s="31"/>
      <c r="V113" s="30">
        <v>0</v>
      </c>
      <c r="W113" s="31"/>
      <c r="X113" s="30">
        <v>0</v>
      </c>
      <c r="Y113" s="30">
        <v>31270185.461872626</v>
      </c>
      <c r="Z113" s="30">
        <v>177648</v>
      </c>
      <c r="AA113" s="30">
        <v>0</v>
      </c>
      <c r="AB113" s="30">
        <v>0</v>
      </c>
      <c r="AC113" s="31"/>
      <c r="AD113" s="28">
        <v>0</v>
      </c>
      <c r="AE113" s="30">
        <v>21000</v>
      </c>
      <c r="AF113" s="28">
        <v>620182.26157865487</v>
      </c>
      <c r="AG113" s="28">
        <v>2887815.3094068049</v>
      </c>
      <c r="AH113" s="29">
        <v>75756.142060540864</v>
      </c>
      <c r="AI113" s="30">
        <v>0</v>
      </c>
      <c r="AJ113" s="28">
        <v>0</v>
      </c>
      <c r="AK113" s="28">
        <v>553728.9939714286</v>
      </c>
      <c r="AL113" s="30">
        <v>4336130.7070174292</v>
      </c>
      <c r="AM113" s="31"/>
      <c r="AN113" s="31"/>
      <c r="AO113" s="28">
        <v>0</v>
      </c>
      <c r="AP113" s="30">
        <v>0</v>
      </c>
      <c r="AQ113" s="30">
        <v>4336130.7070174292</v>
      </c>
      <c r="AR113" s="30">
        <v>35606316.168890059</v>
      </c>
      <c r="AS113" s="30">
        <v>30744578</v>
      </c>
      <c r="AT113" s="30">
        <v>0</v>
      </c>
      <c r="AU113" s="30">
        <v>30744578</v>
      </c>
      <c r="AV113" s="30">
        <v>0</v>
      </c>
      <c r="AW113" s="26">
        <v>0</v>
      </c>
      <c r="AX113" s="30">
        <v>0</v>
      </c>
      <c r="AY113" s="30">
        <v>0</v>
      </c>
      <c r="BA113" s="28">
        <v>9530.8700000000008</v>
      </c>
      <c r="BB113" s="28">
        <v>30401735</v>
      </c>
      <c r="BC113" s="28">
        <v>34604206.501648329</v>
      </c>
      <c r="BD113" s="30">
        <v>4202471.5016483292</v>
      </c>
      <c r="BE113" s="30">
        <v>4192940.6316483291</v>
      </c>
      <c r="BF113" s="30">
        <v>0</v>
      </c>
      <c r="BG113" s="30">
        <v>0</v>
      </c>
      <c r="BI113" s="28">
        <v>852345.09648156411</v>
      </c>
      <c r="BJ113" s="28">
        <v>26605006.577699009</v>
      </c>
      <c r="BK113" s="28">
        <v>677086.87</v>
      </c>
      <c r="BL113" s="28">
        <v>4800</v>
      </c>
      <c r="BM113" s="28">
        <v>624097</v>
      </c>
      <c r="BN113" s="28">
        <v>2610347.3591209739</v>
      </c>
      <c r="BO113" s="28">
        <v>44641.758575476044</v>
      </c>
      <c r="BP113" s="28">
        <v>4087.2010073546958</v>
      </c>
      <c r="BQ113" s="29">
        <v>0</v>
      </c>
      <c r="BR113" s="28">
        <v>0</v>
      </c>
      <c r="BS113" s="28">
        <v>0</v>
      </c>
      <c r="BT113" s="28">
        <v>1261895</v>
      </c>
      <c r="BU113" s="28">
        <v>32684306.86288438</v>
      </c>
      <c r="BV113" s="31"/>
      <c r="BW113" s="28">
        <v>0</v>
      </c>
      <c r="BX113" s="31"/>
      <c r="BY113" s="28">
        <v>0</v>
      </c>
      <c r="BZ113" s="30">
        <v>32684306.86288438</v>
      </c>
      <c r="CB113" s="30">
        <v>178827.74217198495</v>
      </c>
      <c r="CC113" s="30">
        <v>0</v>
      </c>
      <c r="CD113" s="30">
        <v>0</v>
      </c>
      <c r="CE113" s="31"/>
      <c r="CF113" s="30">
        <v>0</v>
      </c>
      <c r="CG113" s="30">
        <v>20832.820668555487</v>
      </c>
      <c r="CH113" s="30">
        <v>682555.51483037928</v>
      </c>
      <c r="CI113" s="30">
        <v>3025731.5085029923</v>
      </c>
      <c r="CJ113" s="35">
        <v>149801.25926299073</v>
      </c>
      <c r="CK113" s="30">
        <v>0</v>
      </c>
      <c r="CL113" s="30">
        <v>0</v>
      </c>
      <c r="CM113" s="30">
        <v>574753</v>
      </c>
      <c r="CN113" s="30">
        <v>4632501.8454369027</v>
      </c>
      <c r="CO113" s="31"/>
      <c r="CP113" s="31"/>
      <c r="CQ113" s="30">
        <v>18411.75</v>
      </c>
      <c r="CR113" s="30">
        <v>18411.75</v>
      </c>
      <c r="CS113" s="30">
        <v>4614090.0954369027</v>
      </c>
      <c r="CT113" s="30">
        <v>37298396.958321281</v>
      </c>
      <c r="CU113" s="30">
        <v>31485829</v>
      </c>
      <c r="CV113" s="30">
        <v>0</v>
      </c>
      <c r="CW113" s="30">
        <v>31485829</v>
      </c>
      <c r="CX113" s="30">
        <v>0</v>
      </c>
      <c r="CY113" s="26">
        <v>0</v>
      </c>
      <c r="CZ113" s="30">
        <v>0</v>
      </c>
      <c r="DA113" s="30">
        <v>0</v>
      </c>
      <c r="DB113" s="36" t="s">
        <v>364</v>
      </c>
      <c r="DC113" t="s">
        <v>365</v>
      </c>
      <c r="DD113" s="24">
        <v>0</v>
      </c>
      <c r="DE113" s="24"/>
      <c r="DF113" s="37">
        <v>1</v>
      </c>
      <c r="DG113" s="38"/>
      <c r="DH113" s="30"/>
      <c r="DI113" s="38"/>
    </row>
    <row r="114" spans="1:113" s="32" customFormat="1" x14ac:dyDescent="0.25">
      <c r="A114" s="22" t="s">
        <v>366</v>
      </c>
      <c r="B114" s="23">
        <v>1</v>
      </c>
      <c r="C114" s="24">
        <v>1</v>
      </c>
      <c r="D114" s="25">
        <v>43455</v>
      </c>
      <c r="E114" s="26">
        <v>1</v>
      </c>
      <c r="F114" s="27">
        <v>1</v>
      </c>
      <c r="G114" s="27">
        <v>1</v>
      </c>
      <c r="H114" s="28">
        <v>549528</v>
      </c>
      <c r="I114" s="28">
        <v>5337564</v>
      </c>
      <c r="J114" s="28">
        <v>162322</v>
      </c>
      <c r="K114" s="28">
        <v>0</v>
      </c>
      <c r="L114" s="28">
        <v>126107</v>
      </c>
      <c r="M114" s="28">
        <v>418460</v>
      </c>
      <c r="N114" s="28">
        <v>17627</v>
      </c>
      <c r="O114" s="28">
        <v>0</v>
      </c>
      <c r="P114" s="29">
        <v>0</v>
      </c>
      <c r="Q114" s="28">
        <v>0</v>
      </c>
      <c r="R114" s="28">
        <v>0</v>
      </c>
      <c r="S114" s="28">
        <v>590196</v>
      </c>
      <c r="T114" s="30">
        <v>7201804</v>
      </c>
      <c r="U114" s="31"/>
      <c r="V114" s="30">
        <v>0</v>
      </c>
      <c r="W114" s="31"/>
      <c r="X114" s="30">
        <v>0</v>
      </c>
      <c r="Y114" s="30">
        <v>7201804</v>
      </c>
      <c r="Z114" s="30">
        <v>105173</v>
      </c>
      <c r="AA114" s="30">
        <v>0</v>
      </c>
      <c r="AB114" s="30">
        <v>0</v>
      </c>
      <c r="AC114" s="31"/>
      <c r="AD114" s="28">
        <v>0</v>
      </c>
      <c r="AE114" s="30">
        <v>30415</v>
      </c>
      <c r="AF114" s="28">
        <v>298144</v>
      </c>
      <c r="AG114" s="28">
        <v>1149699</v>
      </c>
      <c r="AH114" s="29">
        <v>0</v>
      </c>
      <c r="AI114" s="30">
        <v>0</v>
      </c>
      <c r="AJ114" s="28">
        <v>0</v>
      </c>
      <c r="AK114" s="28">
        <v>523975.68959000008</v>
      </c>
      <c r="AL114" s="30">
        <v>2107406.6895900001</v>
      </c>
      <c r="AM114" s="31"/>
      <c r="AN114" s="31"/>
      <c r="AO114" s="28">
        <v>0</v>
      </c>
      <c r="AP114" s="30">
        <v>0</v>
      </c>
      <c r="AQ114" s="30">
        <v>2107406.6895900001</v>
      </c>
      <c r="AR114" s="30">
        <v>9309210.6895899996</v>
      </c>
      <c r="AS114" s="30">
        <v>9272555</v>
      </c>
      <c r="AT114" s="30">
        <v>0</v>
      </c>
      <c r="AU114" s="30">
        <v>9272555</v>
      </c>
      <c r="AV114" s="30">
        <v>0</v>
      </c>
      <c r="AW114" s="26">
        <v>0</v>
      </c>
      <c r="AX114" s="30">
        <v>0</v>
      </c>
      <c r="AY114" s="30">
        <v>0</v>
      </c>
      <c r="BA114" s="28">
        <v>31400</v>
      </c>
      <c r="BB114" s="28">
        <v>9316819</v>
      </c>
      <c r="BC114" s="28">
        <v>10014676.629999999</v>
      </c>
      <c r="BD114" s="30">
        <v>697857.62999999896</v>
      </c>
      <c r="BE114" s="30">
        <v>666457.62999999896</v>
      </c>
      <c r="BF114" s="30">
        <v>0</v>
      </c>
      <c r="BG114" s="30">
        <v>0</v>
      </c>
      <c r="BI114" s="28">
        <v>617302</v>
      </c>
      <c r="BJ114" s="28">
        <v>6213854</v>
      </c>
      <c r="BK114" s="28">
        <v>232630</v>
      </c>
      <c r="BL114" s="28">
        <v>0</v>
      </c>
      <c r="BM114" s="28">
        <v>158510</v>
      </c>
      <c r="BN114" s="28">
        <v>418241</v>
      </c>
      <c r="BO114" s="28">
        <v>0</v>
      </c>
      <c r="BP114" s="28">
        <v>0</v>
      </c>
      <c r="BQ114" s="29">
        <v>0</v>
      </c>
      <c r="BR114" s="28">
        <v>0</v>
      </c>
      <c r="BS114" s="28">
        <v>0</v>
      </c>
      <c r="BT114" s="28">
        <v>342705</v>
      </c>
      <c r="BU114" s="28">
        <v>7983242</v>
      </c>
      <c r="BV114" s="31"/>
      <c r="BW114" s="28">
        <v>0</v>
      </c>
      <c r="BX114" s="31"/>
      <c r="BY114" s="28">
        <v>0</v>
      </c>
      <c r="BZ114" s="30">
        <v>7983242</v>
      </c>
      <c r="CB114" s="30">
        <v>0</v>
      </c>
      <c r="CC114" s="30">
        <v>0</v>
      </c>
      <c r="CD114" s="30">
        <v>0</v>
      </c>
      <c r="CE114" s="31"/>
      <c r="CF114" s="30">
        <v>0</v>
      </c>
      <c r="CG114" s="30">
        <v>0</v>
      </c>
      <c r="CH114" s="30">
        <v>342244</v>
      </c>
      <c r="CI114" s="30">
        <v>1149007</v>
      </c>
      <c r="CJ114" s="35">
        <v>0</v>
      </c>
      <c r="CK114" s="30">
        <v>0</v>
      </c>
      <c r="CL114" s="30">
        <v>0</v>
      </c>
      <c r="CM114" s="30">
        <v>575786</v>
      </c>
      <c r="CN114" s="30">
        <v>2067037</v>
      </c>
      <c r="CO114" s="31"/>
      <c r="CP114" s="31"/>
      <c r="CQ114" s="30">
        <v>31648.32</v>
      </c>
      <c r="CR114" s="30">
        <v>31648.32</v>
      </c>
      <c r="CS114" s="30">
        <v>2035388.68</v>
      </c>
      <c r="CT114" s="30">
        <v>10018630.68</v>
      </c>
      <c r="CU114" s="30">
        <v>9450679</v>
      </c>
      <c r="CV114" s="30">
        <v>0</v>
      </c>
      <c r="CW114" s="30">
        <v>9450679</v>
      </c>
      <c r="CX114" s="30">
        <v>0</v>
      </c>
      <c r="CY114" s="26">
        <v>0</v>
      </c>
      <c r="CZ114" s="30">
        <v>0</v>
      </c>
      <c r="DA114" s="30">
        <v>0</v>
      </c>
      <c r="DB114" s="36" t="s">
        <v>366</v>
      </c>
      <c r="DC114" t="s">
        <v>367</v>
      </c>
      <c r="DD114" s="24">
        <v>0</v>
      </c>
      <c r="DE114" s="24"/>
      <c r="DF114" s="37">
        <v>1</v>
      </c>
      <c r="DG114" s="38"/>
      <c r="DH114" s="30"/>
      <c r="DI114" s="38"/>
    </row>
    <row r="115" spans="1:113" s="32" customFormat="1" x14ac:dyDescent="0.25">
      <c r="A115" s="38" t="s">
        <v>368</v>
      </c>
      <c r="B115" s="23">
        <v>0</v>
      </c>
      <c r="C115" s="24">
        <v>0</v>
      </c>
      <c r="D115" s="25" t="s">
        <v>170</v>
      </c>
      <c r="E115" s="26" t="s">
        <v>170</v>
      </c>
      <c r="F115" s="27" t="s">
        <v>170</v>
      </c>
      <c r="G115" s="27" t="s">
        <v>170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9">
        <v>0</v>
      </c>
      <c r="Q115" s="28">
        <v>0</v>
      </c>
      <c r="R115" s="28">
        <v>0</v>
      </c>
      <c r="S115" s="28">
        <v>0</v>
      </c>
      <c r="T115" s="30">
        <v>0</v>
      </c>
      <c r="U115" s="31"/>
      <c r="V115" s="30">
        <v>0</v>
      </c>
      <c r="W115" s="31"/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1"/>
      <c r="AD115" s="28">
        <v>0</v>
      </c>
      <c r="AE115" s="30">
        <v>0</v>
      </c>
      <c r="AF115" s="28">
        <v>0</v>
      </c>
      <c r="AG115" s="28">
        <v>0</v>
      </c>
      <c r="AH115" s="29">
        <v>0</v>
      </c>
      <c r="AI115" s="30">
        <v>0</v>
      </c>
      <c r="AJ115" s="28">
        <v>0</v>
      </c>
      <c r="AK115" s="28">
        <v>0</v>
      </c>
      <c r="AL115" s="30">
        <v>0</v>
      </c>
      <c r="AM115" s="31"/>
      <c r="AN115" s="31"/>
      <c r="AO115" s="28">
        <v>0</v>
      </c>
      <c r="AP115" s="30">
        <v>0</v>
      </c>
      <c r="AQ115" s="30">
        <v>0</v>
      </c>
      <c r="AR115" s="30">
        <v>0</v>
      </c>
      <c r="AS115" s="30">
        <v>0</v>
      </c>
      <c r="AT115" s="30">
        <v>0</v>
      </c>
      <c r="AU115" s="30">
        <v>0</v>
      </c>
      <c r="AV115" s="30">
        <v>0</v>
      </c>
      <c r="AW115" s="26">
        <v>0</v>
      </c>
      <c r="AX115" s="30">
        <v>0</v>
      </c>
      <c r="AY115" s="30">
        <v>0</v>
      </c>
      <c r="BA115" s="28">
        <v>0</v>
      </c>
      <c r="BB115" s="28">
        <v>0</v>
      </c>
      <c r="BC115" s="28">
        <v>0</v>
      </c>
      <c r="BD115" s="30">
        <v>0</v>
      </c>
      <c r="BE115" s="30">
        <v>0</v>
      </c>
      <c r="BF115" s="30">
        <v>0</v>
      </c>
      <c r="BG115" s="30">
        <v>0</v>
      </c>
      <c r="BI115" s="28">
        <v>0</v>
      </c>
      <c r="BJ115" s="28">
        <v>0</v>
      </c>
      <c r="BK115" s="28">
        <v>0</v>
      </c>
      <c r="BL115" s="28">
        <v>0</v>
      </c>
      <c r="BM115" s="28">
        <v>0</v>
      </c>
      <c r="BN115" s="28">
        <v>0</v>
      </c>
      <c r="BO115" s="28">
        <v>0</v>
      </c>
      <c r="BP115" s="28">
        <v>0</v>
      </c>
      <c r="BQ115" s="29">
        <v>0</v>
      </c>
      <c r="BR115" s="28">
        <v>0</v>
      </c>
      <c r="BS115" s="28">
        <v>0</v>
      </c>
      <c r="BT115" s="28">
        <v>0</v>
      </c>
      <c r="BU115" s="28">
        <v>0</v>
      </c>
      <c r="BV115" s="31"/>
      <c r="BW115" s="28">
        <v>0</v>
      </c>
      <c r="BX115" s="31"/>
      <c r="BY115" s="28">
        <v>0</v>
      </c>
      <c r="BZ115" s="30">
        <v>0</v>
      </c>
      <c r="CB115" s="30">
        <v>0</v>
      </c>
      <c r="CC115" s="30">
        <v>0</v>
      </c>
      <c r="CD115" s="30">
        <v>0</v>
      </c>
      <c r="CE115" s="31"/>
      <c r="CF115" s="30">
        <v>0</v>
      </c>
      <c r="CG115" s="30">
        <v>0</v>
      </c>
      <c r="CH115" s="30">
        <v>0</v>
      </c>
      <c r="CI115" s="30">
        <v>0</v>
      </c>
      <c r="CJ115" s="35">
        <v>0</v>
      </c>
      <c r="CK115" s="30">
        <v>0</v>
      </c>
      <c r="CL115" s="30">
        <v>0</v>
      </c>
      <c r="CM115" s="30">
        <v>0</v>
      </c>
      <c r="CN115" s="30">
        <v>0</v>
      </c>
      <c r="CO115" s="31"/>
      <c r="CP115" s="31"/>
      <c r="CQ115" s="30">
        <v>0</v>
      </c>
      <c r="CR115" s="30">
        <v>0</v>
      </c>
      <c r="CS115" s="30">
        <v>0</v>
      </c>
      <c r="CT115" s="30">
        <v>0</v>
      </c>
      <c r="CU115" s="30">
        <v>0</v>
      </c>
      <c r="CV115" s="30">
        <v>0</v>
      </c>
      <c r="CW115" s="30">
        <v>0</v>
      </c>
      <c r="CX115" s="30">
        <v>0</v>
      </c>
      <c r="CY115" s="26">
        <v>0</v>
      </c>
      <c r="CZ115" s="30">
        <v>0</v>
      </c>
      <c r="DA115" s="30">
        <v>0</v>
      </c>
      <c r="DB115" s="36" t="s">
        <v>368</v>
      </c>
      <c r="DC115" t="s">
        <v>369</v>
      </c>
      <c r="DD115" s="24">
        <v>0</v>
      </c>
      <c r="DE115" s="24"/>
      <c r="DF115" s="37" t="s">
        <v>1073</v>
      </c>
      <c r="DG115" s="38"/>
      <c r="DH115" s="30"/>
      <c r="DI115" s="38"/>
    </row>
    <row r="116" spans="1:113" s="32" customFormat="1" x14ac:dyDescent="0.25">
      <c r="A116" s="38" t="s">
        <v>370</v>
      </c>
      <c r="B116" s="23">
        <v>0</v>
      </c>
      <c r="C116" s="24">
        <v>1</v>
      </c>
      <c r="D116" s="25">
        <v>43479</v>
      </c>
      <c r="E116" s="26" t="s">
        <v>170</v>
      </c>
      <c r="F116" s="27" t="s">
        <v>170</v>
      </c>
      <c r="G116" s="27" t="s">
        <v>170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9">
        <v>0</v>
      </c>
      <c r="Q116" s="28">
        <v>0</v>
      </c>
      <c r="R116" s="28">
        <v>0</v>
      </c>
      <c r="S116" s="28">
        <v>0</v>
      </c>
      <c r="T116" s="30">
        <v>0</v>
      </c>
      <c r="U116" s="31"/>
      <c r="V116" s="30">
        <v>0</v>
      </c>
      <c r="W116" s="31"/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1"/>
      <c r="AD116" s="28">
        <v>0</v>
      </c>
      <c r="AE116" s="30">
        <v>0</v>
      </c>
      <c r="AF116" s="28">
        <v>0</v>
      </c>
      <c r="AG116" s="28">
        <v>0</v>
      </c>
      <c r="AH116" s="29">
        <v>0</v>
      </c>
      <c r="AI116" s="30">
        <v>0</v>
      </c>
      <c r="AJ116" s="28">
        <v>0</v>
      </c>
      <c r="AK116" s="28">
        <v>0</v>
      </c>
      <c r="AL116" s="30">
        <v>0</v>
      </c>
      <c r="AM116" s="31"/>
      <c r="AN116" s="31"/>
      <c r="AO116" s="28">
        <v>0</v>
      </c>
      <c r="AP116" s="30">
        <v>0</v>
      </c>
      <c r="AQ116" s="30">
        <v>0</v>
      </c>
      <c r="AR116" s="30">
        <v>0</v>
      </c>
      <c r="AS116" s="30">
        <v>0</v>
      </c>
      <c r="AT116" s="30">
        <v>0</v>
      </c>
      <c r="AU116" s="30">
        <v>0</v>
      </c>
      <c r="AV116" s="30">
        <v>0</v>
      </c>
      <c r="AW116" s="26">
        <v>0</v>
      </c>
      <c r="AX116" s="30">
        <v>0</v>
      </c>
      <c r="AY116" s="30">
        <v>0</v>
      </c>
      <c r="BA116" s="28">
        <v>0</v>
      </c>
      <c r="BB116" s="28">
        <v>0</v>
      </c>
      <c r="BC116" s="28">
        <v>0</v>
      </c>
      <c r="BD116" s="30">
        <v>0</v>
      </c>
      <c r="BE116" s="30">
        <v>0</v>
      </c>
      <c r="BF116" s="30">
        <v>0</v>
      </c>
      <c r="BG116" s="30">
        <v>0</v>
      </c>
      <c r="BI116" s="28">
        <v>0</v>
      </c>
      <c r="BJ116" s="28">
        <v>0</v>
      </c>
      <c r="BK116" s="28">
        <v>0</v>
      </c>
      <c r="BL116" s="28">
        <v>0</v>
      </c>
      <c r="BM116" s="28">
        <v>0</v>
      </c>
      <c r="BN116" s="28">
        <v>0</v>
      </c>
      <c r="BO116" s="28">
        <v>0</v>
      </c>
      <c r="BP116" s="28">
        <v>0</v>
      </c>
      <c r="BQ116" s="29">
        <v>0</v>
      </c>
      <c r="BR116" s="28">
        <v>0</v>
      </c>
      <c r="BS116" s="28">
        <v>0</v>
      </c>
      <c r="BT116" s="28">
        <v>0</v>
      </c>
      <c r="BU116" s="28">
        <v>0</v>
      </c>
      <c r="BV116" s="31"/>
      <c r="BW116" s="28">
        <v>0</v>
      </c>
      <c r="BX116" s="31"/>
      <c r="BY116" s="28">
        <v>0</v>
      </c>
      <c r="BZ116" s="30">
        <v>0</v>
      </c>
      <c r="CB116" s="30">
        <v>0</v>
      </c>
      <c r="CC116" s="30">
        <v>0</v>
      </c>
      <c r="CD116" s="30">
        <v>0</v>
      </c>
      <c r="CE116" s="31"/>
      <c r="CF116" s="30">
        <v>0</v>
      </c>
      <c r="CG116" s="30">
        <v>0</v>
      </c>
      <c r="CH116" s="30">
        <v>0</v>
      </c>
      <c r="CI116" s="30">
        <v>0</v>
      </c>
      <c r="CJ116" s="35">
        <v>0</v>
      </c>
      <c r="CK116" s="30">
        <v>0</v>
      </c>
      <c r="CL116" s="30">
        <v>0</v>
      </c>
      <c r="CM116" s="30">
        <v>0</v>
      </c>
      <c r="CN116" s="30">
        <v>0</v>
      </c>
      <c r="CO116" s="31"/>
      <c r="CP116" s="31"/>
      <c r="CQ116" s="30">
        <v>0</v>
      </c>
      <c r="CR116" s="30">
        <v>0</v>
      </c>
      <c r="CS116" s="30">
        <v>0</v>
      </c>
      <c r="CT116" s="30">
        <v>0</v>
      </c>
      <c r="CU116" s="30">
        <v>0</v>
      </c>
      <c r="CV116" s="30">
        <v>0</v>
      </c>
      <c r="CW116" s="30">
        <v>0</v>
      </c>
      <c r="CX116" s="30">
        <v>0</v>
      </c>
      <c r="CY116" s="26">
        <v>0</v>
      </c>
      <c r="CZ116" s="30">
        <v>0</v>
      </c>
      <c r="DA116" s="30">
        <v>0</v>
      </c>
      <c r="DB116" s="36" t="s">
        <v>370</v>
      </c>
      <c r="DC116" t="s">
        <v>371</v>
      </c>
      <c r="DD116" s="24">
        <v>0</v>
      </c>
      <c r="DE116" s="24"/>
      <c r="DF116" s="37" t="s">
        <v>1073</v>
      </c>
      <c r="DG116" s="38"/>
      <c r="DH116" s="30"/>
      <c r="DI116" s="38"/>
    </row>
    <row r="117" spans="1:113" s="32" customFormat="1" x14ac:dyDescent="0.25">
      <c r="A117" s="22" t="s">
        <v>372</v>
      </c>
      <c r="B117" s="23">
        <v>1</v>
      </c>
      <c r="C117" s="24">
        <v>1</v>
      </c>
      <c r="D117" s="25">
        <v>43438</v>
      </c>
      <c r="E117" s="26">
        <v>1</v>
      </c>
      <c r="F117" s="27">
        <v>1</v>
      </c>
      <c r="G117" s="27">
        <v>1</v>
      </c>
      <c r="H117" s="28">
        <v>1537946</v>
      </c>
      <c r="I117" s="28">
        <v>12122674.41</v>
      </c>
      <c r="J117" s="28">
        <v>362253</v>
      </c>
      <c r="K117" s="28">
        <v>2158</v>
      </c>
      <c r="L117" s="28">
        <v>230392</v>
      </c>
      <c r="M117" s="28">
        <v>1142687</v>
      </c>
      <c r="N117" s="28">
        <v>0</v>
      </c>
      <c r="O117" s="28">
        <v>0</v>
      </c>
      <c r="P117" s="29">
        <v>0</v>
      </c>
      <c r="Q117" s="28">
        <v>40097</v>
      </c>
      <c r="R117" s="28">
        <v>0</v>
      </c>
      <c r="S117" s="28">
        <v>1492774</v>
      </c>
      <c r="T117" s="30">
        <v>16930981.41</v>
      </c>
      <c r="U117" s="31"/>
      <c r="V117" s="30">
        <v>0</v>
      </c>
      <c r="W117" s="31"/>
      <c r="X117" s="30">
        <v>0</v>
      </c>
      <c r="Y117" s="30">
        <v>16930981.41</v>
      </c>
      <c r="Z117" s="30">
        <v>185957</v>
      </c>
      <c r="AA117" s="30">
        <v>0</v>
      </c>
      <c r="AB117" s="30">
        <v>0</v>
      </c>
      <c r="AC117" s="31"/>
      <c r="AD117" s="28">
        <v>0</v>
      </c>
      <c r="AE117" s="30">
        <v>552403</v>
      </c>
      <c r="AF117" s="28">
        <v>956664</v>
      </c>
      <c r="AG117" s="28">
        <v>3272866</v>
      </c>
      <c r="AH117" s="29">
        <v>1125129</v>
      </c>
      <c r="AI117" s="30">
        <v>0</v>
      </c>
      <c r="AJ117" s="28">
        <v>0</v>
      </c>
      <c r="AK117" s="28">
        <v>3939292.0596942673</v>
      </c>
      <c r="AL117" s="30">
        <v>10032311.059694268</v>
      </c>
      <c r="AM117" s="31"/>
      <c r="AN117" s="31"/>
      <c r="AO117" s="28">
        <v>41223.590864476013</v>
      </c>
      <c r="AP117" s="30">
        <v>41223.590864476013</v>
      </c>
      <c r="AQ117" s="30">
        <v>9991087.468829792</v>
      </c>
      <c r="AR117" s="30">
        <v>26922068.878829792</v>
      </c>
      <c r="AS117" s="30">
        <v>21802164.357180249</v>
      </c>
      <c r="AT117" s="30">
        <v>0</v>
      </c>
      <c r="AU117" s="30">
        <v>21802164.357180249</v>
      </c>
      <c r="AV117" s="30">
        <v>0</v>
      </c>
      <c r="AW117" s="26">
        <v>0</v>
      </c>
      <c r="AX117" s="30">
        <v>0</v>
      </c>
      <c r="AY117" s="30">
        <v>0</v>
      </c>
      <c r="BA117" s="28">
        <v>0</v>
      </c>
      <c r="BB117" s="28">
        <v>21715392.357180249</v>
      </c>
      <c r="BC117" s="28">
        <v>25389169.143271677</v>
      </c>
      <c r="BD117" s="30">
        <v>3673776.7860914283</v>
      </c>
      <c r="BE117" s="30">
        <v>3673776.7860914283</v>
      </c>
      <c r="BF117" s="30">
        <v>0</v>
      </c>
      <c r="BG117" s="30">
        <v>0</v>
      </c>
      <c r="BI117" s="28">
        <v>1504538</v>
      </c>
      <c r="BJ117" s="28">
        <v>12564082</v>
      </c>
      <c r="BK117" s="28">
        <v>323652</v>
      </c>
      <c r="BL117" s="28">
        <v>2158</v>
      </c>
      <c r="BM117" s="28">
        <v>228592</v>
      </c>
      <c r="BN117" s="28">
        <v>1097895</v>
      </c>
      <c r="BO117" s="28">
        <v>0</v>
      </c>
      <c r="BP117" s="28">
        <v>0</v>
      </c>
      <c r="BQ117" s="29">
        <v>0</v>
      </c>
      <c r="BR117" s="28">
        <v>40097</v>
      </c>
      <c r="BS117" s="28">
        <v>0</v>
      </c>
      <c r="BT117" s="28">
        <v>1492774</v>
      </c>
      <c r="BU117" s="28">
        <v>17253788</v>
      </c>
      <c r="BV117" s="31"/>
      <c r="BW117" s="28">
        <v>0</v>
      </c>
      <c r="BX117" s="31"/>
      <c r="BY117" s="28">
        <v>0</v>
      </c>
      <c r="BZ117" s="30">
        <v>17253788</v>
      </c>
      <c r="CB117" s="30">
        <v>200635</v>
      </c>
      <c r="CC117" s="30">
        <v>0</v>
      </c>
      <c r="CD117" s="30">
        <v>0</v>
      </c>
      <c r="CE117" s="31"/>
      <c r="CF117" s="30">
        <v>0</v>
      </c>
      <c r="CG117" s="30">
        <v>1041496</v>
      </c>
      <c r="CH117" s="30">
        <v>956664</v>
      </c>
      <c r="CI117" s="30">
        <v>3272866</v>
      </c>
      <c r="CJ117" s="35">
        <v>1125129</v>
      </c>
      <c r="CK117" s="30">
        <v>0</v>
      </c>
      <c r="CL117" s="30">
        <v>0</v>
      </c>
      <c r="CM117" s="30">
        <v>3711371</v>
      </c>
      <c r="CN117" s="30">
        <v>10308161</v>
      </c>
      <c r="CO117" s="31"/>
      <c r="CP117" s="31"/>
      <c r="CQ117" s="30">
        <v>182.43</v>
      </c>
      <c r="CR117" s="30">
        <v>182.43</v>
      </c>
      <c r="CS117" s="30">
        <v>10307978.57</v>
      </c>
      <c r="CT117" s="30">
        <v>27561766.57</v>
      </c>
      <c r="CU117" s="30">
        <v>22206379.357180249</v>
      </c>
      <c r="CV117" s="30">
        <v>0</v>
      </c>
      <c r="CW117" s="30">
        <v>22206379.357180249</v>
      </c>
      <c r="CX117" s="30">
        <v>0</v>
      </c>
      <c r="CY117" s="26">
        <v>0</v>
      </c>
      <c r="CZ117" s="30">
        <v>0</v>
      </c>
      <c r="DA117" s="30">
        <v>0</v>
      </c>
      <c r="DB117" s="36" t="s">
        <v>372</v>
      </c>
      <c r="DC117" t="s">
        <v>373</v>
      </c>
      <c r="DD117" s="24">
        <v>0</v>
      </c>
      <c r="DE117" s="24"/>
      <c r="DF117" s="37">
        <v>1</v>
      </c>
      <c r="DG117" s="38"/>
      <c r="DH117" s="30"/>
      <c r="DI117" s="38"/>
    </row>
    <row r="118" spans="1:113" s="32" customFormat="1" x14ac:dyDescent="0.25">
      <c r="A118" s="38" t="s">
        <v>374</v>
      </c>
      <c r="B118" s="23">
        <v>0</v>
      </c>
      <c r="C118" s="24">
        <v>1</v>
      </c>
      <c r="D118" s="25">
        <v>43377</v>
      </c>
      <c r="E118" s="26" t="s">
        <v>170</v>
      </c>
      <c r="F118" s="27" t="s">
        <v>170</v>
      </c>
      <c r="G118" s="27" t="s">
        <v>170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9">
        <v>0</v>
      </c>
      <c r="Q118" s="28">
        <v>0</v>
      </c>
      <c r="R118" s="28">
        <v>0</v>
      </c>
      <c r="S118" s="28">
        <v>0</v>
      </c>
      <c r="T118" s="30">
        <v>0</v>
      </c>
      <c r="U118" s="31"/>
      <c r="V118" s="30">
        <v>0</v>
      </c>
      <c r="W118" s="31"/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1"/>
      <c r="AD118" s="28">
        <v>0</v>
      </c>
      <c r="AE118" s="30">
        <v>0</v>
      </c>
      <c r="AF118" s="28">
        <v>0</v>
      </c>
      <c r="AG118" s="28">
        <v>0</v>
      </c>
      <c r="AH118" s="29">
        <v>0</v>
      </c>
      <c r="AI118" s="30">
        <v>0</v>
      </c>
      <c r="AJ118" s="28">
        <v>0</v>
      </c>
      <c r="AK118" s="28">
        <v>0</v>
      </c>
      <c r="AL118" s="30">
        <v>0</v>
      </c>
      <c r="AM118" s="31"/>
      <c r="AN118" s="31"/>
      <c r="AO118" s="28">
        <v>0</v>
      </c>
      <c r="AP118" s="30">
        <v>0</v>
      </c>
      <c r="AQ118" s="30">
        <v>0</v>
      </c>
      <c r="AR118" s="30">
        <v>0</v>
      </c>
      <c r="AS118" s="30">
        <v>0</v>
      </c>
      <c r="AT118" s="30">
        <v>0</v>
      </c>
      <c r="AU118" s="30">
        <v>0</v>
      </c>
      <c r="AV118" s="30">
        <v>0</v>
      </c>
      <c r="AW118" s="26">
        <v>0</v>
      </c>
      <c r="AX118" s="30">
        <v>0</v>
      </c>
      <c r="AY118" s="30">
        <v>0</v>
      </c>
      <c r="BA118" s="28">
        <v>0</v>
      </c>
      <c r="BB118" s="28">
        <v>0</v>
      </c>
      <c r="BC118" s="28">
        <v>0</v>
      </c>
      <c r="BD118" s="30">
        <v>0</v>
      </c>
      <c r="BE118" s="30">
        <v>0</v>
      </c>
      <c r="BF118" s="30">
        <v>0</v>
      </c>
      <c r="BG118" s="30">
        <v>0</v>
      </c>
      <c r="BI118" s="28">
        <v>0</v>
      </c>
      <c r="BJ118" s="28">
        <v>0</v>
      </c>
      <c r="BK118" s="28">
        <v>0</v>
      </c>
      <c r="BL118" s="28">
        <v>0</v>
      </c>
      <c r="BM118" s="28">
        <v>0</v>
      </c>
      <c r="BN118" s="28">
        <v>0</v>
      </c>
      <c r="BO118" s="28">
        <v>0</v>
      </c>
      <c r="BP118" s="28">
        <v>0</v>
      </c>
      <c r="BQ118" s="29">
        <v>0</v>
      </c>
      <c r="BR118" s="28">
        <v>0</v>
      </c>
      <c r="BS118" s="28">
        <v>0</v>
      </c>
      <c r="BT118" s="28">
        <v>0</v>
      </c>
      <c r="BU118" s="28">
        <v>0</v>
      </c>
      <c r="BV118" s="31"/>
      <c r="BW118" s="28">
        <v>0</v>
      </c>
      <c r="BX118" s="31"/>
      <c r="BY118" s="28">
        <v>0</v>
      </c>
      <c r="BZ118" s="30">
        <v>0</v>
      </c>
      <c r="CB118" s="30">
        <v>0</v>
      </c>
      <c r="CC118" s="30">
        <v>0</v>
      </c>
      <c r="CD118" s="30">
        <v>0</v>
      </c>
      <c r="CE118" s="31"/>
      <c r="CF118" s="30">
        <v>0</v>
      </c>
      <c r="CG118" s="30">
        <v>0</v>
      </c>
      <c r="CH118" s="30">
        <v>0</v>
      </c>
      <c r="CI118" s="30">
        <v>0</v>
      </c>
      <c r="CJ118" s="35">
        <v>0</v>
      </c>
      <c r="CK118" s="30">
        <v>0</v>
      </c>
      <c r="CL118" s="30">
        <v>0</v>
      </c>
      <c r="CM118" s="30">
        <v>0</v>
      </c>
      <c r="CN118" s="30">
        <v>0</v>
      </c>
      <c r="CO118" s="31"/>
      <c r="CP118" s="31"/>
      <c r="CQ118" s="30">
        <v>0</v>
      </c>
      <c r="CR118" s="30">
        <v>0</v>
      </c>
      <c r="CS118" s="30">
        <v>0</v>
      </c>
      <c r="CT118" s="30">
        <v>0</v>
      </c>
      <c r="CU118" s="30">
        <v>0</v>
      </c>
      <c r="CV118" s="30">
        <v>0</v>
      </c>
      <c r="CW118" s="30">
        <v>0</v>
      </c>
      <c r="CX118" s="30">
        <v>0</v>
      </c>
      <c r="CY118" s="26">
        <v>0</v>
      </c>
      <c r="CZ118" s="30">
        <v>0</v>
      </c>
      <c r="DA118" s="30">
        <v>0</v>
      </c>
      <c r="DB118" s="36" t="s">
        <v>374</v>
      </c>
      <c r="DC118" t="s">
        <v>375</v>
      </c>
      <c r="DD118" s="24">
        <v>0</v>
      </c>
      <c r="DE118" s="24"/>
      <c r="DF118" s="37" t="s">
        <v>1073</v>
      </c>
      <c r="DG118" s="38"/>
      <c r="DH118" s="30"/>
      <c r="DI118" s="38"/>
    </row>
    <row r="119" spans="1:113" s="32" customFormat="1" x14ac:dyDescent="0.25">
      <c r="A119" s="38" t="s">
        <v>376</v>
      </c>
      <c r="B119" s="23">
        <v>0</v>
      </c>
      <c r="C119" s="24">
        <v>1</v>
      </c>
      <c r="D119" s="25">
        <v>43360</v>
      </c>
      <c r="E119" s="26" t="s">
        <v>170</v>
      </c>
      <c r="F119" s="27" t="s">
        <v>170</v>
      </c>
      <c r="G119" s="27" t="s">
        <v>170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9">
        <v>0</v>
      </c>
      <c r="Q119" s="28">
        <v>0</v>
      </c>
      <c r="R119" s="28">
        <v>0</v>
      </c>
      <c r="S119" s="28">
        <v>0</v>
      </c>
      <c r="T119" s="30">
        <v>0</v>
      </c>
      <c r="U119" s="31"/>
      <c r="V119" s="30">
        <v>0</v>
      </c>
      <c r="W119" s="31"/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1"/>
      <c r="AD119" s="28">
        <v>0</v>
      </c>
      <c r="AE119" s="30">
        <v>0</v>
      </c>
      <c r="AF119" s="28">
        <v>0</v>
      </c>
      <c r="AG119" s="28">
        <v>0</v>
      </c>
      <c r="AH119" s="29">
        <v>0</v>
      </c>
      <c r="AI119" s="30">
        <v>0</v>
      </c>
      <c r="AJ119" s="28">
        <v>0</v>
      </c>
      <c r="AK119" s="28">
        <v>0</v>
      </c>
      <c r="AL119" s="30">
        <v>0</v>
      </c>
      <c r="AM119" s="31"/>
      <c r="AN119" s="31"/>
      <c r="AO119" s="28">
        <v>0</v>
      </c>
      <c r="AP119" s="30">
        <v>0</v>
      </c>
      <c r="AQ119" s="30">
        <v>0</v>
      </c>
      <c r="AR119" s="30">
        <v>0</v>
      </c>
      <c r="AS119" s="30">
        <v>134168</v>
      </c>
      <c r="AT119" s="30">
        <v>5967.4500000000007</v>
      </c>
      <c r="AU119" s="30">
        <v>140135.45000000001</v>
      </c>
      <c r="AV119" s="30">
        <v>-140135.45000000001</v>
      </c>
      <c r="AW119" s="26">
        <v>-1.0444774461868702</v>
      </c>
      <c r="AX119" s="30">
        <v>6708.4000000000005</v>
      </c>
      <c r="AY119" s="30">
        <v>-133427.05000000002</v>
      </c>
      <c r="BA119" s="28">
        <v>0</v>
      </c>
      <c r="BB119" s="28">
        <v>124025.9</v>
      </c>
      <c r="BC119" s="28">
        <v>0</v>
      </c>
      <c r="BD119" s="30">
        <v>-124025.9</v>
      </c>
      <c r="BE119" s="30">
        <v>-124025.9</v>
      </c>
      <c r="BF119" s="30">
        <v>0</v>
      </c>
      <c r="BG119" s="30">
        <v>0</v>
      </c>
      <c r="BI119" s="28">
        <v>0</v>
      </c>
      <c r="BJ119" s="28">
        <v>0</v>
      </c>
      <c r="BK119" s="28">
        <v>0</v>
      </c>
      <c r="BL119" s="28">
        <v>0</v>
      </c>
      <c r="BM119" s="28">
        <v>0</v>
      </c>
      <c r="BN119" s="28">
        <v>0</v>
      </c>
      <c r="BO119" s="28">
        <v>0</v>
      </c>
      <c r="BP119" s="28">
        <v>0</v>
      </c>
      <c r="BQ119" s="29">
        <v>0</v>
      </c>
      <c r="BR119" s="28">
        <v>0</v>
      </c>
      <c r="BS119" s="28">
        <v>0</v>
      </c>
      <c r="BT119" s="28">
        <v>0</v>
      </c>
      <c r="BU119" s="28">
        <v>0</v>
      </c>
      <c r="BV119" s="31"/>
      <c r="BW119" s="28">
        <v>0</v>
      </c>
      <c r="BX119" s="31"/>
      <c r="BY119" s="28">
        <v>0</v>
      </c>
      <c r="BZ119" s="30">
        <v>0</v>
      </c>
      <c r="CB119" s="30">
        <v>0</v>
      </c>
      <c r="CC119" s="30">
        <v>0</v>
      </c>
      <c r="CD119" s="30">
        <v>0</v>
      </c>
      <c r="CE119" s="31"/>
      <c r="CF119" s="30">
        <v>0</v>
      </c>
      <c r="CG119" s="30">
        <v>0</v>
      </c>
      <c r="CH119" s="30">
        <v>0</v>
      </c>
      <c r="CI119" s="30">
        <v>0</v>
      </c>
      <c r="CJ119" s="35">
        <v>0</v>
      </c>
      <c r="CK119" s="30">
        <v>0</v>
      </c>
      <c r="CL119" s="30">
        <v>0</v>
      </c>
      <c r="CM119" s="30">
        <v>0</v>
      </c>
      <c r="CN119" s="30">
        <v>0</v>
      </c>
      <c r="CO119" s="31"/>
      <c r="CP119" s="31"/>
      <c r="CQ119" s="30">
        <v>0</v>
      </c>
      <c r="CR119" s="30">
        <v>0</v>
      </c>
      <c r="CS119" s="30">
        <v>0</v>
      </c>
      <c r="CT119" s="30">
        <v>0</v>
      </c>
      <c r="CU119" s="30">
        <v>206567</v>
      </c>
      <c r="CV119" s="30">
        <v>6708.4000000000005</v>
      </c>
      <c r="CW119" s="30">
        <v>213275.4</v>
      </c>
      <c r="CX119" s="30">
        <v>-213275.4</v>
      </c>
      <c r="CY119" s="26">
        <v>-1</v>
      </c>
      <c r="CZ119" s="30">
        <v>10328.35</v>
      </c>
      <c r="DA119" s="30">
        <v>-202947.05</v>
      </c>
      <c r="DB119" s="36" t="s">
        <v>376</v>
      </c>
      <c r="DC119" t="s">
        <v>377</v>
      </c>
      <c r="DD119" s="24">
        <v>0</v>
      </c>
      <c r="DE119" s="24"/>
      <c r="DF119" s="37" t="s">
        <v>1073</v>
      </c>
      <c r="DG119" s="38"/>
      <c r="DH119" s="30"/>
      <c r="DI119" s="38"/>
    </row>
    <row r="120" spans="1:113" s="32" customFormat="1" x14ac:dyDescent="0.25">
      <c r="A120" s="22" t="s">
        <v>378</v>
      </c>
      <c r="B120" s="23">
        <v>1</v>
      </c>
      <c r="C120" s="24">
        <v>1</v>
      </c>
      <c r="D120" s="25">
        <v>43403</v>
      </c>
      <c r="E120" s="26">
        <v>1</v>
      </c>
      <c r="F120" s="27">
        <v>1</v>
      </c>
      <c r="G120" s="27">
        <v>1</v>
      </c>
      <c r="H120" s="28">
        <v>389814.95000000007</v>
      </c>
      <c r="I120" s="28">
        <v>4246184.01</v>
      </c>
      <c r="J120" s="28">
        <v>113329.39</v>
      </c>
      <c r="K120" s="28">
        <v>7500</v>
      </c>
      <c r="L120" s="28">
        <v>227880.49</v>
      </c>
      <c r="M120" s="28">
        <v>509252.07</v>
      </c>
      <c r="N120" s="28">
        <v>0</v>
      </c>
      <c r="O120" s="28">
        <v>0</v>
      </c>
      <c r="P120" s="29">
        <v>0</v>
      </c>
      <c r="Q120" s="28">
        <v>0</v>
      </c>
      <c r="R120" s="28">
        <v>0</v>
      </c>
      <c r="S120" s="28">
        <v>976702</v>
      </c>
      <c r="T120" s="30">
        <v>6470662.9100000001</v>
      </c>
      <c r="U120" s="31"/>
      <c r="V120" s="30">
        <v>10000</v>
      </c>
      <c r="W120" s="31"/>
      <c r="X120" s="30">
        <v>10000</v>
      </c>
      <c r="Y120" s="30">
        <v>6460662.9100000001</v>
      </c>
      <c r="Z120" s="30">
        <v>98763.83</v>
      </c>
      <c r="AA120" s="30">
        <v>0</v>
      </c>
      <c r="AB120" s="30">
        <v>0</v>
      </c>
      <c r="AC120" s="31"/>
      <c r="AD120" s="28">
        <v>0</v>
      </c>
      <c r="AE120" s="30">
        <v>0</v>
      </c>
      <c r="AF120" s="28">
        <v>359930.79</v>
      </c>
      <c r="AG120" s="28">
        <v>669534.47</v>
      </c>
      <c r="AH120" s="29">
        <v>21777.944999999996</v>
      </c>
      <c r="AI120" s="30">
        <v>0</v>
      </c>
      <c r="AJ120" s="28">
        <v>0</v>
      </c>
      <c r="AK120" s="28">
        <v>1016330.165</v>
      </c>
      <c r="AL120" s="30">
        <v>2166337.2000000002</v>
      </c>
      <c r="AM120" s="31"/>
      <c r="AN120" s="31"/>
      <c r="AO120" s="28">
        <v>75337.518148419869</v>
      </c>
      <c r="AP120" s="30">
        <v>75337.518148419869</v>
      </c>
      <c r="AQ120" s="30">
        <v>2090999.6818515803</v>
      </c>
      <c r="AR120" s="30">
        <v>8551662.5918515809</v>
      </c>
      <c r="AS120" s="30">
        <v>5727208.9951718748</v>
      </c>
      <c r="AT120" s="30">
        <v>0</v>
      </c>
      <c r="AU120" s="30">
        <v>5727208.9951718748</v>
      </c>
      <c r="AV120" s="30">
        <v>0</v>
      </c>
      <c r="AW120" s="26">
        <v>0</v>
      </c>
      <c r="AX120" s="30">
        <v>0</v>
      </c>
      <c r="AY120" s="30">
        <v>0</v>
      </c>
      <c r="BA120" s="28">
        <v>0</v>
      </c>
      <c r="BB120" s="28">
        <v>5874153.9951718748</v>
      </c>
      <c r="BC120" s="28">
        <v>7984547.8667832185</v>
      </c>
      <c r="BD120" s="30">
        <v>2110393.8716113437</v>
      </c>
      <c r="BE120" s="30">
        <v>2110393.8716113437</v>
      </c>
      <c r="BF120" s="30">
        <v>0</v>
      </c>
      <c r="BG120" s="30">
        <v>10000</v>
      </c>
      <c r="BI120" s="28">
        <v>408922.51</v>
      </c>
      <c r="BJ120" s="28">
        <v>4285122.33</v>
      </c>
      <c r="BK120" s="28">
        <v>138953.29999999999</v>
      </c>
      <c r="BL120" s="28">
        <v>0</v>
      </c>
      <c r="BM120" s="28">
        <v>211191.7</v>
      </c>
      <c r="BN120" s="28">
        <v>570832.77</v>
      </c>
      <c r="BO120" s="28">
        <v>0</v>
      </c>
      <c r="BP120" s="28">
        <v>0</v>
      </c>
      <c r="BQ120" s="29">
        <v>0</v>
      </c>
      <c r="BR120" s="28">
        <v>0</v>
      </c>
      <c r="BS120" s="28">
        <v>0</v>
      </c>
      <c r="BT120" s="28">
        <v>943389.08000000007</v>
      </c>
      <c r="BU120" s="28">
        <v>6558411.6899999995</v>
      </c>
      <c r="BV120" s="31"/>
      <c r="BW120" s="28">
        <v>0</v>
      </c>
      <c r="BX120" s="31"/>
      <c r="BY120" s="28">
        <v>0</v>
      </c>
      <c r="BZ120" s="30">
        <v>6558411.6899999995</v>
      </c>
      <c r="CB120" s="30">
        <v>0</v>
      </c>
      <c r="CC120" s="30">
        <v>0</v>
      </c>
      <c r="CD120" s="30">
        <v>0</v>
      </c>
      <c r="CE120" s="31"/>
      <c r="CF120" s="30">
        <v>0</v>
      </c>
      <c r="CG120" s="30">
        <v>0</v>
      </c>
      <c r="CH120" s="30">
        <v>371643.26</v>
      </c>
      <c r="CI120" s="30">
        <v>726066.69</v>
      </c>
      <c r="CJ120" s="35">
        <v>41997.698499999999</v>
      </c>
      <c r="CK120" s="30">
        <v>0</v>
      </c>
      <c r="CL120" s="30">
        <v>0</v>
      </c>
      <c r="CM120" s="30">
        <v>1024591</v>
      </c>
      <c r="CN120" s="30">
        <v>2164298.6485000001</v>
      </c>
      <c r="CO120" s="31"/>
      <c r="CP120" s="31"/>
      <c r="CQ120" s="30">
        <v>333.39</v>
      </c>
      <c r="CR120" s="30">
        <v>333.39</v>
      </c>
      <c r="CS120" s="30">
        <v>2163965.2585</v>
      </c>
      <c r="CT120" s="30">
        <v>8722376.9484999999</v>
      </c>
      <c r="CU120" s="30">
        <v>5888758</v>
      </c>
      <c r="CV120" s="30">
        <v>0</v>
      </c>
      <c r="CW120" s="30">
        <v>5888758</v>
      </c>
      <c r="CX120" s="30">
        <v>0</v>
      </c>
      <c r="CY120" s="26">
        <v>0</v>
      </c>
      <c r="CZ120" s="30">
        <v>0</v>
      </c>
      <c r="DA120" s="30">
        <v>0</v>
      </c>
      <c r="DB120" s="36" t="s">
        <v>378</v>
      </c>
      <c r="DC120" t="s">
        <v>379</v>
      </c>
      <c r="DD120" s="24">
        <v>0</v>
      </c>
      <c r="DE120" s="24"/>
      <c r="DF120" s="37">
        <v>1</v>
      </c>
      <c r="DG120" s="38"/>
      <c r="DH120" s="30"/>
      <c r="DI120" s="38"/>
    </row>
    <row r="121" spans="1:113" s="32" customFormat="1" x14ac:dyDescent="0.25">
      <c r="A121" s="22" t="s">
        <v>380</v>
      </c>
      <c r="B121" s="23">
        <v>1</v>
      </c>
      <c r="C121" s="24">
        <v>1</v>
      </c>
      <c r="D121" s="25">
        <v>43377</v>
      </c>
      <c r="E121" s="26">
        <v>1</v>
      </c>
      <c r="F121" s="27">
        <v>1</v>
      </c>
      <c r="G121" s="27">
        <v>1</v>
      </c>
      <c r="H121" s="28">
        <v>176582.35</v>
      </c>
      <c r="I121" s="28">
        <v>4291068.8899999997</v>
      </c>
      <c r="J121" s="28">
        <v>68918.59</v>
      </c>
      <c r="K121" s="28">
        <v>0</v>
      </c>
      <c r="L121" s="28">
        <v>0</v>
      </c>
      <c r="M121" s="28">
        <v>518985.14999999997</v>
      </c>
      <c r="N121" s="28">
        <v>0</v>
      </c>
      <c r="O121" s="28">
        <v>0</v>
      </c>
      <c r="P121" s="29">
        <v>0</v>
      </c>
      <c r="Q121" s="28">
        <v>0</v>
      </c>
      <c r="R121" s="28">
        <v>0</v>
      </c>
      <c r="S121" s="28">
        <v>1704355.3199999998</v>
      </c>
      <c r="T121" s="30">
        <v>6759910.2999999989</v>
      </c>
      <c r="U121" s="31"/>
      <c r="V121" s="30">
        <v>0</v>
      </c>
      <c r="W121" s="31"/>
      <c r="X121" s="30">
        <v>0</v>
      </c>
      <c r="Y121" s="30">
        <v>6759910.2999999989</v>
      </c>
      <c r="Z121" s="30">
        <v>113680.31</v>
      </c>
      <c r="AA121" s="30">
        <v>61212.47</v>
      </c>
      <c r="AB121" s="30">
        <v>18093.5</v>
      </c>
      <c r="AC121" s="31"/>
      <c r="AD121" s="28">
        <v>0</v>
      </c>
      <c r="AE121" s="30">
        <v>17364.59</v>
      </c>
      <c r="AF121" s="28">
        <v>82668.429999999993</v>
      </c>
      <c r="AG121" s="28">
        <v>597942.85</v>
      </c>
      <c r="AH121" s="29">
        <v>121881.86</v>
      </c>
      <c r="AI121" s="30">
        <v>0</v>
      </c>
      <c r="AJ121" s="28">
        <v>0</v>
      </c>
      <c r="AK121" s="28">
        <v>167339.07120000001</v>
      </c>
      <c r="AL121" s="30">
        <v>1180183.0811999999</v>
      </c>
      <c r="AM121" s="31"/>
      <c r="AN121" s="31"/>
      <c r="AO121" s="28">
        <v>0</v>
      </c>
      <c r="AP121" s="30">
        <v>0</v>
      </c>
      <c r="AQ121" s="30">
        <v>1180183.0811999999</v>
      </c>
      <c r="AR121" s="30">
        <v>7940093.3811999988</v>
      </c>
      <c r="AS121" s="30">
        <v>6147644</v>
      </c>
      <c r="AT121" s="30">
        <v>0</v>
      </c>
      <c r="AU121" s="30">
        <v>6147644</v>
      </c>
      <c r="AV121" s="30">
        <v>0</v>
      </c>
      <c r="AW121" s="26">
        <v>0</v>
      </c>
      <c r="AX121" s="30">
        <v>0</v>
      </c>
      <c r="AY121" s="30">
        <v>0</v>
      </c>
      <c r="BA121" s="28">
        <v>1091.74</v>
      </c>
      <c r="BB121" s="28">
        <v>5638305</v>
      </c>
      <c r="BC121" s="28">
        <v>7702089.0999999996</v>
      </c>
      <c r="BD121" s="30">
        <v>2063784.0999999996</v>
      </c>
      <c r="BE121" s="30">
        <v>2062692.3599999996</v>
      </c>
      <c r="BF121" s="30">
        <v>0</v>
      </c>
      <c r="BG121" s="30">
        <v>0</v>
      </c>
      <c r="BI121" s="28">
        <v>180042.49000000002</v>
      </c>
      <c r="BJ121" s="28">
        <v>4409271.6100000003</v>
      </c>
      <c r="BK121" s="28">
        <v>65364</v>
      </c>
      <c r="BL121" s="28">
        <v>0</v>
      </c>
      <c r="BM121" s="28">
        <v>0</v>
      </c>
      <c r="BN121" s="28">
        <v>494680.5</v>
      </c>
      <c r="BO121" s="28">
        <v>0</v>
      </c>
      <c r="BP121" s="28">
        <v>0</v>
      </c>
      <c r="BQ121" s="29">
        <v>0</v>
      </c>
      <c r="BR121" s="28">
        <v>0</v>
      </c>
      <c r="BS121" s="28">
        <v>0</v>
      </c>
      <c r="BT121" s="28">
        <v>2065020</v>
      </c>
      <c r="BU121" s="28">
        <v>7214378.6000000006</v>
      </c>
      <c r="BV121" s="31"/>
      <c r="BW121" s="28">
        <v>0</v>
      </c>
      <c r="BX121" s="31"/>
      <c r="BY121" s="28">
        <v>0</v>
      </c>
      <c r="BZ121" s="30">
        <v>7214378.6000000006</v>
      </c>
      <c r="CB121" s="30">
        <v>112357.21</v>
      </c>
      <c r="CC121" s="30">
        <v>60500.04</v>
      </c>
      <c r="CD121" s="30">
        <v>16186.84</v>
      </c>
      <c r="CE121" s="31"/>
      <c r="CF121" s="30">
        <v>0</v>
      </c>
      <c r="CG121" s="30">
        <v>17143.71</v>
      </c>
      <c r="CH121" s="30">
        <v>85148.49</v>
      </c>
      <c r="CI121" s="30">
        <v>615881.14</v>
      </c>
      <c r="CJ121" s="35">
        <v>125538.32</v>
      </c>
      <c r="CK121" s="30">
        <v>0</v>
      </c>
      <c r="CL121" s="30">
        <v>0</v>
      </c>
      <c r="CM121" s="30">
        <v>84793</v>
      </c>
      <c r="CN121" s="30">
        <v>1117548.75</v>
      </c>
      <c r="CO121" s="31"/>
      <c r="CP121" s="31"/>
      <c r="CQ121" s="30">
        <v>37301.800000000003</v>
      </c>
      <c r="CR121" s="30">
        <v>37301.800000000003</v>
      </c>
      <c r="CS121" s="30">
        <v>1080246.95</v>
      </c>
      <c r="CT121" s="30">
        <v>8294625.5500000007</v>
      </c>
      <c r="CU121" s="30">
        <v>6362885</v>
      </c>
      <c r="CV121" s="30">
        <v>0</v>
      </c>
      <c r="CW121" s="30">
        <v>6362885</v>
      </c>
      <c r="CX121" s="30">
        <v>0</v>
      </c>
      <c r="CY121" s="26">
        <v>0</v>
      </c>
      <c r="CZ121" s="30">
        <v>0</v>
      </c>
      <c r="DA121" s="30">
        <v>0</v>
      </c>
      <c r="DB121" s="36" t="s">
        <v>380</v>
      </c>
      <c r="DC121" t="s">
        <v>381</v>
      </c>
      <c r="DD121" s="24">
        <v>0</v>
      </c>
      <c r="DE121" s="24"/>
      <c r="DF121" s="37">
        <v>1</v>
      </c>
      <c r="DG121" s="38"/>
      <c r="DH121" s="30"/>
      <c r="DI121" s="38"/>
    </row>
    <row r="122" spans="1:113" s="32" customFormat="1" x14ac:dyDescent="0.25">
      <c r="A122" s="38" t="s">
        <v>382</v>
      </c>
      <c r="B122" s="23">
        <v>0</v>
      </c>
      <c r="C122" s="24">
        <v>1</v>
      </c>
      <c r="D122" s="25">
        <v>43367</v>
      </c>
      <c r="E122" s="26" t="s">
        <v>170</v>
      </c>
      <c r="F122" s="27" t="s">
        <v>170</v>
      </c>
      <c r="G122" s="27" t="s">
        <v>170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9">
        <v>0</v>
      </c>
      <c r="Q122" s="28">
        <v>0</v>
      </c>
      <c r="R122" s="28">
        <v>0</v>
      </c>
      <c r="S122" s="28">
        <v>0</v>
      </c>
      <c r="T122" s="30">
        <v>0</v>
      </c>
      <c r="U122" s="31"/>
      <c r="V122" s="30">
        <v>0</v>
      </c>
      <c r="W122" s="31"/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1"/>
      <c r="AD122" s="28">
        <v>0</v>
      </c>
      <c r="AE122" s="30">
        <v>0</v>
      </c>
      <c r="AF122" s="28">
        <v>0</v>
      </c>
      <c r="AG122" s="28">
        <v>0</v>
      </c>
      <c r="AH122" s="29">
        <v>0</v>
      </c>
      <c r="AI122" s="30">
        <v>0</v>
      </c>
      <c r="AJ122" s="28">
        <v>0</v>
      </c>
      <c r="AK122" s="28">
        <v>0</v>
      </c>
      <c r="AL122" s="30">
        <v>0</v>
      </c>
      <c r="AM122" s="31"/>
      <c r="AN122" s="31"/>
      <c r="AO122" s="28">
        <v>0</v>
      </c>
      <c r="AP122" s="30">
        <v>0</v>
      </c>
      <c r="AQ122" s="30">
        <v>0</v>
      </c>
      <c r="AR122" s="30">
        <v>0</v>
      </c>
      <c r="AS122" s="30">
        <v>0</v>
      </c>
      <c r="AT122" s="30">
        <v>0</v>
      </c>
      <c r="AU122" s="30">
        <v>0</v>
      </c>
      <c r="AV122" s="30">
        <v>0</v>
      </c>
      <c r="AW122" s="26">
        <v>0</v>
      </c>
      <c r="AX122" s="30">
        <v>0</v>
      </c>
      <c r="AY122" s="30">
        <v>0</v>
      </c>
      <c r="BA122" s="28">
        <v>0</v>
      </c>
      <c r="BB122" s="28">
        <v>0</v>
      </c>
      <c r="BC122" s="28">
        <v>0</v>
      </c>
      <c r="BD122" s="30">
        <v>0</v>
      </c>
      <c r="BE122" s="30">
        <v>0</v>
      </c>
      <c r="BF122" s="30">
        <v>0</v>
      </c>
      <c r="BG122" s="30">
        <v>0</v>
      </c>
      <c r="BI122" s="28">
        <v>0</v>
      </c>
      <c r="BJ122" s="28">
        <v>0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28">
        <v>0</v>
      </c>
      <c r="BQ122" s="29">
        <v>0</v>
      </c>
      <c r="BR122" s="28">
        <v>0</v>
      </c>
      <c r="BS122" s="28">
        <v>0</v>
      </c>
      <c r="BT122" s="28">
        <v>0</v>
      </c>
      <c r="BU122" s="28">
        <v>0</v>
      </c>
      <c r="BV122" s="31"/>
      <c r="BW122" s="28">
        <v>0</v>
      </c>
      <c r="BX122" s="31"/>
      <c r="BY122" s="28">
        <v>0</v>
      </c>
      <c r="BZ122" s="30">
        <v>0</v>
      </c>
      <c r="CB122" s="30">
        <v>0</v>
      </c>
      <c r="CC122" s="30">
        <v>0</v>
      </c>
      <c r="CD122" s="30">
        <v>0</v>
      </c>
      <c r="CE122" s="31"/>
      <c r="CF122" s="30">
        <v>0</v>
      </c>
      <c r="CG122" s="30">
        <v>0</v>
      </c>
      <c r="CH122" s="30">
        <v>0</v>
      </c>
      <c r="CI122" s="30">
        <v>0</v>
      </c>
      <c r="CJ122" s="35">
        <v>0</v>
      </c>
      <c r="CK122" s="30">
        <v>0</v>
      </c>
      <c r="CL122" s="30">
        <v>0</v>
      </c>
      <c r="CM122" s="30">
        <v>0</v>
      </c>
      <c r="CN122" s="30">
        <v>0</v>
      </c>
      <c r="CO122" s="31"/>
      <c r="CP122" s="31"/>
      <c r="CQ122" s="30">
        <v>0</v>
      </c>
      <c r="CR122" s="30">
        <v>0</v>
      </c>
      <c r="CS122" s="30">
        <v>0</v>
      </c>
      <c r="CT122" s="30">
        <v>0</v>
      </c>
      <c r="CU122" s="30">
        <v>0</v>
      </c>
      <c r="CV122" s="30">
        <v>0</v>
      </c>
      <c r="CW122" s="30">
        <v>0</v>
      </c>
      <c r="CX122" s="30">
        <v>0</v>
      </c>
      <c r="CY122" s="26">
        <v>0</v>
      </c>
      <c r="CZ122" s="30">
        <v>0</v>
      </c>
      <c r="DA122" s="30">
        <v>0</v>
      </c>
      <c r="DB122" s="36" t="s">
        <v>382</v>
      </c>
      <c r="DC122" t="s">
        <v>383</v>
      </c>
      <c r="DD122" s="24">
        <v>0</v>
      </c>
      <c r="DE122" s="24"/>
      <c r="DF122" s="37" t="s">
        <v>1073</v>
      </c>
      <c r="DG122" s="38"/>
      <c r="DH122" s="30"/>
      <c r="DI122" s="38"/>
    </row>
    <row r="123" spans="1:113" s="32" customFormat="1" x14ac:dyDescent="0.25">
      <c r="A123" s="38" t="s">
        <v>384</v>
      </c>
      <c r="B123" s="23">
        <v>0</v>
      </c>
      <c r="C123" s="24">
        <v>1</v>
      </c>
      <c r="D123" s="25">
        <v>43361</v>
      </c>
      <c r="E123" s="26" t="s">
        <v>170</v>
      </c>
      <c r="F123" s="27" t="s">
        <v>170</v>
      </c>
      <c r="G123" s="27" t="s">
        <v>170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9">
        <v>0</v>
      </c>
      <c r="Q123" s="28">
        <v>0</v>
      </c>
      <c r="R123" s="28">
        <v>0</v>
      </c>
      <c r="S123" s="28">
        <v>0</v>
      </c>
      <c r="T123" s="30">
        <v>0</v>
      </c>
      <c r="U123" s="31"/>
      <c r="V123" s="30">
        <v>0</v>
      </c>
      <c r="W123" s="31"/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1"/>
      <c r="AD123" s="28">
        <v>0</v>
      </c>
      <c r="AE123" s="30">
        <v>0</v>
      </c>
      <c r="AF123" s="28">
        <v>0</v>
      </c>
      <c r="AG123" s="28">
        <v>0</v>
      </c>
      <c r="AH123" s="29">
        <v>0</v>
      </c>
      <c r="AI123" s="30">
        <v>0</v>
      </c>
      <c r="AJ123" s="28">
        <v>0</v>
      </c>
      <c r="AK123" s="28">
        <v>0</v>
      </c>
      <c r="AL123" s="30">
        <v>0</v>
      </c>
      <c r="AM123" s="31"/>
      <c r="AN123" s="31"/>
      <c r="AO123" s="28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0">
        <v>0</v>
      </c>
      <c r="AV123" s="30">
        <v>0</v>
      </c>
      <c r="AW123" s="26">
        <v>0</v>
      </c>
      <c r="AX123" s="30">
        <v>0</v>
      </c>
      <c r="AY123" s="30">
        <v>0</v>
      </c>
      <c r="BA123" s="28">
        <v>0</v>
      </c>
      <c r="BB123" s="28">
        <v>0</v>
      </c>
      <c r="BC123" s="28">
        <v>0</v>
      </c>
      <c r="BD123" s="30">
        <v>0</v>
      </c>
      <c r="BE123" s="30">
        <v>0</v>
      </c>
      <c r="BF123" s="30">
        <v>0</v>
      </c>
      <c r="BG123" s="30">
        <v>0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0</v>
      </c>
      <c r="BP123" s="28">
        <v>0</v>
      </c>
      <c r="BQ123" s="29">
        <v>0</v>
      </c>
      <c r="BR123" s="28">
        <v>0</v>
      </c>
      <c r="BS123" s="28">
        <v>0</v>
      </c>
      <c r="BT123" s="28">
        <v>0</v>
      </c>
      <c r="BU123" s="28">
        <v>0</v>
      </c>
      <c r="BV123" s="31"/>
      <c r="BW123" s="28">
        <v>0</v>
      </c>
      <c r="BX123" s="31"/>
      <c r="BY123" s="28">
        <v>0</v>
      </c>
      <c r="BZ123" s="30">
        <v>0</v>
      </c>
      <c r="CB123" s="30">
        <v>0</v>
      </c>
      <c r="CC123" s="30">
        <v>0</v>
      </c>
      <c r="CD123" s="30">
        <v>0</v>
      </c>
      <c r="CE123" s="31"/>
      <c r="CF123" s="30">
        <v>0</v>
      </c>
      <c r="CG123" s="30">
        <v>0</v>
      </c>
      <c r="CH123" s="30">
        <v>0</v>
      </c>
      <c r="CI123" s="30">
        <v>0</v>
      </c>
      <c r="CJ123" s="35">
        <v>0</v>
      </c>
      <c r="CK123" s="30">
        <v>0</v>
      </c>
      <c r="CL123" s="30">
        <v>0</v>
      </c>
      <c r="CM123" s="30">
        <v>0</v>
      </c>
      <c r="CN123" s="30">
        <v>0</v>
      </c>
      <c r="CO123" s="31"/>
      <c r="CP123" s="31"/>
      <c r="CQ123" s="30">
        <v>0</v>
      </c>
      <c r="CR123" s="30">
        <v>0</v>
      </c>
      <c r="CS123" s="30">
        <v>0</v>
      </c>
      <c r="CT123" s="30">
        <v>0</v>
      </c>
      <c r="CU123" s="30">
        <v>0</v>
      </c>
      <c r="CV123" s="30">
        <v>0</v>
      </c>
      <c r="CW123" s="30">
        <v>0</v>
      </c>
      <c r="CX123" s="30">
        <v>0</v>
      </c>
      <c r="CY123" s="26">
        <v>0</v>
      </c>
      <c r="CZ123" s="30">
        <v>0</v>
      </c>
      <c r="DA123" s="30">
        <v>0</v>
      </c>
      <c r="DB123" s="36" t="s">
        <v>384</v>
      </c>
      <c r="DC123" t="s">
        <v>385</v>
      </c>
      <c r="DD123" s="24">
        <v>0</v>
      </c>
      <c r="DE123" s="24"/>
      <c r="DF123" s="37" t="s">
        <v>1073</v>
      </c>
      <c r="DG123" s="38"/>
      <c r="DH123" s="30"/>
      <c r="DI123" s="38"/>
    </row>
    <row r="124" spans="1:113" s="32" customFormat="1" x14ac:dyDescent="0.25">
      <c r="A124" s="22" t="s">
        <v>386</v>
      </c>
      <c r="B124" s="23">
        <v>1</v>
      </c>
      <c r="C124" s="24">
        <v>1</v>
      </c>
      <c r="D124" s="25">
        <v>43371</v>
      </c>
      <c r="E124" s="26">
        <v>1</v>
      </c>
      <c r="F124" s="27">
        <v>1</v>
      </c>
      <c r="G124" s="27">
        <v>1</v>
      </c>
      <c r="H124" s="28">
        <v>29725.24</v>
      </c>
      <c r="I124" s="28">
        <v>555767.43000000005</v>
      </c>
      <c r="J124" s="28">
        <v>16774.710000000003</v>
      </c>
      <c r="K124" s="28">
        <v>0</v>
      </c>
      <c r="L124" s="28">
        <v>1018.5</v>
      </c>
      <c r="M124" s="28">
        <v>33942.720000000001</v>
      </c>
      <c r="N124" s="28">
        <v>4125</v>
      </c>
      <c r="O124" s="28">
        <v>0</v>
      </c>
      <c r="P124" s="29">
        <v>0</v>
      </c>
      <c r="Q124" s="28">
        <v>0</v>
      </c>
      <c r="R124" s="28">
        <v>0</v>
      </c>
      <c r="S124" s="28">
        <v>547895.42000000004</v>
      </c>
      <c r="T124" s="30">
        <v>1189249.02</v>
      </c>
      <c r="U124" s="31"/>
      <c r="V124" s="30">
        <v>0</v>
      </c>
      <c r="W124" s="31"/>
      <c r="X124" s="30">
        <v>0</v>
      </c>
      <c r="Y124" s="30">
        <v>1189249.02</v>
      </c>
      <c r="Z124" s="30">
        <v>0</v>
      </c>
      <c r="AA124" s="30">
        <v>0</v>
      </c>
      <c r="AB124" s="30">
        <v>0</v>
      </c>
      <c r="AC124" s="31"/>
      <c r="AD124" s="28">
        <v>0</v>
      </c>
      <c r="AE124" s="30">
        <v>0</v>
      </c>
      <c r="AF124" s="28">
        <v>0</v>
      </c>
      <c r="AG124" s="28">
        <v>0</v>
      </c>
      <c r="AH124" s="29">
        <v>0</v>
      </c>
      <c r="AI124" s="30">
        <v>0</v>
      </c>
      <c r="AJ124" s="28">
        <v>0</v>
      </c>
      <c r="AK124" s="28">
        <v>40000</v>
      </c>
      <c r="AL124" s="30">
        <v>40000</v>
      </c>
      <c r="AM124" s="31"/>
      <c r="AN124" s="31"/>
      <c r="AO124" s="28">
        <v>0</v>
      </c>
      <c r="AP124" s="30">
        <v>0</v>
      </c>
      <c r="AQ124" s="30">
        <v>40000</v>
      </c>
      <c r="AR124" s="30">
        <v>1229249.02</v>
      </c>
      <c r="AS124" s="30">
        <v>770014</v>
      </c>
      <c r="AT124" s="30">
        <v>0</v>
      </c>
      <c r="AU124" s="30">
        <v>770014</v>
      </c>
      <c r="AV124" s="30">
        <v>0</v>
      </c>
      <c r="AW124" s="26">
        <v>0</v>
      </c>
      <c r="AX124" s="30">
        <v>0</v>
      </c>
      <c r="AY124" s="30">
        <v>0</v>
      </c>
      <c r="BA124" s="28">
        <v>0</v>
      </c>
      <c r="BB124" s="28">
        <v>809662</v>
      </c>
      <c r="BC124" s="28">
        <v>1195514.72</v>
      </c>
      <c r="BD124" s="30">
        <v>385852.72</v>
      </c>
      <c r="BE124" s="30">
        <v>385852.72</v>
      </c>
      <c r="BF124" s="30">
        <v>0</v>
      </c>
      <c r="BG124" s="30">
        <v>0</v>
      </c>
      <c r="BI124" s="28">
        <v>0</v>
      </c>
      <c r="BJ124" s="28">
        <v>680421</v>
      </c>
      <c r="BK124" s="28">
        <v>21000</v>
      </c>
      <c r="BL124" s="28">
        <v>0</v>
      </c>
      <c r="BM124" s="28">
        <v>0</v>
      </c>
      <c r="BN124" s="28">
        <v>36392</v>
      </c>
      <c r="BO124" s="28">
        <v>0</v>
      </c>
      <c r="BP124" s="28">
        <v>0</v>
      </c>
      <c r="BQ124" s="29">
        <v>0</v>
      </c>
      <c r="BR124" s="28">
        <v>0</v>
      </c>
      <c r="BS124" s="28">
        <v>0</v>
      </c>
      <c r="BT124" s="28">
        <v>774866</v>
      </c>
      <c r="BU124" s="28">
        <v>1512679</v>
      </c>
      <c r="BV124" s="31"/>
      <c r="BW124" s="28">
        <v>0</v>
      </c>
      <c r="BX124" s="31"/>
      <c r="BY124" s="28">
        <v>0</v>
      </c>
      <c r="BZ124" s="30">
        <v>1512679</v>
      </c>
      <c r="CB124" s="30">
        <v>0</v>
      </c>
      <c r="CC124" s="30">
        <v>0</v>
      </c>
      <c r="CD124" s="30">
        <v>0</v>
      </c>
      <c r="CE124" s="31"/>
      <c r="CF124" s="30">
        <v>0</v>
      </c>
      <c r="CG124" s="30">
        <v>0</v>
      </c>
      <c r="CH124" s="30">
        <v>0</v>
      </c>
      <c r="CI124" s="30">
        <v>0</v>
      </c>
      <c r="CJ124" s="35">
        <v>0</v>
      </c>
      <c r="CK124" s="30">
        <v>0</v>
      </c>
      <c r="CL124" s="30">
        <v>0</v>
      </c>
      <c r="CM124" s="30">
        <v>41350</v>
      </c>
      <c r="CN124" s="30">
        <v>41350</v>
      </c>
      <c r="CO124" s="31"/>
      <c r="CP124" s="31"/>
      <c r="CQ124" s="30">
        <v>0</v>
      </c>
      <c r="CR124" s="30">
        <v>0</v>
      </c>
      <c r="CS124" s="30">
        <v>41350</v>
      </c>
      <c r="CT124" s="30">
        <v>1554029</v>
      </c>
      <c r="CU124" s="30">
        <v>781120</v>
      </c>
      <c r="CV124" s="30">
        <v>0</v>
      </c>
      <c r="CW124" s="30">
        <v>781120</v>
      </c>
      <c r="CX124" s="30">
        <v>0</v>
      </c>
      <c r="CY124" s="26">
        <v>0</v>
      </c>
      <c r="CZ124" s="30">
        <v>0</v>
      </c>
      <c r="DA124" s="30">
        <v>0</v>
      </c>
      <c r="DB124" s="36" t="s">
        <v>386</v>
      </c>
      <c r="DC124" t="s">
        <v>387</v>
      </c>
      <c r="DD124" s="24">
        <v>0</v>
      </c>
      <c r="DE124" s="24"/>
      <c r="DF124" s="37">
        <v>1</v>
      </c>
      <c r="DG124" s="38"/>
      <c r="DH124" s="30"/>
      <c r="DI124" s="38"/>
    </row>
    <row r="125" spans="1:113" s="32" customFormat="1" x14ac:dyDescent="0.25">
      <c r="A125" s="22" t="s">
        <v>388</v>
      </c>
      <c r="B125" s="23">
        <v>1</v>
      </c>
      <c r="C125" s="24">
        <v>1</v>
      </c>
      <c r="D125" s="25">
        <v>43385</v>
      </c>
      <c r="E125" s="26">
        <v>1</v>
      </c>
      <c r="F125" s="27">
        <v>1</v>
      </c>
      <c r="G125" s="27">
        <v>1</v>
      </c>
      <c r="H125" s="28">
        <v>1443459.1099999999</v>
      </c>
      <c r="I125" s="28">
        <v>22753280.629999999</v>
      </c>
      <c r="J125" s="28">
        <v>405722.92000000004</v>
      </c>
      <c r="K125" s="28">
        <v>20000</v>
      </c>
      <c r="L125" s="28">
        <v>510335.92</v>
      </c>
      <c r="M125" s="28">
        <v>144431.76</v>
      </c>
      <c r="N125" s="28">
        <v>0</v>
      </c>
      <c r="O125" s="28">
        <v>13243</v>
      </c>
      <c r="P125" s="29">
        <v>0</v>
      </c>
      <c r="Q125" s="28">
        <v>0</v>
      </c>
      <c r="R125" s="28">
        <v>0</v>
      </c>
      <c r="S125" s="28">
        <v>493753.89</v>
      </c>
      <c r="T125" s="30">
        <v>25784227.230000004</v>
      </c>
      <c r="U125" s="31"/>
      <c r="V125" s="30">
        <v>0</v>
      </c>
      <c r="W125" s="31"/>
      <c r="X125" s="30">
        <v>0</v>
      </c>
      <c r="Y125" s="30">
        <v>25784227.230000004</v>
      </c>
      <c r="Z125" s="30">
        <v>246009.22</v>
      </c>
      <c r="AA125" s="30">
        <v>0</v>
      </c>
      <c r="AB125" s="30">
        <v>0</v>
      </c>
      <c r="AC125" s="31"/>
      <c r="AD125" s="28">
        <v>0</v>
      </c>
      <c r="AE125" s="30">
        <v>2757357</v>
      </c>
      <c r="AF125" s="28">
        <v>1567337.6700000002</v>
      </c>
      <c r="AG125" s="28">
        <v>1617360.8900000001</v>
      </c>
      <c r="AH125" s="29">
        <v>73192.341</v>
      </c>
      <c r="AI125" s="30">
        <v>0</v>
      </c>
      <c r="AJ125" s="28">
        <v>0</v>
      </c>
      <c r="AK125" s="28">
        <v>381682.9</v>
      </c>
      <c r="AL125" s="30">
        <v>6642940.0210000016</v>
      </c>
      <c r="AM125" s="31"/>
      <c r="AN125" s="31"/>
      <c r="AO125" s="28">
        <v>30931.589006864688</v>
      </c>
      <c r="AP125" s="30">
        <v>30931.589006864688</v>
      </c>
      <c r="AQ125" s="30">
        <v>6612008.4319931371</v>
      </c>
      <c r="AR125" s="30">
        <v>32396235.661993142</v>
      </c>
      <c r="AS125" s="30">
        <v>25876899.713344738</v>
      </c>
      <c r="AT125" s="30">
        <v>0</v>
      </c>
      <c r="AU125" s="30">
        <v>25876899.713344738</v>
      </c>
      <c r="AV125" s="30">
        <v>0</v>
      </c>
      <c r="AW125" s="26">
        <v>0</v>
      </c>
      <c r="AX125" s="30">
        <v>0</v>
      </c>
      <c r="AY125" s="30">
        <v>0</v>
      </c>
      <c r="BA125" s="28">
        <v>1803</v>
      </c>
      <c r="BB125" s="28">
        <v>25061852.713344738</v>
      </c>
      <c r="BC125" s="28">
        <v>30671807.789999999</v>
      </c>
      <c r="BD125" s="30">
        <v>5609955.0766552612</v>
      </c>
      <c r="BE125" s="30">
        <v>5608152.0766552612</v>
      </c>
      <c r="BF125" s="30">
        <v>0</v>
      </c>
      <c r="BG125" s="30">
        <v>0</v>
      </c>
      <c r="BI125" s="28">
        <v>1647714</v>
      </c>
      <c r="BJ125" s="28">
        <v>23319816</v>
      </c>
      <c r="BK125" s="28">
        <v>407223</v>
      </c>
      <c r="BL125" s="28">
        <v>20000</v>
      </c>
      <c r="BM125" s="28">
        <v>473928</v>
      </c>
      <c r="BN125" s="28">
        <v>114646</v>
      </c>
      <c r="BO125" s="28">
        <v>0</v>
      </c>
      <c r="BP125" s="28">
        <v>13243</v>
      </c>
      <c r="BQ125" s="29">
        <v>0</v>
      </c>
      <c r="BR125" s="28">
        <v>0</v>
      </c>
      <c r="BS125" s="28">
        <v>0</v>
      </c>
      <c r="BT125" s="28">
        <v>484176</v>
      </c>
      <c r="BU125" s="28">
        <v>26480746</v>
      </c>
      <c r="BV125" s="31"/>
      <c r="BW125" s="28">
        <v>0</v>
      </c>
      <c r="BX125" s="31"/>
      <c r="BY125" s="28">
        <v>0</v>
      </c>
      <c r="BZ125" s="30">
        <v>26480746</v>
      </c>
      <c r="CB125" s="30">
        <v>222344.46</v>
      </c>
      <c r="CC125" s="30">
        <v>0</v>
      </c>
      <c r="CD125" s="30">
        <v>0</v>
      </c>
      <c r="CE125" s="31"/>
      <c r="CF125" s="30">
        <v>0</v>
      </c>
      <c r="CG125" s="30">
        <v>2807241</v>
      </c>
      <c r="CH125" s="30">
        <v>1616744</v>
      </c>
      <c r="CI125" s="30">
        <v>1551046.3499999999</v>
      </c>
      <c r="CJ125" s="35">
        <v>153743.41879999998</v>
      </c>
      <c r="CK125" s="30">
        <v>0</v>
      </c>
      <c r="CL125" s="30">
        <v>0</v>
      </c>
      <c r="CM125" s="30">
        <v>402145</v>
      </c>
      <c r="CN125" s="30">
        <v>6753264.2287999997</v>
      </c>
      <c r="CO125" s="31"/>
      <c r="CP125" s="31"/>
      <c r="CQ125" s="30">
        <v>136.88</v>
      </c>
      <c r="CR125" s="30">
        <v>136.88</v>
      </c>
      <c r="CS125" s="30">
        <v>6753127.3487999998</v>
      </c>
      <c r="CT125" s="30">
        <v>33233873.3488</v>
      </c>
      <c r="CU125" s="30">
        <v>26637173</v>
      </c>
      <c r="CV125" s="30">
        <v>0</v>
      </c>
      <c r="CW125" s="30">
        <v>26637173</v>
      </c>
      <c r="CX125" s="30">
        <v>0</v>
      </c>
      <c r="CY125" s="26">
        <v>0</v>
      </c>
      <c r="CZ125" s="30">
        <v>0</v>
      </c>
      <c r="DA125" s="30">
        <v>0</v>
      </c>
      <c r="DB125" s="36" t="s">
        <v>388</v>
      </c>
      <c r="DC125" t="s">
        <v>389</v>
      </c>
      <c r="DD125" s="24">
        <v>0</v>
      </c>
      <c r="DE125" s="24"/>
      <c r="DF125" s="37">
        <v>1</v>
      </c>
      <c r="DG125" s="38"/>
      <c r="DH125" s="30"/>
      <c r="DI125" s="38"/>
    </row>
    <row r="126" spans="1:113" s="32" customFormat="1" x14ac:dyDescent="0.25">
      <c r="A126" s="38" t="s">
        <v>390</v>
      </c>
      <c r="B126" s="23">
        <v>0</v>
      </c>
      <c r="C126" s="24">
        <v>1</v>
      </c>
      <c r="D126" s="25">
        <v>43368</v>
      </c>
      <c r="E126" s="26" t="s">
        <v>170</v>
      </c>
      <c r="F126" s="27" t="s">
        <v>170</v>
      </c>
      <c r="G126" s="27" t="s">
        <v>170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9">
        <v>0</v>
      </c>
      <c r="Q126" s="28">
        <v>0</v>
      </c>
      <c r="R126" s="28">
        <v>0</v>
      </c>
      <c r="S126" s="28">
        <v>0</v>
      </c>
      <c r="T126" s="30">
        <v>0</v>
      </c>
      <c r="U126" s="31"/>
      <c r="V126" s="30">
        <v>0</v>
      </c>
      <c r="W126" s="31"/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1"/>
      <c r="AD126" s="28">
        <v>0</v>
      </c>
      <c r="AE126" s="30">
        <v>0</v>
      </c>
      <c r="AF126" s="28">
        <v>0</v>
      </c>
      <c r="AG126" s="28">
        <v>0</v>
      </c>
      <c r="AH126" s="29">
        <v>0</v>
      </c>
      <c r="AI126" s="30">
        <v>0</v>
      </c>
      <c r="AJ126" s="28">
        <v>0</v>
      </c>
      <c r="AK126" s="28">
        <v>1071854</v>
      </c>
      <c r="AL126" s="30">
        <v>1071854</v>
      </c>
      <c r="AM126" s="31"/>
      <c r="AN126" s="31"/>
      <c r="AO126" s="28">
        <v>0</v>
      </c>
      <c r="AP126" s="30">
        <v>0</v>
      </c>
      <c r="AQ126" s="30">
        <v>1071854</v>
      </c>
      <c r="AR126" s="30">
        <v>1071854</v>
      </c>
      <c r="AS126" s="30">
        <v>120752</v>
      </c>
      <c r="AT126" s="30">
        <v>0</v>
      </c>
      <c r="AU126" s="30">
        <v>120752</v>
      </c>
      <c r="AV126" s="30">
        <v>0</v>
      </c>
      <c r="AW126" s="26">
        <v>0</v>
      </c>
      <c r="AX126" s="30">
        <v>0</v>
      </c>
      <c r="AY126" s="30">
        <v>0</v>
      </c>
      <c r="BA126" s="28">
        <v>0</v>
      </c>
      <c r="BB126" s="28">
        <v>108215</v>
      </c>
      <c r="BC126" s="28">
        <v>1064446</v>
      </c>
      <c r="BD126" s="30">
        <v>956231</v>
      </c>
      <c r="BE126" s="30">
        <v>956231</v>
      </c>
      <c r="BF126" s="30">
        <v>0</v>
      </c>
      <c r="BG126" s="30">
        <v>0</v>
      </c>
      <c r="BI126" s="28">
        <v>0</v>
      </c>
      <c r="BJ126" s="28">
        <v>0</v>
      </c>
      <c r="BK126" s="28">
        <v>0</v>
      </c>
      <c r="BL126" s="28">
        <v>0</v>
      </c>
      <c r="BM126" s="28">
        <v>0</v>
      </c>
      <c r="BN126" s="28">
        <v>0</v>
      </c>
      <c r="BO126" s="28">
        <v>0</v>
      </c>
      <c r="BP126" s="28">
        <v>0</v>
      </c>
      <c r="BQ126" s="29">
        <v>0</v>
      </c>
      <c r="BR126" s="28">
        <v>0</v>
      </c>
      <c r="BS126" s="28">
        <v>0</v>
      </c>
      <c r="BT126" s="28">
        <v>0</v>
      </c>
      <c r="BU126" s="28">
        <v>0</v>
      </c>
      <c r="BV126" s="31"/>
      <c r="BW126" s="28">
        <v>0</v>
      </c>
      <c r="BX126" s="31"/>
      <c r="BY126" s="28">
        <v>0</v>
      </c>
      <c r="BZ126" s="30">
        <v>0</v>
      </c>
      <c r="CB126" s="30">
        <v>0</v>
      </c>
      <c r="CC126" s="30">
        <v>0</v>
      </c>
      <c r="CD126" s="30">
        <v>0</v>
      </c>
      <c r="CE126" s="31"/>
      <c r="CF126" s="30">
        <v>0</v>
      </c>
      <c r="CG126" s="30">
        <v>0</v>
      </c>
      <c r="CH126" s="30">
        <v>0</v>
      </c>
      <c r="CI126" s="30">
        <v>0</v>
      </c>
      <c r="CJ126" s="35">
        <v>0</v>
      </c>
      <c r="CK126" s="30">
        <v>0</v>
      </c>
      <c r="CL126" s="30">
        <v>0</v>
      </c>
      <c r="CM126" s="30">
        <v>1148353</v>
      </c>
      <c r="CN126" s="30">
        <v>1148353</v>
      </c>
      <c r="CO126" s="31"/>
      <c r="CP126" s="31"/>
      <c r="CQ126" s="30">
        <v>0</v>
      </c>
      <c r="CR126" s="30">
        <v>0</v>
      </c>
      <c r="CS126" s="30">
        <v>1148353</v>
      </c>
      <c r="CT126" s="30">
        <v>1148353</v>
      </c>
      <c r="CU126" s="30">
        <v>103759</v>
      </c>
      <c r="CV126" s="30">
        <v>0</v>
      </c>
      <c r="CW126" s="30">
        <v>103759</v>
      </c>
      <c r="CX126" s="30">
        <v>0</v>
      </c>
      <c r="CY126" s="26">
        <v>0</v>
      </c>
      <c r="CZ126" s="30">
        <v>0</v>
      </c>
      <c r="DA126" s="30">
        <v>0</v>
      </c>
      <c r="DB126" s="36" t="s">
        <v>390</v>
      </c>
      <c r="DC126" t="s">
        <v>391</v>
      </c>
      <c r="DD126" s="24">
        <v>0</v>
      </c>
      <c r="DE126" s="24"/>
      <c r="DF126" s="37" t="s">
        <v>1073</v>
      </c>
      <c r="DG126" s="38"/>
      <c r="DH126" s="30"/>
      <c r="DI126" s="38"/>
    </row>
    <row r="127" spans="1:113" s="32" customFormat="1" x14ac:dyDescent="0.25">
      <c r="A127" s="38" t="s">
        <v>392</v>
      </c>
      <c r="B127" s="23">
        <v>0</v>
      </c>
      <c r="C127" s="24">
        <v>0</v>
      </c>
      <c r="D127" s="25" t="s">
        <v>170</v>
      </c>
      <c r="E127" s="26" t="s">
        <v>170</v>
      </c>
      <c r="F127" s="27" t="s">
        <v>170</v>
      </c>
      <c r="G127" s="27" t="s">
        <v>170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9">
        <v>0</v>
      </c>
      <c r="Q127" s="28">
        <v>0</v>
      </c>
      <c r="R127" s="28">
        <v>0</v>
      </c>
      <c r="S127" s="28">
        <v>0</v>
      </c>
      <c r="T127" s="30">
        <v>0</v>
      </c>
      <c r="U127" s="31"/>
      <c r="V127" s="30">
        <v>0</v>
      </c>
      <c r="W127" s="31"/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1"/>
      <c r="AD127" s="28">
        <v>0</v>
      </c>
      <c r="AE127" s="30">
        <v>0</v>
      </c>
      <c r="AF127" s="28">
        <v>0</v>
      </c>
      <c r="AG127" s="28">
        <v>0</v>
      </c>
      <c r="AH127" s="29">
        <v>0</v>
      </c>
      <c r="AI127" s="30">
        <v>0</v>
      </c>
      <c r="AJ127" s="28">
        <v>0</v>
      </c>
      <c r="AK127" s="28">
        <v>0</v>
      </c>
      <c r="AL127" s="30">
        <v>0</v>
      </c>
      <c r="AM127" s="31"/>
      <c r="AN127" s="31"/>
      <c r="AO127" s="28">
        <v>0</v>
      </c>
      <c r="AP127" s="30">
        <v>0</v>
      </c>
      <c r="AQ127" s="30">
        <v>0</v>
      </c>
      <c r="AR127" s="30">
        <v>0</v>
      </c>
      <c r="AS127" s="30">
        <v>0</v>
      </c>
      <c r="AT127" s="30">
        <v>658.55000000000007</v>
      </c>
      <c r="AU127" s="30">
        <v>658.55000000000007</v>
      </c>
      <c r="AV127" s="30">
        <v>-658.55000000000007</v>
      </c>
      <c r="AW127" s="26">
        <v>0</v>
      </c>
      <c r="AX127" s="30">
        <v>658.55000000000007</v>
      </c>
      <c r="AY127" s="30">
        <v>0</v>
      </c>
      <c r="BA127" s="28">
        <v>0</v>
      </c>
      <c r="BB127" s="28">
        <v>13831</v>
      </c>
      <c r="BC127" s="28">
        <v>0</v>
      </c>
      <c r="BD127" s="30">
        <v>-13831</v>
      </c>
      <c r="BE127" s="30">
        <v>-13831</v>
      </c>
      <c r="BF127" s="30">
        <v>0</v>
      </c>
      <c r="BG127" s="30">
        <v>0</v>
      </c>
      <c r="BI127" s="28">
        <v>0</v>
      </c>
      <c r="BJ127" s="28">
        <v>0</v>
      </c>
      <c r="BK127" s="28">
        <v>0</v>
      </c>
      <c r="BL127" s="28">
        <v>0</v>
      </c>
      <c r="BM127" s="28">
        <v>0</v>
      </c>
      <c r="BN127" s="28">
        <v>0</v>
      </c>
      <c r="BO127" s="28">
        <v>0</v>
      </c>
      <c r="BP127" s="28">
        <v>0</v>
      </c>
      <c r="BQ127" s="29">
        <v>0</v>
      </c>
      <c r="BR127" s="28">
        <v>0</v>
      </c>
      <c r="BS127" s="28">
        <v>0</v>
      </c>
      <c r="BT127" s="28">
        <v>0</v>
      </c>
      <c r="BU127" s="28">
        <v>0</v>
      </c>
      <c r="BV127" s="31"/>
      <c r="BW127" s="28">
        <v>0</v>
      </c>
      <c r="BX127" s="31"/>
      <c r="BY127" s="28">
        <v>0</v>
      </c>
      <c r="BZ127" s="30">
        <v>0</v>
      </c>
      <c r="CB127" s="30">
        <v>0</v>
      </c>
      <c r="CC127" s="30">
        <v>0</v>
      </c>
      <c r="CD127" s="30">
        <v>0</v>
      </c>
      <c r="CE127" s="31"/>
      <c r="CF127" s="30">
        <v>0</v>
      </c>
      <c r="CG127" s="30">
        <v>0</v>
      </c>
      <c r="CH127" s="30">
        <v>0</v>
      </c>
      <c r="CI127" s="30">
        <v>0</v>
      </c>
      <c r="CJ127" s="35">
        <v>0</v>
      </c>
      <c r="CK127" s="30">
        <v>0</v>
      </c>
      <c r="CL127" s="30">
        <v>0</v>
      </c>
      <c r="CM127" s="30">
        <v>0</v>
      </c>
      <c r="CN127" s="30">
        <v>0</v>
      </c>
      <c r="CO127" s="31"/>
      <c r="CP127" s="31"/>
      <c r="CQ127" s="30">
        <v>0</v>
      </c>
      <c r="CR127" s="30">
        <v>0</v>
      </c>
      <c r="CS127" s="30">
        <v>0</v>
      </c>
      <c r="CT127" s="30">
        <v>0</v>
      </c>
      <c r="CU127" s="30">
        <v>13852</v>
      </c>
      <c r="CV127" s="30">
        <v>658.55000000000007</v>
      </c>
      <c r="CW127" s="30">
        <v>14510.55</v>
      </c>
      <c r="CX127" s="30">
        <v>-14510.55</v>
      </c>
      <c r="CY127" s="26">
        <v>-1</v>
      </c>
      <c r="CZ127" s="30">
        <v>692.6</v>
      </c>
      <c r="DA127" s="30">
        <v>-13817.949999999999</v>
      </c>
      <c r="DB127" s="36" t="s">
        <v>392</v>
      </c>
      <c r="DC127" t="s">
        <v>393</v>
      </c>
      <c r="DD127" s="24">
        <v>0</v>
      </c>
      <c r="DE127" s="24"/>
      <c r="DF127" s="37" t="s">
        <v>1073</v>
      </c>
      <c r="DG127" s="38"/>
      <c r="DH127" s="30"/>
      <c r="DI127" s="38"/>
    </row>
    <row r="128" spans="1:113" s="32" customFormat="1" x14ac:dyDescent="0.25">
      <c r="A128" s="22" t="s">
        <v>394</v>
      </c>
      <c r="B128" s="23">
        <v>1</v>
      </c>
      <c r="C128" s="24">
        <v>1</v>
      </c>
      <c r="D128" s="25">
        <v>43398</v>
      </c>
      <c r="E128" s="26">
        <v>1</v>
      </c>
      <c r="F128" s="27">
        <v>1</v>
      </c>
      <c r="G128" s="27">
        <v>1</v>
      </c>
      <c r="H128" s="28">
        <v>454969.94000000006</v>
      </c>
      <c r="I128" s="28">
        <v>9480596.6199999992</v>
      </c>
      <c r="J128" s="28">
        <v>172216.3</v>
      </c>
      <c r="K128" s="28">
        <v>0</v>
      </c>
      <c r="L128" s="28">
        <v>143539.99</v>
      </c>
      <c r="M128" s="28">
        <v>1196552.1599999999</v>
      </c>
      <c r="N128" s="28">
        <v>74859.56</v>
      </c>
      <c r="O128" s="28">
        <v>0</v>
      </c>
      <c r="P128" s="29">
        <v>0</v>
      </c>
      <c r="Q128" s="28">
        <v>0</v>
      </c>
      <c r="R128" s="28">
        <v>0</v>
      </c>
      <c r="S128" s="28">
        <v>865213.36999999988</v>
      </c>
      <c r="T128" s="30">
        <v>12387947.939999999</v>
      </c>
      <c r="U128" s="31"/>
      <c r="V128" s="30">
        <v>1622890</v>
      </c>
      <c r="W128" s="31"/>
      <c r="X128" s="30">
        <v>1622890</v>
      </c>
      <c r="Y128" s="30">
        <v>10765057.939999999</v>
      </c>
      <c r="Z128" s="30">
        <v>189139</v>
      </c>
      <c r="AA128" s="30">
        <v>0</v>
      </c>
      <c r="AB128" s="30">
        <v>0</v>
      </c>
      <c r="AC128" s="31"/>
      <c r="AD128" s="28">
        <v>0</v>
      </c>
      <c r="AE128" s="30">
        <v>1456</v>
      </c>
      <c r="AF128" s="28">
        <v>124870</v>
      </c>
      <c r="AG128" s="28">
        <v>2209145</v>
      </c>
      <c r="AH128" s="29">
        <v>591288</v>
      </c>
      <c r="AI128" s="30">
        <v>0</v>
      </c>
      <c r="AJ128" s="28">
        <v>0</v>
      </c>
      <c r="AK128" s="28">
        <v>248730</v>
      </c>
      <c r="AL128" s="30">
        <v>3364628</v>
      </c>
      <c r="AM128" s="31"/>
      <c r="AN128" s="31"/>
      <c r="AO128" s="28">
        <v>1296.916444713333</v>
      </c>
      <c r="AP128" s="30">
        <v>1296.916444713333</v>
      </c>
      <c r="AQ128" s="30">
        <v>3363331.0835552868</v>
      </c>
      <c r="AR128" s="30">
        <v>14128389.023555286</v>
      </c>
      <c r="AS128" s="30">
        <v>9632581</v>
      </c>
      <c r="AT128" s="30">
        <v>0</v>
      </c>
      <c r="AU128" s="30">
        <v>9632581</v>
      </c>
      <c r="AV128" s="30">
        <v>0</v>
      </c>
      <c r="AW128" s="26">
        <v>0</v>
      </c>
      <c r="AX128" s="30">
        <v>0</v>
      </c>
      <c r="AY128" s="30">
        <v>0</v>
      </c>
      <c r="BA128" s="28">
        <v>0</v>
      </c>
      <c r="BB128" s="28">
        <v>9655042</v>
      </c>
      <c r="BC128" s="28">
        <v>13725891.383531619</v>
      </c>
      <c r="BD128" s="30">
        <v>4070849.3835316189</v>
      </c>
      <c r="BE128" s="30">
        <v>4070849.3835316189</v>
      </c>
      <c r="BF128" s="30">
        <v>0</v>
      </c>
      <c r="BG128" s="30">
        <v>1622890</v>
      </c>
      <c r="BI128" s="28">
        <v>476872</v>
      </c>
      <c r="BJ128" s="28">
        <v>10004880</v>
      </c>
      <c r="BK128" s="28">
        <v>177086</v>
      </c>
      <c r="BL128" s="28">
        <v>0</v>
      </c>
      <c r="BM128" s="28">
        <v>0</v>
      </c>
      <c r="BN128" s="28">
        <v>1122279</v>
      </c>
      <c r="BO128" s="28">
        <v>67500</v>
      </c>
      <c r="BP128" s="28">
        <v>0</v>
      </c>
      <c r="BQ128" s="29">
        <v>0</v>
      </c>
      <c r="BR128" s="28">
        <v>0</v>
      </c>
      <c r="BS128" s="28">
        <v>0</v>
      </c>
      <c r="BT128" s="28">
        <v>881002</v>
      </c>
      <c r="BU128" s="28">
        <v>12729619</v>
      </c>
      <c r="BV128" s="31"/>
      <c r="BW128" s="28">
        <v>1622890</v>
      </c>
      <c r="BX128" s="31"/>
      <c r="BY128" s="28">
        <v>1622890</v>
      </c>
      <c r="BZ128" s="30">
        <v>11106729</v>
      </c>
      <c r="CB128" s="30">
        <v>197480.75</v>
      </c>
      <c r="CC128" s="30">
        <v>0</v>
      </c>
      <c r="CD128" s="30">
        <v>0</v>
      </c>
      <c r="CE128" s="31"/>
      <c r="CF128" s="30">
        <v>0</v>
      </c>
      <c r="CG128" s="30">
        <v>1456</v>
      </c>
      <c r="CH128" s="30">
        <v>140574</v>
      </c>
      <c r="CI128" s="30">
        <v>2523946</v>
      </c>
      <c r="CJ128" s="35">
        <v>600000</v>
      </c>
      <c r="CK128" s="30">
        <v>0</v>
      </c>
      <c r="CL128" s="30">
        <v>0</v>
      </c>
      <c r="CM128" s="30">
        <v>265724</v>
      </c>
      <c r="CN128" s="30">
        <v>3729180.75</v>
      </c>
      <c r="CO128" s="31"/>
      <c r="CP128" s="31"/>
      <c r="CQ128" s="30">
        <v>5.74</v>
      </c>
      <c r="CR128" s="30">
        <v>5.74</v>
      </c>
      <c r="CS128" s="30">
        <v>3729175.01</v>
      </c>
      <c r="CT128" s="30">
        <v>14835904.01</v>
      </c>
      <c r="CU128" s="30">
        <v>9558158</v>
      </c>
      <c r="CV128" s="30">
        <v>0</v>
      </c>
      <c r="CW128" s="30">
        <v>9558158</v>
      </c>
      <c r="CX128" s="30">
        <v>0</v>
      </c>
      <c r="CY128" s="26">
        <v>0</v>
      </c>
      <c r="CZ128" s="30">
        <v>0</v>
      </c>
      <c r="DA128" s="30">
        <v>0</v>
      </c>
      <c r="DB128" s="36" t="s">
        <v>394</v>
      </c>
      <c r="DC128" t="s">
        <v>395</v>
      </c>
      <c r="DD128" s="24">
        <v>0</v>
      </c>
      <c r="DE128" s="24"/>
      <c r="DF128" s="37">
        <v>1</v>
      </c>
      <c r="DG128" s="38"/>
      <c r="DH128" s="30"/>
      <c r="DI128" s="38"/>
    </row>
    <row r="129" spans="1:113" s="32" customFormat="1" x14ac:dyDescent="0.25">
      <c r="A129" s="38" t="s">
        <v>396</v>
      </c>
      <c r="B129" s="23">
        <v>0</v>
      </c>
      <c r="C129" s="24">
        <v>1</v>
      </c>
      <c r="D129" s="25">
        <v>43438</v>
      </c>
      <c r="E129" s="26" t="s">
        <v>170</v>
      </c>
      <c r="F129" s="27" t="s">
        <v>170</v>
      </c>
      <c r="G129" s="27" t="s">
        <v>170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9">
        <v>0</v>
      </c>
      <c r="Q129" s="28">
        <v>0</v>
      </c>
      <c r="R129" s="28">
        <v>0</v>
      </c>
      <c r="S129" s="28">
        <v>0</v>
      </c>
      <c r="T129" s="30">
        <v>0</v>
      </c>
      <c r="U129" s="31"/>
      <c r="V129" s="30">
        <v>0</v>
      </c>
      <c r="W129" s="31"/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1"/>
      <c r="AD129" s="28">
        <v>0</v>
      </c>
      <c r="AE129" s="30">
        <v>0</v>
      </c>
      <c r="AF129" s="28">
        <v>0</v>
      </c>
      <c r="AG129" s="28">
        <v>0</v>
      </c>
      <c r="AH129" s="29">
        <v>0</v>
      </c>
      <c r="AI129" s="30">
        <v>0</v>
      </c>
      <c r="AJ129" s="28">
        <v>0</v>
      </c>
      <c r="AK129" s="28">
        <v>1487362</v>
      </c>
      <c r="AL129" s="30">
        <v>1487362</v>
      </c>
      <c r="AM129" s="31"/>
      <c r="AN129" s="31"/>
      <c r="AO129" s="28">
        <v>0</v>
      </c>
      <c r="AP129" s="30">
        <v>0</v>
      </c>
      <c r="AQ129" s="30">
        <v>1487362</v>
      </c>
      <c r="AR129" s="30">
        <v>1487362</v>
      </c>
      <c r="AS129" s="30">
        <v>0</v>
      </c>
      <c r="AT129" s="30">
        <v>0</v>
      </c>
      <c r="AU129" s="30">
        <v>0</v>
      </c>
      <c r="AV129" s="30">
        <v>0</v>
      </c>
      <c r="AW129" s="26">
        <v>0</v>
      </c>
      <c r="AX129" s="30">
        <v>0</v>
      </c>
      <c r="AY129" s="30">
        <v>0</v>
      </c>
      <c r="BA129" s="28">
        <v>0</v>
      </c>
      <c r="BB129" s="28">
        <v>0</v>
      </c>
      <c r="BC129" s="28">
        <v>1437053</v>
      </c>
      <c r="BD129" s="30">
        <v>1437053</v>
      </c>
      <c r="BE129" s="30">
        <v>1437053</v>
      </c>
      <c r="BF129" s="30">
        <v>0</v>
      </c>
      <c r="BG129" s="30">
        <v>0</v>
      </c>
      <c r="BI129" s="28">
        <v>0</v>
      </c>
      <c r="BJ129" s="28">
        <v>0</v>
      </c>
      <c r="BK129" s="28">
        <v>0</v>
      </c>
      <c r="BL129" s="28">
        <v>0</v>
      </c>
      <c r="BM129" s="28">
        <v>0</v>
      </c>
      <c r="BN129" s="28">
        <v>0</v>
      </c>
      <c r="BO129" s="28">
        <v>0</v>
      </c>
      <c r="BP129" s="28">
        <v>0</v>
      </c>
      <c r="BQ129" s="29">
        <v>0</v>
      </c>
      <c r="BR129" s="28">
        <v>0</v>
      </c>
      <c r="BS129" s="28">
        <v>0</v>
      </c>
      <c r="BT129" s="28">
        <v>0</v>
      </c>
      <c r="BU129" s="28">
        <v>0</v>
      </c>
      <c r="BV129" s="31"/>
      <c r="BW129" s="28">
        <v>0</v>
      </c>
      <c r="BX129" s="31"/>
      <c r="BY129" s="28">
        <v>0</v>
      </c>
      <c r="BZ129" s="30">
        <v>0</v>
      </c>
      <c r="CB129" s="30">
        <v>0</v>
      </c>
      <c r="CC129" s="30">
        <v>0</v>
      </c>
      <c r="CD129" s="30">
        <v>0</v>
      </c>
      <c r="CE129" s="31"/>
      <c r="CF129" s="30">
        <v>0</v>
      </c>
      <c r="CG129" s="30">
        <v>0</v>
      </c>
      <c r="CH129" s="30">
        <v>0</v>
      </c>
      <c r="CI129" s="30">
        <v>0</v>
      </c>
      <c r="CJ129" s="35">
        <v>0</v>
      </c>
      <c r="CK129" s="30">
        <v>0</v>
      </c>
      <c r="CL129" s="30">
        <v>0</v>
      </c>
      <c r="CM129" s="30">
        <v>1581237</v>
      </c>
      <c r="CN129" s="30">
        <v>1581237</v>
      </c>
      <c r="CO129" s="31"/>
      <c r="CP129" s="31"/>
      <c r="CQ129" s="30">
        <v>0</v>
      </c>
      <c r="CR129" s="30">
        <v>0</v>
      </c>
      <c r="CS129" s="30">
        <v>1581237</v>
      </c>
      <c r="CT129" s="30">
        <v>1581237</v>
      </c>
      <c r="CU129" s="30">
        <v>0</v>
      </c>
      <c r="CV129" s="30">
        <v>0</v>
      </c>
      <c r="CW129" s="30">
        <v>0</v>
      </c>
      <c r="CX129" s="30">
        <v>0</v>
      </c>
      <c r="CY129" s="26">
        <v>0</v>
      </c>
      <c r="CZ129" s="30">
        <v>0</v>
      </c>
      <c r="DA129" s="30">
        <v>0</v>
      </c>
      <c r="DB129" s="36" t="s">
        <v>396</v>
      </c>
      <c r="DC129" t="s">
        <v>397</v>
      </c>
      <c r="DD129" s="24">
        <v>0</v>
      </c>
      <c r="DE129" s="24"/>
      <c r="DF129" s="37" t="s">
        <v>1073</v>
      </c>
      <c r="DG129" s="38"/>
      <c r="DH129" s="30"/>
      <c r="DI129" s="38"/>
    </row>
    <row r="130" spans="1:113" s="32" customFormat="1" x14ac:dyDescent="0.25">
      <c r="A130" s="22" t="s">
        <v>398</v>
      </c>
      <c r="B130" s="23">
        <v>1</v>
      </c>
      <c r="C130" s="24">
        <v>1</v>
      </c>
      <c r="D130" s="25">
        <v>43383</v>
      </c>
      <c r="E130" s="26">
        <v>1</v>
      </c>
      <c r="F130" s="27">
        <v>1</v>
      </c>
      <c r="G130" s="27">
        <v>1</v>
      </c>
      <c r="H130" s="28">
        <v>294527</v>
      </c>
      <c r="I130" s="28">
        <v>3564522</v>
      </c>
      <c r="J130" s="28">
        <v>81553</v>
      </c>
      <c r="K130" s="28">
        <v>0</v>
      </c>
      <c r="L130" s="28">
        <v>35339</v>
      </c>
      <c r="M130" s="28">
        <v>154567</v>
      </c>
      <c r="N130" s="28">
        <v>17160</v>
      </c>
      <c r="O130" s="28">
        <v>0</v>
      </c>
      <c r="P130" s="29">
        <v>0</v>
      </c>
      <c r="Q130" s="28">
        <v>0</v>
      </c>
      <c r="R130" s="28">
        <v>0</v>
      </c>
      <c r="S130" s="28">
        <v>0</v>
      </c>
      <c r="T130" s="30">
        <v>4147668</v>
      </c>
      <c r="U130" s="31"/>
      <c r="V130" s="30">
        <v>0</v>
      </c>
      <c r="W130" s="31"/>
      <c r="X130" s="30">
        <v>0</v>
      </c>
      <c r="Y130" s="30">
        <v>4147668</v>
      </c>
      <c r="Z130" s="30">
        <v>95070</v>
      </c>
      <c r="AA130" s="30">
        <v>0</v>
      </c>
      <c r="AB130" s="30">
        <v>0</v>
      </c>
      <c r="AC130" s="31"/>
      <c r="AD130" s="28">
        <v>0</v>
      </c>
      <c r="AE130" s="30">
        <v>8936</v>
      </c>
      <c r="AF130" s="28">
        <v>215429</v>
      </c>
      <c r="AG130" s="28">
        <v>342328</v>
      </c>
      <c r="AH130" s="29">
        <v>21397.649999999998</v>
      </c>
      <c r="AI130" s="30">
        <v>0</v>
      </c>
      <c r="AJ130" s="28">
        <v>0</v>
      </c>
      <c r="AK130" s="28">
        <v>597222.95235000004</v>
      </c>
      <c r="AL130" s="30">
        <v>1280383.6023500001</v>
      </c>
      <c r="AM130" s="31"/>
      <c r="AN130" s="31"/>
      <c r="AO130" s="28">
        <v>-95.696166947637053</v>
      </c>
      <c r="AP130" s="30">
        <v>-95.696166947637053</v>
      </c>
      <c r="AQ130" s="30">
        <v>1280479.2985169478</v>
      </c>
      <c r="AR130" s="30">
        <v>5428147.2985169478</v>
      </c>
      <c r="AS130" s="30">
        <v>3689786</v>
      </c>
      <c r="AT130" s="30">
        <v>0</v>
      </c>
      <c r="AU130" s="30">
        <v>3689786</v>
      </c>
      <c r="AV130" s="30">
        <v>0</v>
      </c>
      <c r="AW130" s="26">
        <v>0</v>
      </c>
      <c r="AX130" s="30">
        <v>0</v>
      </c>
      <c r="AY130" s="30">
        <v>0</v>
      </c>
      <c r="BA130" s="28">
        <v>1708</v>
      </c>
      <c r="BB130" s="28">
        <v>3650509</v>
      </c>
      <c r="BC130" s="28">
        <v>5245883.6236083722</v>
      </c>
      <c r="BD130" s="30">
        <v>1595374.6236083722</v>
      </c>
      <c r="BE130" s="30">
        <v>1593666.6236083722</v>
      </c>
      <c r="BF130" s="30">
        <v>0</v>
      </c>
      <c r="BG130" s="30">
        <v>0</v>
      </c>
      <c r="BI130" s="28">
        <v>318900</v>
      </c>
      <c r="BJ130" s="28">
        <v>3595342</v>
      </c>
      <c r="BK130" s="28">
        <v>83491</v>
      </c>
      <c r="BL130" s="28">
        <v>0</v>
      </c>
      <c r="BM130" s="28">
        <v>35400</v>
      </c>
      <c r="BN130" s="28">
        <v>147442</v>
      </c>
      <c r="BO130" s="28">
        <v>0</v>
      </c>
      <c r="BP130" s="28">
        <v>0</v>
      </c>
      <c r="BQ130" s="29">
        <v>0</v>
      </c>
      <c r="BR130" s="28">
        <v>0</v>
      </c>
      <c r="BS130" s="28">
        <v>0</v>
      </c>
      <c r="BT130" s="28">
        <v>0</v>
      </c>
      <c r="BU130" s="28">
        <v>4180575</v>
      </c>
      <c r="BV130" s="31"/>
      <c r="BW130" s="28">
        <v>0</v>
      </c>
      <c r="BX130" s="31"/>
      <c r="BY130" s="28">
        <v>0</v>
      </c>
      <c r="BZ130" s="30">
        <v>4180575</v>
      </c>
      <c r="CB130" s="30">
        <v>115838</v>
      </c>
      <c r="CC130" s="30">
        <v>0</v>
      </c>
      <c r="CD130" s="30">
        <v>0</v>
      </c>
      <c r="CE130" s="31"/>
      <c r="CF130" s="30">
        <v>0</v>
      </c>
      <c r="CG130" s="30">
        <v>8680</v>
      </c>
      <c r="CH130" s="30">
        <v>227216</v>
      </c>
      <c r="CI130" s="30">
        <v>374193</v>
      </c>
      <c r="CJ130" s="35">
        <v>45859.439999999995</v>
      </c>
      <c r="CK130" s="30">
        <v>0</v>
      </c>
      <c r="CL130" s="30">
        <v>0</v>
      </c>
      <c r="CM130" s="30">
        <v>353639</v>
      </c>
      <c r="CN130" s="30">
        <v>1125425.44</v>
      </c>
      <c r="CO130" s="31"/>
      <c r="CP130" s="31"/>
      <c r="CQ130" s="30">
        <v>7112.57</v>
      </c>
      <c r="CR130" s="30">
        <v>7112.57</v>
      </c>
      <c r="CS130" s="30">
        <v>1118312.8699999999</v>
      </c>
      <c r="CT130" s="30">
        <v>5298887.87</v>
      </c>
      <c r="CU130" s="30">
        <v>3770392</v>
      </c>
      <c r="CV130" s="30">
        <v>0</v>
      </c>
      <c r="CW130" s="30">
        <v>3770392</v>
      </c>
      <c r="CX130" s="30">
        <v>0</v>
      </c>
      <c r="CY130" s="26">
        <v>0</v>
      </c>
      <c r="CZ130" s="30">
        <v>0</v>
      </c>
      <c r="DA130" s="30">
        <v>0</v>
      </c>
      <c r="DB130" s="36" t="s">
        <v>398</v>
      </c>
      <c r="DC130" t="s">
        <v>399</v>
      </c>
      <c r="DD130" s="24">
        <v>0</v>
      </c>
      <c r="DE130" s="24"/>
      <c r="DF130" s="37">
        <v>1</v>
      </c>
      <c r="DG130" s="38"/>
      <c r="DH130" s="30"/>
      <c r="DI130" s="38"/>
    </row>
    <row r="131" spans="1:113" s="32" customFormat="1" x14ac:dyDescent="0.25">
      <c r="A131" s="22" t="s">
        <v>400</v>
      </c>
      <c r="B131" s="23">
        <v>1</v>
      </c>
      <c r="C131" s="24">
        <v>1</v>
      </c>
      <c r="D131" s="25">
        <v>43388</v>
      </c>
      <c r="E131" s="26">
        <v>1</v>
      </c>
      <c r="F131" s="27">
        <v>1</v>
      </c>
      <c r="G131" s="27">
        <v>1</v>
      </c>
      <c r="H131" s="28">
        <v>2870620</v>
      </c>
      <c r="I131" s="28">
        <v>52249298</v>
      </c>
      <c r="J131" s="28">
        <v>1516114</v>
      </c>
      <c r="K131" s="28">
        <v>0</v>
      </c>
      <c r="L131" s="28">
        <v>2033354</v>
      </c>
      <c r="M131" s="28">
        <v>5714843</v>
      </c>
      <c r="N131" s="28">
        <v>32835</v>
      </c>
      <c r="O131" s="28">
        <v>0</v>
      </c>
      <c r="P131" s="29">
        <v>0</v>
      </c>
      <c r="Q131" s="28">
        <v>288115</v>
      </c>
      <c r="R131" s="28">
        <v>0</v>
      </c>
      <c r="S131" s="28">
        <v>8079833</v>
      </c>
      <c r="T131" s="30">
        <v>72785012</v>
      </c>
      <c r="U131" s="31"/>
      <c r="V131" s="30">
        <v>0</v>
      </c>
      <c r="W131" s="31"/>
      <c r="X131" s="30">
        <v>0</v>
      </c>
      <c r="Y131" s="30">
        <v>72785012</v>
      </c>
      <c r="Z131" s="30">
        <v>232121</v>
      </c>
      <c r="AA131" s="30">
        <v>0</v>
      </c>
      <c r="AB131" s="30">
        <v>0</v>
      </c>
      <c r="AC131" s="31"/>
      <c r="AD131" s="28">
        <v>0</v>
      </c>
      <c r="AE131" s="30">
        <v>689175</v>
      </c>
      <c r="AF131" s="28">
        <v>2759514</v>
      </c>
      <c r="AG131" s="28">
        <v>10690166</v>
      </c>
      <c r="AH131" s="29">
        <v>4015864</v>
      </c>
      <c r="AI131" s="30">
        <v>0</v>
      </c>
      <c r="AJ131" s="28">
        <v>0</v>
      </c>
      <c r="AK131" s="28">
        <v>4289910.2032749997</v>
      </c>
      <c r="AL131" s="30">
        <v>22676750.203274999</v>
      </c>
      <c r="AM131" s="31"/>
      <c r="AN131" s="31"/>
      <c r="AO131" s="28">
        <v>158695.04252290848</v>
      </c>
      <c r="AP131" s="30">
        <v>158695.04252290848</v>
      </c>
      <c r="AQ131" s="30">
        <v>22518055.160752092</v>
      </c>
      <c r="AR131" s="30">
        <v>95303067.160752088</v>
      </c>
      <c r="AS131" s="30">
        <v>91533733</v>
      </c>
      <c r="AT131" s="30">
        <v>0</v>
      </c>
      <c r="AU131" s="30">
        <v>91533733</v>
      </c>
      <c r="AV131" s="30">
        <v>0</v>
      </c>
      <c r="AW131" s="26">
        <v>0</v>
      </c>
      <c r="AX131" s="30">
        <v>0</v>
      </c>
      <c r="AY131" s="30">
        <v>0</v>
      </c>
      <c r="BA131" s="28">
        <v>29100</v>
      </c>
      <c r="BB131" s="28">
        <v>87808524</v>
      </c>
      <c r="BC131" s="28">
        <v>91284374.743963286</v>
      </c>
      <c r="BD131" s="30">
        <v>3475850.7439632863</v>
      </c>
      <c r="BE131" s="30">
        <v>3446750.7439632863</v>
      </c>
      <c r="BF131" s="30">
        <v>0</v>
      </c>
      <c r="BG131" s="30">
        <v>0</v>
      </c>
      <c r="BI131" s="28">
        <v>3064814</v>
      </c>
      <c r="BJ131" s="28">
        <v>55252915</v>
      </c>
      <c r="BK131" s="28">
        <v>1675623</v>
      </c>
      <c r="BL131" s="28">
        <v>0</v>
      </c>
      <c r="BM131" s="28">
        <v>2288451</v>
      </c>
      <c r="BN131" s="28">
        <v>5884681</v>
      </c>
      <c r="BO131" s="28">
        <v>33000</v>
      </c>
      <c r="BP131" s="28">
        <v>0</v>
      </c>
      <c r="BQ131" s="29">
        <v>0</v>
      </c>
      <c r="BR131" s="28">
        <v>327896</v>
      </c>
      <c r="BS131" s="28">
        <v>0</v>
      </c>
      <c r="BT131" s="28">
        <v>9471368</v>
      </c>
      <c r="BU131" s="28">
        <v>77998748</v>
      </c>
      <c r="BV131" s="31"/>
      <c r="BW131" s="28">
        <v>0</v>
      </c>
      <c r="BX131" s="31"/>
      <c r="BY131" s="28">
        <v>0</v>
      </c>
      <c r="BZ131" s="30">
        <v>77998748</v>
      </c>
      <c r="CB131" s="30">
        <v>224848</v>
      </c>
      <c r="CC131" s="30">
        <v>0</v>
      </c>
      <c r="CD131" s="30">
        <v>0</v>
      </c>
      <c r="CE131" s="31"/>
      <c r="CF131" s="30">
        <v>0</v>
      </c>
      <c r="CG131" s="30">
        <v>781654</v>
      </c>
      <c r="CH131" s="30">
        <v>3250050</v>
      </c>
      <c r="CI131" s="30">
        <v>10104201</v>
      </c>
      <c r="CJ131" s="35">
        <v>3997266</v>
      </c>
      <c r="CK131" s="30">
        <v>0</v>
      </c>
      <c r="CL131" s="30">
        <v>0</v>
      </c>
      <c r="CM131" s="30">
        <v>4641334</v>
      </c>
      <c r="CN131" s="30">
        <v>22999353</v>
      </c>
      <c r="CO131" s="31"/>
      <c r="CP131" s="31"/>
      <c r="CQ131" s="30">
        <v>263497.52</v>
      </c>
      <c r="CR131" s="30">
        <v>263497.52</v>
      </c>
      <c r="CS131" s="30">
        <v>22735855.48</v>
      </c>
      <c r="CT131" s="30">
        <v>100734603.48</v>
      </c>
      <c r="CU131" s="30">
        <v>95275049</v>
      </c>
      <c r="CV131" s="30">
        <v>0</v>
      </c>
      <c r="CW131" s="30">
        <v>95275049</v>
      </c>
      <c r="CX131" s="30">
        <v>0</v>
      </c>
      <c r="CY131" s="26">
        <v>0</v>
      </c>
      <c r="CZ131" s="30">
        <v>0</v>
      </c>
      <c r="DA131" s="30">
        <v>0</v>
      </c>
      <c r="DB131" s="36" t="s">
        <v>400</v>
      </c>
      <c r="DC131" t="s">
        <v>401</v>
      </c>
      <c r="DD131" s="24">
        <v>0</v>
      </c>
      <c r="DE131" s="24"/>
      <c r="DF131" s="37">
        <v>1</v>
      </c>
      <c r="DG131" s="38"/>
      <c r="DH131" s="30"/>
      <c r="DI131" s="38"/>
    </row>
    <row r="132" spans="1:113" s="32" customFormat="1" x14ac:dyDescent="0.25">
      <c r="A132" s="38" t="s">
        <v>402</v>
      </c>
      <c r="B132" s="23">
        <v>0</v>
      </c>
      <c r="C132" s="24">
        <v>1</v>
      </c>
      <c r="D132" s="25">
        <v>43432</v>
      </c>
      <c r="E132" s="26" t="s">
        <v>170</v>
      </c>
      <c r="F132" s="27" t="s">
        <v>170</v>
      </c>
      <c r="G132" s="27" t="s">
        <v>170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9">
        <v>0</v>
      </c>
      <c r="Q132" s="28">
        <v>0</v>
      </c>
      <c r="R132" s="28">
        <v>0</v>
      </c>
      <c r="S132" s="28">
        <v>0</v>
      </c>
      <c r="T132" s="30">
        <v>0</v>
      </c>
      <c r="U132" s="31"/>
      <c r="V132" s="30">
        <v>0</v>
      </c>
      <c r="W132" s="31"/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1"/>
      <c r="AD132" s="28">
        <v>0</v>
      </c>
      <c r="AE132" s="30">
        <v>0</v>
      </c>
      <c r="AF132" s="28">
        <v>0</v>
      </c>
      <c r="AG132" s="28">
        <v>0</v>
      </c>
      <c r="AH132" s="29">
        <v>0</v>
      </c>
      <c r="AI132" s="30">
        <v>0</v>
      </c>
      <c r="AJ132" s="28">
        <v>0</v>
      </c>
      <c r="AK132" s="28">
        <v>16728</v>
      </c>
      <c r="AL132" s="30">
        <v>16728</v>
      </c>
      <c r="AM132" s="31"/>
      <c r="AN132" s="31"/>
      <c r="AO132" s="28">
        <v>0</v>
      </c>
      <c r="AP132" s="30">
        <v>0</v>
      </c>
      <c r="AQ132" s="30">
        <v>16728</v>
      </c>
      <c r="AR132" s="30">
        <v>16728</v>
      </c>
      <c r="AS132" s="30">
        <v>47257.666687179095</v>
      </c>
      <c r="AT132" s="30">
        <v>3051.6000000000004</v>
      </c>
      <c r="AU132" s="30">
        <v>50309.266687179093</v>
      </c>
      <c r="AV132" s="30">
        <v>-33581.266687179093</v>
      </c>
      <c r="AW132" s="26">
        <v>-0.71059933850457369</v>
      </c>
      <c r="AX132" s="30">
        <v>2362.8833343589549</v>
      </c>
      <c r="AY132" s="30">
        <v>-31218.383352820139</v>
      </c>
      <c r="BA132" s="28">
        <v>0</v>
      </c>
      <c r="BB132" s="28">
        <v>64497</v>
      </c>
      <c r="BC132" s="28">
        <v>34000</v>
      </c>
      <c r="BD132" s="30">
        <v>-30497</v>
      </c>
      <c r="BE132" s="30">
        <v>-30497</v>
      </c>
      <c r="BF132" s="30">
        <v>0</v>
      </c>
      <c r="BG132" s="30">
        <v>0</v>
      </c>
      <c r="BI132" s="28">
        <v>0</v>
      </c>
      <c r="BJ132" s="28">
        <v>0</v>
      </c>
      <c r="BK132" s="28">
        <v>0</v>
      </c>
      <c r="BL132" s="28">
        <v>0</v>
      </c>
      <c r="BM132" s="28">
        <v>0</v>
      </c>
      <c r="BN132" s="28">
        <v>0</v>
      </c>
      <c r="BO132" s="28">
        <v>0</v>
      </c>
      <c r="BP132" s="28">
        <v>0</v>
      </c>
      <c r="BQ132" s="29">
        <v>0</v>
      </c>
      <c r="BR132" s="28">
        <v>0</v>
      </c>
      <c r="BS132" s="28">
        <v>0</v>
      </c>
      <c r="BT132" s="28">
        <v>0</v>
      </c>
      <c r="BU132" s="28">
        <v>0</v>
      </c>
      <c r="BV132" s="31"/>
      <c r="BW132" s="28">
        <v>0</v>
      </c>
      <c r="BX132" s="31"/>
      <c r="BY132" s="28">
        <v>0</v>
      </c>
      <c r="BZ132" s="30">
        <v>0</v>
      </c>
      <c r="CB132" s="30">
        <v>0</v>
      </c>
      <c r="CC132" s="30">
        <v>0</v>
      </c>
      <c r="CD132" s="30">
        <v>0</v>
      </c>
      <c r="CE132" s="31"/>
      <c r="CF132" s="30">
        <v>0</v>
      </c>
      <c r="CG132" s="30">
        <v>0</v>
      </c>
      <c r="CH132" s="30">
        <v>0</v>
      </c>
      <c r="CI132" s="30">
        <v>0</v>
      </c>
      <c r="CJ132" s="35">
        <v>0</v>
      </c>
      <c r="CK132" s="30">
        <v>0</v>
      </c>
      <c r="CL132" s="30">
        <v>0</v>
      </c>
      <c r="CM132" s="30">
        <v>35000</v>
      </c>
      <c r="CN132" s="30">
        <v>35000</v>
      </c>
      <c r="CO132" s="31"/>
      <c r="CP132" s="31"/>
      <c r="CQ132" s="30">
        <v>0</v>
      </c>
      <c r="CR132" s="30">
        <v>0</v>
      </c>
      <c r="CS132" s="30">
        <v>35000</v>
      </c>
      <c r="CT132" s="30">
        <v>35000</v>
      </c>
      <c r="CU132" s="30">
        <v>23367.16</v>
      </c>
      <c r="CV132" s="30">
        <v>2362.8833343589549</v>
      </c>
      <c r="CW132" s="30">
        <v>25730.043334358954</v>
      </c>
      <c r="CX132" s="30">
        <v>0</v>
      </c>
      <c r="CY132" s="26">
        <v>0</v>
      </c>
      <c r="CZ132" s="30">
        <v>0</v>
      </c>
      <c r="DA132" s="30">
        <v>0</v>
      </c>
      <c r="DB132" s="36" t="s">
        <v>402</v>
      </c>
      <c r="DC132" t="s">
        <v>403</v>
      </c>
      <c r="DD132" s="24">
        <v>0</v>
      </c>
      <c r="DE132" s="24"/>
      <c r="DF132" s="37" t="s">
        <v>1073</v>
      </c>
      <c r="DG132" s="38"/>
      <c r="DH132" s="30"/>
      <c r="DI132" s="38"/>
    </row>
    <row r="133" spans="1:113" s="32" customFormat="1" x14ac:dyDescent="0.25">
      <c r="A133" s="38" t="s">
        <v>404</v>
      </c>
      <c r="B133" s="23">
        <v>0</v>
      </c>
      <c r="C133" s="24">
        <v>1</v>
      </c>
      <c r="D133" s="25">
        <v>43382</v>
      </c>
      <c r="E133" s="26" t="s">
        <v>170</v>
      </c>
      <c r="F133" s="27" t="s">
        <v>170</v>
      </c>
      <c r="G133" s="27" t="s">
        <v>170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9">
        <v>0</v>
      </c>
      <c r="Q133" s="28">
        <v>0</v>
      </c>
      <c r="R133" s="28">
        <v>0</v>
      </c>
      <c r="S133" s="28">
        <v>0</v>
      </c>
      <c r="T133" s="30">
        <v>0</v>
      </c>
      <c r="U133" s="31"/>
      <c r="V133" s="30">
        <v>0</v>
      </c>
      <c r="W133" s="31"/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1"/>
      <c r="AD133" s="28">
        <v>0</v>
      </c>
      <c r="AE133" s="30">
        <v>0</v>
      </c>
      <c r="AF133" s="28">
        <v>0</v>
      </c>
      <c r="AG133" s="28">
        <v>0</v>
      </c>
      <c r="AH133" s="29">
        <v>0</v>
      </c>
      <c r="AI133" s="30">
        <v>0</v>
      </c>
      <c r="AJ133" s="28">
        <v>0</v>
      </c>
      <c r="AK133" s="28">
        <v>0</v>
      </c>
      <c r="AL133" s="30">
        <v>0</v>
      </c>
      <c r="AM133" s="31"/>
      <c r="AN133" s="31"/>
      <c r="AO133" s="28">
        <v>0</v>
      </c>
      <c r="AP133" s="30">
        <v>0</v>
      </c>
      <c r="AQ133" s="30">
        <v>0</v>
      </c>
      <c r="AR133" s="30">
        <v>0</v>
      </c>
      <c r="AS133" s="30">
        <v>0</v>
      </c>
      <c r="AT133" s="30">
        <v>0</v>
      </c>
      <c r="AU133" s="30">
        <v>0</v>
      </c>
      <c r="AV133" s="30">
        <v>0</v>
      </c>
      <c r="AW133" s="26">
        <v>0</v>
      </c>
      <c r="AX133" s="30">
        <v>0</v>
      </c>
      <c r="AY133" s="30">
        <v>0</v>
      </c>
      <c r="BA133" s="28">
        <v>0</v>
      </c>
      <c r="BB133" s="28">
        <v>0</v>
      </c>
      <c r="BC133" s="28">
        <v>0</v>
      </c>
      <c r="BD133" s="30">
        <v>0</v>
      </c>
      <c r="BE133" s="30">
        <v>0</v>
      </c>
      <c r="BF133" s="30">
        <v>0</v>
      </c>
      <c r="BG133" s="30">
        <v>0</v>
      </c>
      <c r="BI133" s="28">
        <v>0</v>
      </c>
      <c r="BJ133" s="28">
        <v>0</v>
      </c>
      <c r="BK133" s="28">
        <v>0</v>
      </c>
      <c r="BL133" s="28">
        <v>0</v>
      </c>
      <c r="BM133" s="28">
        <v>0</v>
      </c>
      <c r="BN133" s="28">
        <v>0</v>
      </c>
      <c r="BO133" s="28">
        <v>0</v>
      </c>
      <c r="BP133" s="28">
        <v>0</v>
      </c>
      <c r="BQ133" s="29">
        <v>0</v>
      </c>
      <c r="BR133" s="28">
        <v>0</v>
      </c>
      <c r="BS133" s="28">
        <v>0</v>
      </c>
      <c r="BT133" s="28">
        <v>0</v>
      </c>
      <c r="BU133" s="28">
        <v>0</v>
      </c>
      <c r="BV133" s="31"/>
      <c r="BW133" s="28">
        <v>0</v>
      </c>
      <c r="BX133" s="31"/>
      <c r="BY133" s="28">
        <v>0</v>
      </c>
      <c r="BZ133" s="30">
        <v>0</v>
      </c>
      <c r="CB133" s="30">
        <v>0</v>
      </c>
      <c r="CC133" s="30">
        <v>0</v>
      </c>
      <c r="CD133" s="30">
        <v>0</v>
      </c>
      <c r="CE133" s="31"/>
      <c r="CF133" s="30">
        <v>0</v>
      </c>
      <c r="CG133" s="30">
        <v>0</v>
      </c>
      <c r="CH133" s="30">
        <v>0</v>
      </c>
      <c r="CI133" s="30">
        <v>0</v>
      </c>
      <c r="CJ133" s="35">
        <v>0</v>
      </c>
      <c r="CK133" s="30">
        <v>0</v>
      </c>
      <c r="CL133" s="30">
        <v>0</v>
      </c>
      <c r="CM133" s="30">
        <v>0</v>
      </c>
      <c r="CN133" s="30">
        <v>0</v>
      </c>
      <c r="CO133" s="31"/>
      <c r="CP133" s="31"/>
      <c r="CQ133" s="30">
        <v>0</v>
      </c>
      <c r="CR133" s="30">
        <v>0</v>
      </c>
      <c r="CS133" s="30">
        <v>0</v>
      </c>
      <c r="CT133" s="30">
        <v>0</v>
      </c>
      <c r="CU133" s="30">
        <v>0</v>
      </c>
      <c r="CV133" s="30">
        <v>0</v>
      </c>
      <c r="CW133" s="30">
        <v>0</v>
      </c>
      <c r="CX133" s="30">
        <v>0</v>
      </c>
      <c r="CY133" s="26">
        <v>0</v>
      </c>
      <c r="CZ133" s="30">
        <v>0</v>
      </c>
      <c r="DA133" s="30">
        <v>0</v>
      </c>
      <c r="DB133" s="36" t="s">
        <v>404</v>
      </c>
      <c r="DC133" t="s">
        <v>405</v>
      </c>
      <c r="DD133" s="24">
        <v>0</v>
      </c>
      <c r="DE133" s="24"/>
      <c r="DF133" s="37" t="s">
        <v>1073</v>
      </c>
      <c r="DG133" s="38"/>
      <c r="DH133" s="30"/>
      <c r="DI133" s="38"/>
    </row>
    <row r="134" spans="1:113" s="32" customFormat="1" x14ac:dyDescent="0.25">
      <c r="A134" s="22" t="s">
        <v>406</v>
      </c>
      <c r="B134" s="23">
        <v>1</v>
      </c>
      <c r="C134" s="24">
        <v>1</v>
      </c>
      <c r="D134" s="25">
        <v>43410</v>
      </c>
      <c r="E134" s="26">
        <v>1</v>
      </c>
      <c r="F134" s="27">
        <v>1</v>
      </c>
      <c r="G134" s="27">
        <v>1</v>
      </c>
      <c r="H134" s="28">
        <v>1091955</v>
      </c>
      <c r="I134" s="28">
        <v>37854913</v>
      </c>
      <c r="J134" s="28">
        <v>665595</v>
      </c>
      <c r="K134" s="28">
        <v>0</v>
      </c>
      <c r="L134" s="28">
        <v>837611</v>
      </c>
      <c r="M134" s="28">
        <v>4354558</v>
      </c>
      <c r="N134" s="28">
        <v>22</v>
      </c>
      <c r="O134" s="28">
        <v>0</v>
      </c>
      <c r="P134" s="29">
        <v>0</v>
      </c>
      <c r="Q134" s="28">
        <v>0</v>
      </c>
      <c r="R134" s="28">
        <v>0</v>
      </c>
      <c r="S134" s="28">
        <v>2963665</v>
      </c>
      <c r="T134" s="30">
        <v>47768319</v>
      </c>
      <c r="U134" s="31"/>
      <c r="V134" s="30">
        <v>0</v>
      </c>
      <c r="W134" s="31"/>
      <c r="X134" s="30">
        <v>0</v>
      </c>
      <c r="Y134" s="30">
        <v>47768319</v>
      </c>
      <c r="Z134" s="30">
        <v>510603</v>
      </c>
      <c r="AA134" s="30">
        <v>0</v>
      </c>
      <c r="AB134" s="30">
        <v>0</v>
      </c>
      <c r="AC134" s="31"/>
      <c r="AD134" s="28">
        <v>0</v>
      </c>
      <c r="AE134" s="30">
        <v>0</v>
      </c>
      <c r="AF134" s="28">
        <v>813571</v>
      </c>
      <c r="AG134" s="28">
        <v>2363233</v>
      </c>
      <c r="AH134" s="29">
        <v>351890.55</v>
      </c>
      <c r="AI134" s="30">
        <v>0</v>
      </c>
      <c r="AJ134" s="28">
        <v>0</v>
      </c>
      <c r="AK134" s="28">
        <v>162150.11199999999</v>
      </c>
      <c r="AL134" s="30">
        <v>4201447.6619999995</v>
      </c>
      <c r="AM134" s="31"/>
      <c r="AN134" s="31"/>
      <c r="AO134" s="28">
        <v>17599.314315301966</v>
      </c>
      <c r="AP134" s="30">
        <v>17599.314315301966</v>
      </c>
      <c r="AQ134" s="30">
        <v>4183848.3476846977</v>
      </c>
      <c r="AR134" s="30">
        <v>51952167.347684696</v>
      </c>
      <c r="AS134" s="30">
        <v>41440808</v>
      </c>
      <c r="AT134" s="30">
        <v>0</v>
      </c>
      <c r="AU134" s="30">
        <v>41440808</v>
      </c>
      <c r="AV134" s="30">
        <v>0</v>
      </c>
      <c r="AW134" s="26">
        <v>0</v>
      </c>
      <c r="AX134" s="30">
        <v>0</v>
      </c>
      <c r="AY134" s="30">
        <v>0</v>
      </c>
      <c r="BA134" s="28">
        <v>85371</v>
      </c>
      <c r="BB134" s="28">
        <v>40329888</v>
      </c>
      <c r="BC134" s="28">
        <v>49744844.079999998</v>
      </c>
      <c r="BD134" s="30">
        <v>9414956.0799999982</v>
      </c>
      <c r="BE134" s="30">
        <v>9329585.0799999982</v>
      </c>
      <c r="BF134" s="30">
        <v>0</v>
      </c>
      <c r="BG134" s="30">
        <v>0</v>
      </c>
      <c r="BI134" s="28">
        <v>1195150</v>
      </c>
      <c r="BJ134" s="28">
        <v>39795230</v>
      </c>
      <c r="BK134" s="28">
        <v>710205</v>
      </c>
      <c r="BL134" s="28">
        <v>0</v>
      </c>
      <c r="BM134" s="28">
        <v>875118</v>
      </c>
      <c r="BN134" s="28">
        <v>4290007</v>
      </c>
      <c r="BO134" s="28">
        <v>57073</v>
      </c>
      <c r="BP134" s="28">
        <v>0</v>
      </c>
      <c r="BQ134" s="29">
        <v>0</v>
      </c>
      <c r="BR134" s="28">
        <v>0</v>
      </c>
      <c r="BS134" s="28">
        <v>0</v>
      </c>
      <c r="BT134" s="28">
        <v>2997587</v>
      </c>
      <c r="BU134" s="28">
        <v>49920370</v>
      </c>
      <c r="BV134" s="31"/>
      <c r="BW134" s="28">
        <v>0</v>
      </c>
      <c r="BX134" s="31"/>
      <c r="BY134" s="28">
        <v>0</v>
      </c>
      <c r="BZ134" s="30">
        <v>49920370</v>
      </c>
      <c r="CB134" s="30">
        <v>496619</v>
      </c>
      <c r="CC134" s="30">
        <v>0</v>
      </c>
      <c r="CD134" s="30">
        <v>0</v>
      </c>
      <c r="CE134" s="31"/>
      <c r="CF134" s="30">
        <v>0</v>
      </c>
      <c r="CG134" s="30">
        <v>0</v>
      </c>
      <c r="CH134" s="30">
        <v>867719</v>
      </c>
      <c r="CI134" s="30">
        <v>2510512</v>
      </c>
      <c r="CJ134" s="35">
        <v>750257.25999999989</v>
      </c>
      <c r="CK134" s="30">
        <v>0</v>
      </c>
      <c r="CL134" s="30">
        <v>0</v>
      </c>
      <c r="CM134" s="30">
        <v>161525</v>
      </c>
      <c r="CN134" s="30">
        <v>4786632.26</v>
      </c>
      <c r="CO134" s="31"/>
      <c r="CP134" s="31"/>
      <c r="CQ134" s="30">
        <v>77.88</v>
      </c>
      <c r="CR134" s="30">
        <v>77.88</v>
      </c>
      <c r="CS134" s="30">
        <v>4786554.38</v>
      </c>
      <c r="CT134" s="30">
        <v>54706924.380000003</v>
      </c>
      <c r="CU134" s="30">
        <v>42815001</v>
      </c>
      <c r="CV134" s="30">
        <v>0</v>
      </c>
      <c r="CW134" s="30">
        <v>42815001</v>
      </c>
      <c r="CX134" s="30">
        <v>0</v>
      </c>
      <c r="CY134" s="26">
        <v>0</v>
      </c>
      <c r="CZ134" s="30">
        <v>0</v>
      </c>
      <c r="DA134" s="30">
        <v>0</v>
      </c>
      <c r="DB134" s="36" t="s">
        <v>406</v>
      </c>
      <c r="DC134" t="s">
        <v>407</v>
      </c>
      <c r="DD134" s="24">
        <v>0</v>
      </c>
      <c r="DE134" s="24"/>
      <c r="DF134" s="37">
        <v>1</v>
      </c>
      <c r="DG134" s="38"/>
      <c r="DH134" s="30"/>
      <c r="DI134" s="38"/>
    </row>
    <row r="135" spans="1:113" s="32" customFormat="1" x14ac:dyDescent="0.25">
      <c r="A135" s="38" t="s">
        <v>408</v>
      </c>
      <c r="B135" s="23">
        <v>0</v>
      </c>
      <c r="C135" s="24">
        <v>1</v>
      </c>
      <c r="D135" s="25">
        <v>43367</v>
      </c>
      <c r="E135" s="26" t="s">
        <v>170</v>
      </c>
      <c r="F135" s="27" t="s">
        <v>170</v>
      </c>
      <c r="G135" s="27" t="s">
        <v>170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9">
        <v>0</v>
      </c>
      <c r="Q135" s="28">
        <v>0</v>
      </c>
      <c r="R135" s="28">
        <v>0</v>
      </c>
      <c r="S135" s="28">
        <v>0</v>
      </c>
      <c r="T135" s="30">
        <v>0</v>
      </c>
      <c r="U135" s="31"/>
      <c r="V135" s="30">
        <v>0</v>
      </c>
      <c r="W135" s="31"/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1"/>
      <c r="AD135" s="28">
        <v>0</v>
      </c>
      <c r="AE135" s="30">
        <v>0</v>
      </c>
      <c r="AF135" s="28">
        <v>0</v>
      </c>
      <c r="AG135" s="28">
        <v>0</v>
      </c>
      <c r="AH135" s="29">
        <v>0</v>
      </c>
      <c r="AI135" s="30">
        <v>0</v>
      </c>
      <c r="AJ135" s="28">
        <v>0</v>
      </c>
      <c r="AK135" s="28">
        <v>150552</v>
      </c>
      <c r="AL135" s="30">
        <v>150552</v>
      </c>
      <c r="AM135" s="31"/>
      <c r="AN135" s="31"/>
      <c r="AO135" s="28">
        <v>0</v>
      </c>
      <c r="AP135" s="30">
        <v>0</v>
      </c>
      <c r="AQ135" s="30">
        <v>150552</v>
      </c>
      <c r="AR135" s="30">
        <v>150552</v>
      </c>
      <c r="AS135" s="30">
        <v>292920</v>
      </c>
      <c r="AT135" s="30">
        <v>14467.95</v>
      </c>
      <c r="AU135" s="30">
        <v>307387.95</v>
      </c>
      <c r="AV135" s="30">
        <v>-156835.95000000001</v>
      </c>
      <c r="AW135" s="26">
        <v>-0.53542247029905776</v>
      </c>
      <c r="AX135" s="30">
        <v>14646</v>
      </c>
      <c r="AY135" s="30">
        <v>-142189.95000000001</v>
      </c>
      <c r="BA135" s="28">
        <v>0</v>
      </c>
      <c r="BB135" s="28">
        <v>302660.59999999998</v>
      </c>
      <c r="BC135" s="28">
        <v>239919.02</v>
      </c>
      <c r="BD135" s="30">
        <v>-62741.579999999987</v>
      </c>
      <c r="BE135" s="30">
        <v>-62741.579999999987</v>
      </c>
      <c r="BF135" s="30">
        <v>0</v>
      </c>
      <c r="BG135" s="30">
        <v>0</v>
      </c>
      <c r="BI135" s="28">
        <v>0</v>
      </c>
      <c r="BJ135" s="28">
        <v>0</v>
      </c>
      <c r="BK135" s="28">
        <v>0</v>
      </c>
      <c r="BL135" s="28">
        <v>0</v>
      </c>
      <c r="BM135" s="28">
        <v>0</v>
      </c>
      <c r="BN135" s="28">
        <v>0</v>
      </c>
      <c r="BO135" s="28">
        <v>0</v>
      </c>
      <c r="BP135" s="28">
        <v>0</v>
      </c>
      <c r="BQ135" s="29">
        <v>0</v>
      </c>
      <c r="BR135" s="28">
        <v>0</v>
      </c>
      <c r="BS135" s="28">
        <v>0</v>
      </c>
      <c r="BT135" s="28">
        <v>0</v>
      </c>
      <c r="BU135" s="28">
        <v>0</v>
      </c>
      <c r="BV135" s="31"/>
      <c r="BW135" s="28">
        <v>0</v>
      </c>
      <c r="BX135" s="31"/>
      <c r="BY135" s="28">
        <v>0</v>
      </c>
      <c r="BZ135" s="30">
        <v>0</v>
      </c>
      <c r="CB135" s="30">
        <v>0</v>
      </c>
      <c r="CC135" s="30">
        <v>0</v>
      </c>
      <c r="CD135" s="30">
        <v>0</v>
      </c>
      <c r="CE135" s="31"/>
      <c r="CF135" s="30">
        <v>0</v>
      </c>
      <c r="CG135" s="30">
        <v>0</v>
      </c>
      <c r="CH135" s="30">
        <v>0</v>
      </c>
      <c r="CI135" s="30">
        <v>0</v>
      </c>
      <c r="CJ135" s="35">
        <v>0</v>
      </c>
      <c r="CK135" s="30">
        <v>0</v>
      </c>
      <c r="CL135" s="30">
        <v>0</v>
      </c>
      <c r="CM135" s="30">
        <v>155394</v>
      </c>
      <c r="CN135" s="30">
        <v>155394</v>
      </c>
      <c r="CO135" s="31"/>
      <c r="CP135" s="31"/>
      <c r="CQ135" s="30">
        <v>0</v>
      </c>
      <c r="CR135" s="30">
        <v>0</v>
      </c>
      <c r="CS135" s="30">
        <v>155394</v>
      </c>
      <c r="CT135" s="30">
        <v>155394</v>
      </c>
      <c r="CU135" s="30">
        <v>207424</v>
      </c>
      <c r="CV135" s="30">
        <v>14646</v>
      </c>
      <c r="CW135" s="30">
        <v>222070</v>
      </c>
      <c r="CX135" s="30">
        <v>-66676</v>
      </c>
      <c r="CY135" s="26">
        <v>-0.3002476696537128</v>
      </c>
      <c r="CZ135" s="30">
        <v>10371.200000000001</v>
      </c>
      <c r="DA135" s="30">
        <v>-56304.800000000003</v>
      </c>
      <c r="DB135" s="36" t="s">
        <v>408</v>
      </c>
      <c r="DC135" t="s">
        <v>409</v>
      </c>
      <c r="DD135" s="24">
        <v>0</v>
      </c>
      <c r="DE135" s="24"/>
      <c r="DF135" s="37" t="s">
        <v>1073</v>
      </c>
      <c r="DG135" s="38"/>
      <c r="DH135" s="30"/>
      <c r="DI135" s="38"/>
    </row>
    <row r="136" spans="1:113" s="32" customFormat="1" x14ac:dyDescent="0.25">
      <c r="A136" s="22" t="s">
        <v>410</v>
      </c>
      <c r="B136" s="23">
        <v>1</v>
      </c>
      <c r="C136" s="24">
        <v>1</v>
      </c>
      <c r="D136" s="25">
        <v>43383</v>
      </c>
      <c r="E136" s="26">
        <v>1</v>
      </c>
      <c r="F136" s="27">
        <v>1</v>
      </c>
      <c r="G136" s="27">
        <v>1</v>
      </c>
      <c r="H136" s="28">
        <v>780320.93999999983</v>
      </c>
      <c r="I136" s="28">
        <v>8327890.3600000013</v>
      </c>
      <c r="J136" s="28">
        <v>272551.98</v>
      </c>
      <c r="K136" s="28">
        <v>0</v>
      </c>
      <c r="L136" s="28">
        <v>241322.81</v>
      </c>
      <c r="M136" s="28">
        <v>1087402.6399999999</v>
      </c>
      <c r="N136" s="28">
        <v>6499.9</v>
      </c>
      <c r="O136" s="28">
        <v>0</v>
      </c>
      <c r="P136" s="29">
        <v>0</v>
      </c>
      <c r="Q136" s="28">
        <v>0</v>
      </c>
      <c r="R136" s="28">
        <v>0</v>
      </c>
      <c r="S136" s="28">
        <v>2285720.6</v>
      </c>
      <c r="T136" s="30">
        <v>13001709.230000002</v>
      </c>
      <c r="U136" s="31"/>
      <c r="V136" s="30">
        <v>0</v>
      </c>
      <c r="W136" s="31"/>
      <c r="X136" s="30">
        <v>0</v>
      </c>
      <c r="Y136" s="30">
        <v>13001709.230000002</v>
      </c>
      <c r="Z136" s="30">
        <v>153602.95000000001</v>
      </c>
      <c r="AA136" s="30">
        <v>0</v>
      </c>
      <c r="AB136" s="30">
        <v>0</v>
      </c>
      <c r="AC136" s="31"/>
      <c r="AD136" s="28">
        <v>63396.72</v>
      </c>
      <c r="AE136" s="30">
        <v>110294</v>
      </c>
      <c r="AF136" s="28">
        <v>367344.57</v>
      </c>
      <c r="AG136" s="28">
        <v>2263906.8699999996</v>
      </c>
      <c r="AH136" s="29">
        <v>1058831.51</v>
      </c>
      <c r="AI136" s="30">
        <v>0</v>
      </c>
      <c r="AJ136" s="28">
        <v>0</v>
      </c>
      <c r="AK136" s="28">
        <v>543183</v>
      </c>
      <c r="AL136" s="30">
        <v>4560559.6199999992</v>
      </c>
      <c r="AM136" s="31"/>
      <c r="AN136" s="31"/>
      <c r="AO136" s="28">
        <v>75034.263450293991</v>
      </c>
      <c r="AP136" s="30">
        <v>75034.263450293991</v>
      </c>
      <c r="AQ136" s="30">
        <v>4485525.3565497054</v>
      </c>
      <c r="AR136" s="30">
        <v>17487234.586549707</v>
      </c>
      <c r="AS136" s="30">
        <v>12805108</v>
      </c>
      <c r="AT136" s="30">
        <v>0</v>
      </c>
      <c r="AU136" s="30">
        <v>12805108</v>
      </c>
      <c r="AV136" s="30">
        <v>0</v>
      </c>
      <c r="AW136" s="26">
        <v>0</v>
      </c>
      <c r="AX136" s="30">
        <v>0</v>
      </c>
      <c r="AY136" s="30">
        <v>0</v>
      </c>
      <c r="BA136" s="28">
        <v>2172.8200000000002</v>
      </c>
      <c r="BB136" s="28">
        <v>12548911</v>
      </c>
      <c r="BC136" s="28">
        <v>16487953.044385238</v>
      </c>
      <c r="BD136" s="30">
        <v>3939042.0443852376</v>
      </c>
      <c r="BE136" s="30">
        <v>3936869.2243852378</v>
      </c>
      <c r="BF136" s="30">
        <v>0</v>
      </c>
      <c r="BG136" s="30">
        <v>0</v>
      </c>
      <c r="BI136" s="28">
        <v>807761</v>
      </c>
      <c r="BJ136" s="28">
        <v>8957073</v>
      </c>
      <c r="BK136" s="28">
        <v>226694</v>
      </c>
      <c r="BL136" s="28">
        <v>0</v>
      </c>
      <c r="BM136" s="28">
        <v>232207</v>
      </c>
      <c r="BN136" s="28">
        <v>1042061</v>
      </c>
      <c r="BO136" s="28">
        <v>1</v>
      </c>
      <c r="BP136" s="28">
        <v>0</v>
      </c>
      <c r="BQ136" s="29">
        <v>0</v>
      </c>
      <c r="BR136" s="28">
        <v>0</v>
      </c>
      <c r="BS136" s="28">
        <v>0</v>
      </c>
      <c r="BT136" s="28">
        <v>1997686</v>
      </c>
      <c r="BU136" s="28">
        <v>13263483</v>
      </c>
      <c r="BV136" s="31"/>
      <c r="BW136" s="28">
        <v>0</v>
      </c>
      <c r="BX136" s="31"/>
      <c r="BY136" s="28">
        <v>0</v>
      </c>
      <c r="BZ136" s="30">
        <v>13263483</v>
      </c>
      <c r="CB136" s="30">
        <v>156334.26999999999</v>
      </c>
      <c r="CC136" s="30">
        <v>0</v>
      </c>
      <c r="CD136" s="30">
        <v>0</v>
      </c>
      <c r="CE136" s="31"/>
      <c r="CF136" s="30">
        <v>64002.34</v>
      </c>
      <c r="CG136" s="30">
        <v>27897</v>
      </c>
      <c r="CH136" s="30">
        <v>374691.46</v>
      </c>
      <c r="CI136" s="30">
        <v>2347371.44</v>
      </c>
      <c r="CJ136" s="35">
        <v>1090668.56</v>
      </c>
      <c r="CK136" s="30">
        <v>0</v>
      </c>
      <c r="CL136" s="30">
        <v>0</v>
      </c>
      <c r="CM136" s="30">
        <v>697165</v>
      </c>
      <c r="CN136" s="30">
        <v>4758130.07</v>
      </c>
      <c r="CO136" s="31"/>
      <c r="CP136" s="31"/>
      <c r="CQ136" s="30">
        <v>124647.03</v>
      </c>
      <c r="CR136" s="30">
        <v>124647.03</v>
      </c>
      <c r="CS136" s="30">
        <v>4633483.04</v>
      </c>
      <c r="CT136" s="30">
        <v>17896966.039999999</v>
      </c>
      <c r="CU136" s="30">
        <v>13757037</v>
      </c>
      <c r="CV136" s="30">
        <v>0</v>
      </c>
      <c r="CW136" s="30">
        <v>13757037</v>
      </c>
      <c r="CX136" s="30">
        <v>0</v>
      </c>
      <c r="CY136" s="26">
        <v>0</v>
      </c>
      <c r="CZ136" s="30">
        <v>0</v>
      </c>
      <c r="DA136" s="30">
        <v>0</v>
      </c>
      <c r="DB136" s="36" t="s">
        <v>410</v>
      </c>
      <c r="DC136" t="s">
        <v>411</v>
      </c>
      <c r="DD136" s="24">
        <v>0</v>
      </c>
      <c r="DE136" s="24"/>
      <c r="DF136" s="37">
        <v>1</v>
      </c>
      <c r="DG136" s="38"/>
      <c r="DH136" s="30"/>
      <c r="DI136" s="38"/>
    </row>
    <row r="137" spans="1:113" s="32" customFormat="1" x14ac:dyDescent="0.25">
      <c r="A137" s="38" t="s">
        <v>412</v>
      </c>
      <c r="B137" s="23">
        <v>0</v>
      </c>
      <c r="C137" s="24">
        <v>1</v>
      </c>
      <c r="D137" s="25">
        <v>43434</v>
      </c>
      <c r="E137" s="26" t="s">
        <v>170</v>
      </c>
      <c r="F137" s="27" t="s">
        <v>170</v>
      </c>
      <c r="G137" s="27" t="s">
        <v>170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9">
        <v>0</v>
      </c>
      <c r="Q137" s="28">
        <v>0</v>
      </c>
      <c r="R137" s="28">
        <v>0</v>
      </c>
      <c r="S137" s="28">
        <v>0</v>
      </c>
      <c r="T137" s="30">
        <v>0</v>
      </c>
      <c r="U137" s="31"/>
      <c r="V137" s="30">
        <v>0</v>
      </c>
      <c r="W137" s="31"/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1"/>
      <c r="AD137" s="28">
        <v>0</v>
      </c>
      <c r="AE137" s="30">
        <v>0</v>
      </c>
      <c r="AF137" s="28">
        <v>0</v>
      </c>
      <c r="AG137" s="28">
        <v>0</v>
      </c>
      <c r="AH137" s="29">
        <v>0</v>
      </c>
      <c r="AI137" s="30">
        <v>0</v>
      </c>
      <c r="AJ137" s="28">
        <v>0</v>
      </c>
      <c r="AK137" s="28">
        <v>22149</v>
      </c>
      <c r="AL137" s="30">
        <v>22149</v>
      </c>
      <c r="AM137" s="31"/>
      <c r="AN137" s="31"/>
      <c r="AO137" s="28">
        <v>0</v>
      </c>
      <c r="AP137" s="30">
        <v>0</v>
      </c>
      <c r="AQ137" s="30">
        <v>22149</v>
      </c>
      <c r="AR137" s="30">
        <v>22149</v>
      </c>
      <c r="AS137" s="30">
        <v>13417</v>
      </c>
      <c r="AT137" s="30">
        <v>0</v>
      </c>
      <c r="AU137" s="30">
        <v>13417</v>
      </c>
      <c r="AV137" s="30">
        <v>0</v>
      </c>
      <c r="AW137" s="26">
        <v>0</v>
      </c>
      <c r="AX137" s="30">
        <v>0</v>
      </c>
      <c r="AY137" s="30">
        <v>0</v>
      </c>
      <c r="BA137" s="28">
        <v>0</v>
      </c>
      <c r="BB137" s="28">
        <v>13226</v>
      </c>
      <c r="BC137" s="28">
        <v>22149</v>
      </c>
      <c r="BD137" s="30">
        <v>8923</v>
      </c>
      <c r="BE137" s="30">
        <v>8923</v>
      </c>
      <c r="BF137" s="30">
        <v>0</v>
      </c>
      <c r="BG137" s="30">
        <v>0</v>
      </c>
      <c r="BI137" s="28">
        <v>0</v>
      </c>
      <c r="BJ137" s="28">
        <v>0</v>
      </c>
      <c r="BK137" s="28">
        <v>0</v>
      </c>
      <c r="BL137" s="28">
        <v>0</v>
      </c>
      <c r="BM137" s="28">
        <v>0</v>
      </c>
      <c r="BN137" s="28">
        <v>0</v>
      </c>
      <c r="BO137" s="28">
        <v>0</v>
      </c>
      <c r="BP137" s="28">
        <v>0</v>
      </c>
      <c r="BQ137" s="29">
        <v>0</v>
      </c>
      <c r="BR137" s="28">
        <v>0</v>
      </c>
      <c r="BS137" s="28">
        <v>0</v>
      </c>
      <c r="BT137" s="28">
        <v>0</v>
      </c>
      <c r="BU137" s="28">
        <v>0</v>
      </c>
      <c r="BV137" s="31"/>
      <c r="BW137" s="28">
        <v>0</v>
      </c>
      <c r="BX137" s="31"/>
      <c r="BY137" s="28">
        <v>0</v>
      </c>
      <c r="BZ137" s="30">
        <v>0</v>
      </c>
      <c r="CB137" s="30">
        <v>0</v>
      </c>
      <c r="CC137" s="30">
        <v>0</v>
      </c>
      <c r="CD137" s="30">
        <v>0</v>
      </c>
      <c r="CE137" s="31"/>
      <c r="CF137" s="30">
        <v>0</v>
      </c>
      <c r="CG137" s="30">
        <v>0</v>
      </c>
      <c r="CH137" s="30">
        <v>0</v>
      </c>
      <c r="CI137" s="30">
        <v>0</v>
      </c>
      <c r="CJ137" s="35">
        <v>0</v>
      </c>
      <c r="CK137" s="30">
        <v>0</v>
      </c>
      <c r="CL137" s="30">
        <v>0</v>
      </c>
      <c r="CM137" s="30">
        <v>0</v>
      </c>
      <c r="CN137" s="30">
        <v>0</v>
      </c>
      <c r="CO137" s="31"/>
      <c r="CP137" s="31"/>
      <c r="CQ137" s="30">
        <v>0</v>
      </c>
      <c r="CR137" s="30">
        <v>0</v>
      </c>
      <c r="CS137" s="30">
        <v>0</v>
      </c>
      <c r="CT137" s="30">
        <v>0</v>
      </c>
      <c r="CU137" s="30">
        <v>13861</v>
      </c>
      <c r="CV137" s="30">
        <v>0</v>
      </c>
      <c r="CW137" s="30">
        <v>13861</v>
      </c>
      <c r="CX137" s="30">
        <v>-13861</v>
      </c>
      <c r="CY137" s="26">
        <v>-1</v>
      </c>
      <c r="CZ137" s="30">
        <v>693.05000000000007</v>
      </c>
      <c r="DA137" s="30">
        <v>-13167.95</v>
      </c>
      <c r="DB137" s="36" t="s">
        <v>412</v>
      </c>
      <c r="DC137" t="s">
        <v>413</v>
      </c>
      <c r="DD137" s="24">
        <v>0</v>
      </c>
      <c r="DE137" s="24"/>
      <c r="DF137" s="37" t="s">
        <v>1073</v>
      </c>
      <c r="DG137" s="38"/>
      <c r="DH137" s="30"/>
      <c r="DI137" s="38"/>
    </row>
    <row r="138" spans="1:113" s="32" customFormat="1" x14ac:dyDescent="0.25">
      <c r="A138" s="22" t="s">
        <v>414</v>
      </c>
      <c r="B138" s="23">
        <v>1</v>
      </c>
      <c r="C138" s="24">
        <v>1</v>
      </c>
      <c r="D138" s="25">
        <v>43357</v>
      </c>
      <c r="E138" s="26">
        <v>1</v>
      </c>
      <c r="F138" s="27">
        <v>1</v>
      </c>
      <c r="G138" s="27">
        <v>1</v>
      </c>
      <c r="H138" s="28">
        <v>81572</v>
      </c>
      <c r="I138" s="28">
        <v>1655417</v>
      </c>
      <c r="J138" s="28">
        <v>73696</v>
      </c>
      <c r="K138" s="28">
        <v>0</v>
      </c>
      <c r="L138" s="28">
        <v>0</v>
      </c>
      <c r="M138" s="28">
        <v>195735</v>
      </c>
      <c r="N138" s="28">
        <v>0</v>
      </c>
      <c r="O138" s="28">
        <v>0</v>
      </c>
      <c r="P138" s="29">
        <v>0</v>
      </c>
      <c r="Q138" s="28">
        <v>0</v>
      </c>
      <c r="R138" s="28">
        <v>0</v>
      </c>
      <c r="S138" s="28">
        <v>181459</v>
      </c>
      <c r="T138" s="30">
        <v>2187879</v>
      </c>
      <c r="U138" s="31"/>
      <c r="V138" s="30">
        <v>0</v>
      </c>
      <c r="W138" s="31"/>
      <c r="X138" s="30">
        <v>0</v>
      </c>
      <c r="Y138" s="30">
        <v>2187879</v>
      </c>
      <c r="Z138" s="30">
        <v>38668</v>
      </c>
      <c r="AA138" s="30">
        <v>0</v>
      </c>
      <c r="AB138" s="30">
        <v>0</v>
      </c>
      <c r="AC138" s="31"/>
      <c r="AD138" s="28">
        <v>0</v>
      </c>
      <c r="AE138" s="30">
        <v>960</v>
      </c>
      <c r="AF138" s="28">
        <v>122980</v>
      </c>
      <c r="AG138" s="28">
        <v>304919</v>
      </c>
      <c r="AH138" s="29">
        <v>3468.2999999999997</v>
      </c>
      <c r="AI138" s="30">
        <v>0</v>
      </c>
      <c r="AJ138" s="28">
        <v>0</v>
      </c>
      <c r="AK138" s="28">
        <v>37042</v>
      </c>
      <c r="AL138" s="30">
        <v>508037.3</v>
      </c>
      <c r="AM138" s="31"/>
      <c r="AN138" s="31"/>
      <c r="AO138" s="28">
        <v>11263.666602154617</v>
      </c>
      <c r="AP138" s="30">
        <v>11263.666602154617</v>
      </c>
      <c r="AQ138" s="30">
        <v>496773.63339784538</v>
      </c>
      <c r="AR138" s="30">
        <v>2684652.6333978456</v>
      </c>
      <c r="AS138" s="30">
        <v>1853919</v>
      </c>
      <c r="AT138" s="30">
        <v>0</v>
      </c>
      <c r="AU138" s="30">
        <v>1853919</v>
      </c>
      <c r="AV138" s="30">
        <v>0</v>
      </c>
      <c r="AW138" s="26">
        <v>0</v>
      </c>
      <c r="AX138" s="30">
        <v>0</v>
      </c>
      <c r="AY138" s="30">
        <v>0</v>
      </c>
      <c r="BA138" s="28">
        <v>0</v>
      </c>
      <c r="BB138" s="28">
        <v>1773384</v>
      </c>
      <c r="BC138" s="28">
        <v>2470473</v>
      </c>
      <c r="BD138" s="30">
        <v>697089</v>
      </c>
      <c r="BE138" s="30">
        <v>697089</v>
      </c>
      <c r="BF138" s="30">
        <v>0</v>
      </c>
      <c r="BG138" s="30">
        <v>0</v>
      </c>
      <c r="BI138" s="28">
        <v>94488</v>
      </c>
      <c r="BJ138" s="28">
        <v>1682483</v>
      </c>
      <c r="BK138" s="28">
        <v>79608</v>
      </c>
      <c r="BL138" s="28">
        <v>5000</v>
      </c>
      <c r="BM138" s="28">
        <v>0</v>
      </c>
      <c r="BN138" s="28">
        <v>196538</v>
      </c>
      <c r="BO138" s="28">
        <v>0</v>
      </c>
      <c r="BP138" s="28">
        <v>0</v>
      </c>
      <c r="BQ138" s="29">
        <v>0</v>
      </c>
      <c r="BR138" s="28">
        <v>0</v>
      </c>
      <c r="BS138" s="28">
        <v>0</v>
      </c>
      <c r="BT138" s="28">
        <v>159700</v>
      </c>
      <c r="BU138" s="28">
        <v>2217817</v>
      </c>
      <c r="BV138" s="31"/>
      <c r="BW138" s="28">
        <v>0</v>
      </c>
      <c r="BX138" s="31"/>
      <c r="BY138" s="28">
        <v>0</v>
      </c>
      <c r="BZ138" s="30">
        <v>2217817</v>
      </c>
      <c r="CB138" s="30">
        <v>44614</v>
      </c>
      <c r="CC138" s="30">
        <v>0</v>
      </c>
      <c r="CD138" s="30">
        <v>0</v>
      </c>
      <c r="CE138" s="31"/>
      <c r="CF138" s="30">
        <v>0</v>
      </c>
      <c r="CG138" s="30">
        <v>960</v>
      </c>
      <c r="CH138" s="30">
        <v>129128</v>
      </c>
      <c r="CI138" s="30">
        <v>314814</v>
      </c>
      <c r="CJ138" s="35">
        <v>6756.9999999999991</v>
      </c>
      <c r="CK138" s="30">
        <v>0</v>
      </c>
      <c r="CL138" s="30">
        <v>0</v>
      </c>
      <c r="CM138" s="30">
        <v>97608</v>
      </c>
      <c r="CN138" s="30">
        <v>593881</v>
      </c>
      <c r="CO138" s="31"/>
      <c r="CP138" s="31"/>
      <c r="CQ138" s="30">
        <v>50475.82</v>
      </c>
      <c r="CR138" s="30">
        <v>50475.82</v>
      </c>
      <c r="CS138" s="30">
        <v>543405.18000000005</v>
      </c>
      <c r="CT138" s="30">
        <v>2761222.18</v>
      </c>
      <c r="CU138" s="30">
        <v>1942145</v>
      </c>
      <c r="CV138" s="30">
        <v>0</v>
      </c>
      <c r="CW138" s="30">
        <v>1942145</v>
      </c>
      <c r="CX138" s="30">
        <v>0</v>
      </c>
      <c r="CY138" s="26">
        <v>0</v>
      </c>
      <c r="CZ138" s="30">
        <v>0</v>
      </c>
      <c r="DA138" s="30">
        <v>0</v>
      </c>
      <c r="DB138" s="36" t="s">
        <v>414</v>
      </c>
      <c r="DC138" t="s">
        <v>415</v>
      </c>
      <c r="DD138" s="24">
        <v>0</v>
      </c>
      <c r="DE138" s="24"/>
      <c r="DF138" s="37">
        <v>1</v>
      </c>
      <c r="DG138" s="38"/>
      <c r="DH138" s="30"/>
      <c r="DI138" s="38"/>
    </row>
    <row r="139" spans="1:113" s="32" customFormat="1" x14ac:dyDescent="0.25">
      <c r="A139" s="22" t="s">
        <v>416</v>
      </c>
      <c r="B139" s="23">
        <v>1</v>
      </c>
      <c r="C139" s="24">
        <v>1</v>
      </c>
      <c r="D139" s="25">
        <v>43406</v>
      </c>
      <c r="E139" s="26">
        <v>1</v>
      </c>
      <c r="F139" s="27">
        <v>1</v>
      </c>
      <c r="G139" s="27">
        <v>1</v>
      </c>
      <c r="H139" s="28">
        <v>905944.53999999992</v>
      </c>
      <c r="I139" s="28">
        <v>25127475.750000004</v>
      </c>
      <c r="J139" s="28">
        <v>316963.68</v>
      </c>
      <c r="K139" s="28">
        <v>750</v>
      </c>
      <c r="L139" s="28">
        <v>781703.20000000007</v>
      </c>
      <c r="M139" s="28">
        <v>2931281.22</v>
      </c>
      <c r="N139" s="28">
        <v>5000.0600000000004</v>
      </c>
      <c r="O139" s="28">
        <v>83543.31</v>
      </c>
      <c r="P139" s="29">
        <v>0</v>
      </c>
      <c r="Q139" s="28">
        <v>0</v>
      </c>
      <c r="R139" s="28">
        <v>0</v>
      </c>
      <c r="S139" s="28">
        <v>1538531.88</v>
      </c>
      <c r="T139" s="30">
        <v>31691193.639999997</v>
      </c>
      <c r="U139" s="31"/>
      <c r="V139" s="30">
        <v>844606</v>
      </c>
      <c r="W139" s="31"/>
      <c r="X139" s="30">
        <v>844606</v>
      </c>
      <c r="Y139" s="30">
        <v>30846587.639999997</v>
      </c>
      <c r="Z139" s="30">
        <v>306207</v>
      </c>
      <c r="AA139" s="30">
        <v>0</v>
      </c>
      <c r="AB139" s="30">
        <v>0</v>
      </c>
      <c r="AC139" s="31"/>
      <c r="AD139" s="28">
        <v>0</v>
      </c>
      <c r="AE139" s="30">
        <v>127508.18</v>
      </c>
      <c r="AF139" s="28">
        <v>760825.21</v>
      </c>
      <c r="AG139" s="28">
        <v>2085173.9300000002</v>
      </c>
      <c r="AH139" s="29">
        <v>99584.99549999999</v>
      </c>
      <c r="AI139" s="30">
        <v>0</v>
      </c>
      <c r="AJ139" s="28">
        <v>0</v>
      </c>
      <c r="AK139" s="28">
        <v>277761.72004642856</v>
      </c>
      <c r="AL139" s="30">
        <v>3657061.035546429</v>
      </c>
      <c r="AM139" s="31"/>
      <c r="AN139" s="31"/>
      <c r="AO139" s="28">
        <v>22968.205715240747</v>
      </c>
      <c r="AP139" s="30">
        <v>22968.205715240747</v>
      </c>
      <c r="AQ139" s="30">
        <v>3634092.8298311881</v>
      </c>
      <c r="AR139" s="30">
        <v>34480680.469831184</v>
      </c>
      <c r="AS139" s="30">
        <v>26091084.661290266</v>
      </c>
      <c r="AT139" s="30">
        <v>0</v>
      </c>
      <c r="AU139" s="30">
        <v>26091084.661290266</v>
      </c>
      <c r="AV139" s="30">
        <v>0</v>
      </c>
      <c r="AW139" s="26">
        <v>0</v>
      </c>
      <c r="AX139" s="30">
        <v>0</v>
      </c>
      <c r="AY139" s="30">
        <v>0</v>
      </c>
      <c r="BA139" s="28">
        <v>0</v>
      </c>
      <c r="BB139" s="28">
        <v>25351562.661290266</v>
      </c>
      <c r="BC139" s="28">
        <v>32826283.249999989</v>
      </c>
      <c r="BD139" s="30">
        <v>7474720.5887097232</v>
      </c>
      <c r="BE139" s="30">
        <v>7474720.5887097232</v>
      </c>
      <c r="BF139" s="30">
        <v>0</v>
      </c>
      <c r="BG139" s="30">
        <v>844606</v>
      </c>
      <c r="BI139" s="28">
        <v>976817</v>
      </c>
      <c r="BJ139" s="28">
        <v>26035510</v>
      </c>
      <c r="BK139" s="28">
        <v>365218</v>
      </c>
      <c r="BL139" s="28">
        <v>0</v>
      </c>
      <c r="BM139" s="28">
        <v>666058</v>
      </c>
      <c r="BN139" s="28">
        <v>2294386</v>
      </c>
      <c r="BO139" s="28">
        <v>0</v>
      </c>
      <c r="BP139" s="28">
        <v>82000</v>
      </c>
      <c r="BQ139" s="29">
        <v>0</v>
      </c>
      <c r="BR139" s="28">
        <v>0</v>
      </c>
      <c r="BS139" s="28">
        <v>0</v>
      </c>
      <c r="BT139" s="28">
        <v>1780113</v>
      </c>
      <c r="BU139" s="28">
        <v>32200102</v>
      </c>
      <c r="BV139" s="31"/>
      <c r="BW139" s="28">
        <v>131897</v>
      </c>
      <c r="BX139" s="31"/>
      <c r="BY139" s="28">
        <v>131897</v>
      </c>
      <c r="BZ139" s="30">
        <v>32068205</v>
      </c>
      <c r="CB139" s="30">
        <v>315893</v>
      </c>
      <c r="CC139" s="30">
        <v>0</v>
      </c>
      <c r="CD139" s="30">
        <v>0</v>
      </c>
      <c r="CE139" s="31"/>
      <c r="CF139" s="30">
        <v>0</v>
      </c>
      <c r="CG139" s="30">
        <v>146465.01999999999</v>
      </c>
      <c r="CH139" s="30">
        <v>854211.82</v>
      </c>
      <c r="CI139" s="30">
        <v>2160875.77</v>
      </c>
      <c r="CJ139" s="35">
        <v>197845.20939999999</v>
      </c>
      <c r="CK139" s="30">
        <v>0</v>
      </c>
      <c r="CL139" s="30">
        <v>0</v>
      </c>
      <c r="CM139" s="30">
        <v>387598</v>
      </c>
      <c r="CN139" s="30">
        <v>4062888.8193999999</v>
      </c>
      <c r="CO139" s="31"/>
      <c r="CP139" s="31"/>
      <c r="CQ139" s="30">
        <v>23167.599999999999</v>
      </c>
      <c r="CR139" s="30">
        <v>23167.599999999999</v>
      </c>
      <c r="CS139" s="30">
        <v>4039721.2193999998</v>
      </c>
      <c r="CT139" s="30">
        <v>36107926.219400004</v>
      </c>
      <c r="CU139" s="30">
        <v>26914140</v>
      </c>
      <c r="CV139" s="30">
        <v>0</v>
      </c>
      <c r="CW139" s="30">
        <v>26914140</v>
      </c>
      <c r="CX139" s="30">
        <v>0</v>
      </c>
      <c r="CY139" s="26">
        <v>0</v>
      </c>
      <c r="CZ139" s="30">
        <v>0</v>
      </c>
      <c r="DA139" s="30">
        <v>0</v>
      </c>
      <c r="DB139" s="36" t="s">
        <v>416</v>
      </c>
      <c r="DC139" t="s">
        <v>417</v>
      </c>
      <c r="DD139" s="24">
        <v>0</v>
      </c>
      <c r="DE139" s="24"/>
      <c r="DF139" s="37">
        <v>1</v>
      </c>
      <c r="DG139" s="38"/>
      <c r="DH139" s="30"/>
      <c r="DI139" s="38"/>
    </row>
    <row r="140" spans="1:113" s="32" customFormat="1" x14ac:dyDescent="0.25">
      <c r="A140" s="22" t="s">
        <v>418</v>
      </c>
      <c r="B140" s="23">
        <v>1</v>
      </c>
      <c r="C140" s="24">
        <v>1</v>
      </c>
      <c r="D140" s="25">
        <v>43437</v>
      </c>
      <c r="E140" s="26">
        <v>1</v>
      </c>
      <c r="F140" s="27">
        <v>1</v>
      </c>
      <c r="G140" s="27">
        <v>1</v>
      </c>
      <c r="H140" s="28">
        <v>2762336</v>
      </c>
      <c r="I140" s="28">
        <v>42106907</v>
      </c>
      <c r="J140" s="28">
        <v>1019840</v>
      </c>
      <c r="K140" s="28">
        <v>0</v>
      </c>
      <c r="L140" s="28">
        <v>597479</v>
      </c>
      <c r="M140" s="28">
        <v>7278677</v>
      </c>
      <c r="N140" s="28">
        <v>12142</v>
      </c>
      <c r="O140" s="28">
        <v>471228</v>
      </c>
      <c r="P140" s="29">
        <v>0</v>
      </c>
      <c r="Q140" s="28">
        <v>0</v>
      </c>
      <c r="R140" s="28">
        <v>0</v>
      </c>
      <c r="S140" s="28">
        <v>3045615</v>
      </c>
      <c r="T140" s="30">
        <v>57294224</v>
      </c>
      <c r="U140" s="31"/>
      <c r="V140" s="30">
        <v>377223.70118637383</v>
      </c>
      <c r="W140" s="31"/>
      <c r="X140" s="30">
        <v>377223.70118637383</v>
      </c>
      <c r="Y140" s="30">
        <v>56917000.298813626</v>
      </c>
      <c r="Z140" s="30">
        <v>73400</v>
      </c>
      <c r="AA140" s="30">
        <v>0</v>
      </c>
      <c r="AB140" s="30">
        <v>0</v>
      </c>
      <c r="AC140" s="31"/>
      <c r="AD140" s="28">
        <v>0</v>
      </c>
      <c r="AE140" s="30">
        <v>75000</v>
      </c>
      <c r="AF140" s="28">
        <v>2059081</v>
      </c>
      <c r="AG140" s="28">
        <v>6010237</v>
      </c>
      <c r="AH140" s="29">
        <v>4075195</v>
      </c>
      <c r="AI140" s="30">
        <v>0</v>
      </c>
      <c r="AJ140" s="28">
        <v>0</v>
      </c>
      <c r="AK140" s="28">
        <v>13013525.357386593</v>
      </c>
      <c r="AL140" s="30">
        <v>25306438.357386593</v>
      </c>
      <c r="AM140" s="31"/>
      <c r="AN140" s="31"/>
      <c r="AO140" s="28">
        <v>-7526.4201153733165</v>
      </c>
      <c r="AP140" s="30">
        <v>-7526.4201153733165</v>
      </c>
      <c r="AQ140" s="30">
        <v>25313964.777501967</v>
      </c>
      <c r="AR140" s="30">
        <v>82230965.076315597</v>
      </c>
      <c r="AS140" s="30">
        <v>81981181</v>
      </c>
      <c r="AT140" s="30">
        <v>0</v>
      </c>
      <c r="AU140" s="30">
        <v>81981181</v>
      </c>
      <c r="AV140" s="30">
        <v>0</v>
      </c>
      <c r="AW140" s="26">
        <v>0</v>
      </c>
      <c r="AX140" s="30">
        <v>0</v>
      </c>
      <c r="AY140" s="30">
        <v>0</v>
      </c>
      <c r="BA140" s="28">
        <v>624340</v>
      </c>
      <c r="BB140" s="28">
        <v>81962117.390802041</v>
      </c>
      <c r="BC140" s="28">
        <v>82209233.689615667</v>
      </c>
      <c r="BD140" s="30">
        <v>247116.29881362617</v>
      </c>
      <c r="BE140" s="30">
        <v>-377223.70118637383</v>
      </c>
      <c r="BF140" s="30">
        <v>377223.70118637383</v>
      </c>
      <c r="BG140" s="30">
        <v>0</v>
      </c>
      <c r="BI140" s="28">
        <v>3779191</v>
      </c>
      <c r="BJ140" s="28">
        <v>40742220.359999999</v>
      </c>
      <c r="BK140" s="28">
        <v>1309601.78</v>
      </c>
      <c r="BL140" s="28">
        <v>0</v>
      </c>
      <c r="BM140" s="28">
        <v>700399</v>
      </c>
      <c r="BN140" s="28">
        <v>6443394</v>
      </c>
      <c r="BO140" s="28">
        <v>0</v>
      </c>
      <c r="BP140" s="28">
        <v>1261000</v>
      </c>
      <c r="BQ140" s="29">
        <v>0</v>
      </c>
      <c r="BR140" s="28">
        <v>0</v>
      </c>
      <c r="BS140" s="28">
        <v>0</v>
      </c>
      <c r="BT140" s="28">
        <v>2775629.86</v>
      </c>
      <c r="BU140" s="28">
        <v>57011436</v>
      </c>
      <c r="BV140" s="31"/>
      <c r="BW140" s="28">
        <v>0</v>
      </c>
      <c r="BX140" s="31"/>
      <c r="BY140" s="28">
        <v>0</v>
      </c>
      <c r="BZ140" s="30">
        <v>57011436</v>
      </c>
      <c r="CB140" s="30">
        <v>73400</v>
      </c>
      <c r="CC140" s="30">
        <v>0</v>
      </c>
      <c r="CD140" s="30">
        <v>0</v>
      </c>
      <c r="CE140" s="31"/>
      <c r="CF140" s="30">
        <v>0</v>
      </c>
      <c r="CG140" s="30">
        <v>75000</v>
      </c>
      <c r="CH140" s="30">
        <v>2070274</v>
      </c>
      <c r="CI140" s="30">
        <v>5979315</v>
      </c>
      <c r="CJ140" s="35">
        <v>4237014</v>
      </c>
      <c r="CK140" s="30">
        <v>0</v>
      </c>
      <c r="CL140" s="30">
        <v>0</v>
      </c>
      <c r="CM140" s="30">
        <v>13821975</v>
      </c>
      <c r="CN140" s="30">
        <v>26256978</v>
      </c>
      <c r="CO140" s="31"/>
      <c r="CP140" s="31"/>
      <c r="CQ140" s="30">
        <v>472756.12</v>
      </c>
      <c r="CR140" s="30">
        <v>472756.12</v>
      </c>
      <c r="CS140" s="30">
        <v>25784221.879999999</v>
      </c>
      <c r="CT140" s="30">
        <v>82795657.879999995</v>
      </c>
      <c r="CU140" s="30">
        <v>82476862</v>
      </c>
      <c r="CV140" s="30">
        <v>0</v>
      </c>
      <c r="CW140" s="30">
        <v>82476862</v>
      </c>
      <c r="CX140" s="30">
        <v>0</v>
      </c>
      <c r="CY140" s="26">
        <v>0</v>
      </c>
      <c r="CZ140" s="30">
        <v>0</v>
      </c>
      <c r="DA140" s="30">
        <v>0</v>
      </c>
      <c r="DB140" s="36" t="s">
        <v>418</v>
      </c>
      <c r="DC140" t="s">
        <v>419</v>
      </c>
      <c r="DD140" s="24">
        <v>0</v>
      </c>
      <c r="DE140" s="24"/>
      <c r="DF140" s="37">
        <v>1</v>
      </c>
      <c r="DG140" s="38"/>
      <c r="DH140" s="30"/>
      <c r="DI140" s="38"/>
    </row>
    <row r="141" spans="1:113" s="32" customFormat="1" x14ac:dyDescent="0.25">
      <c r="A141" s="22" t="s">
        <v>420</v>
      </c>
      <c r="B141" s="23">
        <v>1</v>
      </c>
      <c r="C141" s="24">
        <v>1</v>
      </c>
      <c r="D141" s="25">
        <v>43374</v>
      </c>
      <c r="E141" s="26">
        <v>1</v>
      </c>
      <c r="F141" s="27">
        <v>1</v>
      </c>
      <c r="G141" s="27">
        <v>1</v>
      </c>
      <c r="H141" s="28">
        <v>446028</v>
      </c>
      <c r="I141" s="28">
        <v>9602331</v>
      </c>
      <c r="J141" s="28">
        <v>107036</v>
      </c>
      <c r="K141" s="28">
        <v>0</v>
      </c>
      <c r="L141" s="28">
        <v>0</v>
      </c>
      <c r="M141" s="28">
        <v>760373</v>
      </c>
      <c r="N141" s="28">
        <v>8265</v>
      </c>
      <c r="O141" s="28">
        <v>0</v>
      </c>
      <c r="P141" s="29">
        <v>0</v>
      </c>
      <c r="Q141" s="28">
        <v>0</v>
      </c>
      <c r="R141" s="28">
        <v>0</v>
      </c>
      <c r="S141" s="28">
        <v>575647</v>
      </c>
      <c r="T141" s="30">
        <v>11499680</v>
      </c>
      <c r="U141" s="31"/>
      <c r="V141" s="30">
        <v>0</v>
      </c>
      <c r="W141" s="31"/>
      <c r="X141" s="30">
        <v>0</v>
      </c>
      <c r="Y141" s="30">
        <v>11499680</v>
      </c>
      <c r="Z141" s="30">
        <v>47225</v>
      </c>
      <c r="AA141" s="30">
        <v>0</v>
      </c>
      <c r="AB141" s="30">
        <v>791</v>
      </c>
      <c r="AC141" s="31"/>
      <c r="AD141" s="28">
        <v>0</v>
      </c>
      <c r="AE141" s="30">
        <v>30000</v>
      </c>
      <c r="AF141" s="28">
        <v>328677</v>
      </c>
      <c r="AG141" s="28">
        <v>2152843</v>
      </c>
      <c r="AH141" s="29">
        <v>5968.05</v>
      </c>
      <c r="AI141" s="30">
        <v>0</v>
      </c>
      <c r="AJ141" s="28">
        <v>0</v>
      </c>
      <c r="AK141" s="28">
        <v>358751.43891000003</v>
      </c>
      <c r="AL141" s="30">
        <v>2924255.4889099998</v>
      </c>
      <c r="AM141" s="31"/>
      <c r="AN141" s="31"/>
      <c r="AO141" s="28">
        <v>12253.487994410423</v>
      </c>
      <c r="AP141" s="30">
        <v>12253.487994410423</v>
      </c>
      <c r="AQ141" s="30">
        <v>2912002.0009155893</v>
      </c>
      <c r="AR141" s="30">
        <v>14411682.000915589</v>
      </c>
      <c r="AS141" s="30">
        <v>11481208</v>
      </c>
      <c r="AT141" s="30">
        <v>0</v>
      </c>
      <c r="AU141" s="30">
        <v>11481208</v>
      </c>
      <c r="AV141" s="30">
        <v>0</v>
      </c>
      <c r="AW141" s="26">
        <v>0</v>
      </c>
      <c r="AX141" s="30">
        <v>0</v>
      </c>
      <c r="AY141" s="30">
        <v>0</v>
      </c>
      <c r="BA141" s="28">
        <v>416</v>
      </c>
      <c r="BB141" s="28">
        <v>11468071</v>
      </c>
      <c r="BC141" s="28">
        <v>13900828</v>
      </c>
      <c r="BD141" s="30">
        <v>2432757</v>
      </c>
      <c r="BE141" s="30">
        <v>2432341</v>
      </c>
      <c r="BF141" s="30">
        <v>0</v>
      </c>
      <c r="BG141" s="30">
        <v>0</v>
      </c>
      <c r="BI141" s="28">
        <v>494813</v>
      </c>
      <c r="BJ141" s="28">
        <v>9423952</v>
      </c>
      <c r="BK141" s="28">
        <v>114878</v>
      </c>
      <c r="BL141" s="28">
        <v>0</v>
      </c>
      <c r="BM141" s="28">
        <v>0</v>
      </c>
      <c r="BN141" s="28">
        <v>768643</v>
      </c>
      <c r="BO141" s="28">
        <v>19500</v>
      </c>
      <c r="BP141" s="28">
        <v>4895</v>
      </c>
      <c r="BQ141" s="29">
        <v>0</v>
      </c>
      <c r="BR141" s="28">
        <v>0</v>
      </c>
      <c r="BS141" s="28">
        <v>0</v>
      </c>
      <c r="BT141" s="28">
        <v>560475</v>
      </c>
      <c r="BU141" s="28">
        <v>11387156</v>
      </c>
      <c r="BV141" s="31"/>
      <c r="BW141" s="28">
        <v>0</v>
      </c>
      <c r="BX141" s="31"/>
      <c r="BY141" s="28">
        <v>0</v>
      </c>
      <c r="BZ141" s="30">
        <v>11387156</v>
      </c>
      <c r="CB141" s="30">
        <v>52890</v>
      </c>
      <c r="CC141" s="30">
        <v>0</v>
      </c>
      <c r="CD141" s="30">
        <v>791</v>
      </c>
      <c r="CE141" s="31"/>
      <c r="CF141" s="30">
        <v>0</v>
      </c>
      <c r="CG141" s="30">
        <v>30000</v>
      </c>
      <c r="CH141" s="30">
        <v>379800</v>
      </c>
      <c r="CI141" s="30">
        <v>2211126</v>
      </c>
      <c r="CJ141" s="35">
        <v>11419.33</v>
      </c>
      <c r="CK141" s="30">
        <v>0</v>
      </c>
      <c r="CL141" s="30">
        <v>0</v>
      </c>
      <c r="CM141" s="30">
        <v>382191</v>
      </c>
      <c r="CN141" s="30">
        <v>3068217.33</v>
      </c>
      <c r="CO141" s="31"/>
      <c r="CP141" s="31"/>
      <c r="CQ141" s="30">
        <v>54.23</v>
      </c>
      <c r="CR141" s="30">
        <v>54.23</v>
      </c>
      <c r="CS141" s="30">
        <v>3068163.1</v>
      </c>
      <c r="CT141" s="30">
        <v>14455319.1</v>
      </c>
      <c r="CU141" s="30">
        <v>11684672</v>
      </c>
      <c r="CV141" s="30">
        <v>0</v>
      </c>
      <c r="CW141" s="30">
        <v>11684672</v>
      </c>
      <c r="CX141" s="30">
        <v>0</v>
      </c>
      <c r="CY141" s="26">
        <v>0</v>
      </c>
      <c r="CZ141" s="30">
        <v>0</v>
      </c>
      <c r="DA141" s="30">
        <v>0</v>
      </c>
      <c r="DB141" s="36" t="s">
        <v>420</v>
      </c>
      <c r="DC141" t="s">
        <v>421</v>
      </c>
      <c r="DD141" s="24">
        <v>0</v>
      </c>
      <c r="DE141" s="24"/>
      <c r="DF141" s="37">
        <v>1</v>
      </c>
      <c r="DG141" s="38"/>
      <c r="DH141" s="30"/>
      <c r="DI141" s="38"/>
    </row>
    <row r="142" spans="1:113" s="32" customFormat="1" x14ac:dyDescent="0.25">
      <c r="A142" s="22" t="s">
        <v>422</v>
      </c>
      <c r="B142" s="23">
        <v>1</v>
      </c>
      <c r="C142" s="24">
        <v>1</v>
      </c>
      <c r="D142" s="25">
        <v>43371</v>
      </c>
      <c r="E142" s="26">
        <v>1</v>
      </c>
      <c r="F142" s="27">
        <v>1</v>
      </c>
      <c r="G142" s="27">
        <v>1</v>
      </c>
      <c r="H142" s="28">
        <v>2632953.62</v>
      </c>
      <c r="I142" s="28">
        <v>31891505.919999987</v>
      </c>
      <c r="J142" s="28">
        <v>409526.96</v>
      </c>
      <c r="K142" s="28">
        <v>8039.02</v>
      </c>
      <c r="L142" s="28">
        <v>1035646.63</v>
      </c>
      <c r="M142" s="28">
        <v>2942241.4499999997</v>
      </c>
      <c r="N142" s="28">
        <v>5684.95</v>
      </c>
      <c r="O142" s="28">
        <v>1519.94</v>
      </c>
      <c r="P142" s="29">
        <v>0</v>
      </c>
      <c r="Q142" s="28">
        <v>91639.96</v>
      </c>
      <c r="R142" s="28">
        <v>0</v>
      </c>
      <c r="S142" s="28">
        <v>1673191.7</v>
      </c>
      <c r="T142" s="30">
        <v>40691950.149999999</v>
      </c>
      <c r="U142" s="31"/>
      <c r="V142" s="30">
        <v>0</v>
      </c>
      <c r="W142" s="31"/>
      <c r="X142" s="30">
        <v>0</v>
      </c>
      <c r="Y142" s="30">
        <v>40691950.149999999</v>
      </c>
      <c r="Z142" s="30">
        <v>408827.58</v>
      </c>
      <c r="AA142" s="30">
        <v>0</v>
      </c>
      <c r="AB142" s="30">
        <v>0</v>
      </c>
      <c r="AC142" s="31"/>
      <c r="AD142" s="28">
        <v>0</v>
      </c>
      <c r="AE142" s="30">
        <v>240909.06</v>
      </c>
      <c r="AF142" s="28">
        <v>1058659.3</v>
      </c>
      <c r="AG142" s="28">
        <v>5290950.84</v>
      </c>
      <c r="AH142" s="29">
        <v>627713.4</v>
      </c>
      <c r="AI142" s="30">
        <v>0</v>
      </c>
      <c r="AJ142" s="28">
        <v>0</v>
      </c>
      <c r="AK142" s="28">
        <v>272811.09108571429</v>
      </c>
      <c r="AL142" s="30">
        <v>7899871.271085714</v>
      </c>
      <c r="AM142" s="31"/>
      <c r="AN142" s="31"/>
      <c r="AO142" s="28">
        <v>15406.813801297261</v>
      </c>
      <c r="AP142" s="30">
        <v>15406.813801297261</v>
      </c>
      <c r="AQ142" s="30">
        <v>7884464.457284417</v>
      </c>
      <c r="AR142" s="30">
        <v>48576414.607284412</v>
      </c>
      <c r="AS142" s="30">
        <v>34633277.402737282</v>
      </c>
      <c r="AT142" s="30">
        <v>0</v>
      </c>
      <c r="AU142" s="30">
        <v>34633277.402737282</v>
      </c>
      <c r="AV142" s="30">
        <v>0</v>
      </c>
      <c r="AW142" s="26">
        <v>0</v>
      </c>
      <c r="AX142" s="30">
        <v>0</v>
      </c>
      <c r="AY142" s="30">
        <v>0</v>
      </c>
      <c r="BA142" s="28">
        <v>24498</v>
      </c>
      <c r="BB142" s="28">
        <v>34419325.402737282</v>
      </c>
      <c r="BC142" s="28">
        <v>46478490.349999994</v>
      </c>
      <c r="BD142" s="30">
        <v>12059164.947262712</v>
      </c>
      <c r="BE142" s="30">
        <v>12034666.947262712</v>
      </c>
      <c r="BF142" s="30">
        <v>0</v>
      </c>
      <c r="BG142" s="30">
        <v>0</v>
      </c>
      <c r="BI142" s="28">
        <v>3117165</v>
      </c>
      <c r="BJ142" s="28">
        <v>32714238</v>
      </c>
      <c r="BK142" s="28">
        <v>417684</v>
      </c>
      <c r="BL142" s="28">
        <v>8100</v>
      </c>
      <c r="BM142" s="28">
        <v>1113148</v>
      </c>
      <c r="BN142" s="28">
        <v>3121729</v>
      </c>
      <c r="BO142" s="28">
        <v>0</v>
      </c>
      <c r="BP142" s="28">
        <v>2374</v>
      </c>
      <c r="BQ142" s="29">
        <v>0</v>
      </c>
      <c r="BR142" s="28">
        <v>93235</v>
      </c>
      <c r="BS142" s="28">
        <v>0</v>
      </c>
      <c r="BT142" s="28">
        <v>2146219</v>
      </c>
      <c r="BU142" s="28">
        <v>42733892</v>
      </c>
      <c r="BV142" s="31"/>
      <c r="BW142" s="28">
        <v>0</v>
      </c>
      <c r="BX142" s="31"/>
      <c r="BY142" s="28">
        <v>0</v>
      </c>
      <c r="BZ142" s="30">
        <v>42733892</v>
      </c>
      <c r="CB142" s="30">
        <v>435915.27</v>
      </c>
      <c r="CC142" s="30">
        <v>0</v>
      </c>
      <c r="CD142" s="30">
        <v>0</v>
      </c>
      <c r="CE142" s="31"/>
      <c r="CF142" s="30">
        <v>0</v>
      </c>
      <c r="CG142" s="30">
        <v>281642.82</v>
      </c>
      <c r="CH142" s="30">
        <v>1111803.03</v>
      </c>
      <c r="CI142" s="30">
        <v>5348196.4799999995</v>
      </c>
      <c r="CJ142" s="35">
        <v>618121.31999999995</v>
      </c>
      <c r="CK142" s="30">
        <v>0</v>
      </c>
      <c r="CL142" s="30">
        <v>0</v>
      </c>
      <c r="CM142" s="30">
        <v>371289</v>
      </c>
      <c r="CN142" s="30">
        <v>8166967.9199999999</v>
      </c>
      <c r="CO142" s="31"/>
      <c r="CP142" s="31"/>
      <c r="CQ142" s="30">
        <v>21430.959999999999</v>
      </c>
      <c r="CR142" s="30">
        <v>21430.959999999999</v>
      </c>
      <c r="CS142" s="30">
        <v>8145536.96</v>
      </c>
      <c r="CT142" s="30">
        <v>50879428.960000001</v>
      </c>
      <c r="CU142" s="30">
        <v>37266306</v>
      </c>
      <c r="CV142" s="30">
        <v>0</v>
      </c>
      <c r="CW142" s="30">
        <v>37266306</v>
      </c>
      <c r="CX142" s="30">
        <v>0</v>
      </c>
      <c r="CY142" s="26">
        <v>0</v>
      </c>
      <c r="CZ142" s="30">
        <v>0</v>
      </c>
      <c r="DA142" s="30">
        <v>0</v>
      </c>
      <c r="DB142" s="36" t="s">
        <v>422</v>
      </c>
      <c r="DC142" t="s">
        <v>423</v>
      </c>
      <c r="DD142" s="24">
        <v>0</v>
      </c>
      <c r="DE142" s="24"/>
      <c r="DF142" s="37">
        <v>1</v>
      </c>
      <c r="DG142" s="38"/>
      <c r="DH142" s="30"/>
      <c r="DI142" s="38"/>
    </row>
    <row r="143" spans="1:113" s="32" customFormat="1" x14ac:dyDescent="0.25">
      <c r="A143" s="38" t="s">
        <v>424</v>
      </c>
      <c r="B143" s="23">
        <v>0</v>
      </c>
      <c r="C143" s="24">
        <v>1</v>
      </c>
      <c r="D143" s="25">
        <v>43418</v>
      </c>
      <c r="E143" s="26" t="s">
        <v>170</v>
      </c>
      <c r="F143" s="27" t="s">
        <v>170</v>
      </c>
      <c r="G143" s="27" t="s">
        <v>170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9">
        <v>0</v>
      </c>
      <c r="Q143" s="28">
        <v>0</v>
      </c>
      <c r="R143" s="28">
        <v>0</v>
      </c>
      <c r="S143" s="28">
        <v>0</v>
      </c>
      <c r="T143" s="30">
        <v>0</v>
      </c>
      <c r="U143" s="31"/>
      <c r="V143" s="30">
        <v>0</v>
      </c>
      <c r="W143" s="31"/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1"/>
      <c r="AD143" s="28">
        <v>0</v>
      </c>
      <c r="AE143" s="30">
        <v>0</v>
      </c>
      <c r="AF143" s="28">
        <v>0</v>
      </c>
      <c r="AG143" s="28">
        <v>0</v>
      </c>
      <c r="AH143" s="29">
        <v>0</v>
      </c>
      <c r="AI143" s="30">
        <v>0</v>
      </c>
      <c r="AJ143" s="28">
        <v>0</v>
      </c>
      <c r="AK143" s="28">
        <v>0</v>
      </c>
      <c r="AL143" s="30">
        <v>0</v>
      </c>
      <c r="AM143" s="31"/>
      <c r="AN143" s="31"/>
      <c r="AO143" s="28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0</v>
      </c>
      <c r="AW143" s="26">
        <v>0</v>
      </c>
      <c r="AX143" s="30">
        <v>0</v>
      </c>
      <c r="AY143" s="30">
        <v>0</v>
      </c>
      <c r="BA143" s="28">
        <v>0</v>
      </c>
      <c r="BB143" s="28">
        <v>0</v>
      </c>
      <c r="BC143" s="28">
        <v>0</v>
      </c>
      <c r="BD143" s="30">
        <v>0</v>
      </c>
      <c r="BE143" s="30">
        <v>0</v>
      </c>
      <c r="BF143" s="30">
        <v>0</v>
      </c>
      <c r="BG143" s="30">
        <v>0</v>
      </c>
      <c r="BI143" s="28">
        <v>0</v>
      </c>
      <c r="BJ143" s="28">
        <v>0</v>
      </c>
      <c r="BK143" s="28">
        <v>0</v>
      </c>
      <c r="BL143" s="28">
        <v>0</v>
      </c>
      <c r="BM143" s="28">
        <v>0</v>
      </c>
      <c r="BN143" s="28">
        <v>0</v>
      </c>
      <c r="BO143" s="28">
        <v>0</v>
      </c>
      <c r="BP143" s="28">
        <v>0</v>
      </c>
      <c r="BQ143" s="29">
        <v>0</v>
      </c>
      <c r="BR143" s="28">
        <v>0</v>
      </c>
      <c r="BS143" s="28">
        <v>0</v>
      </c>
      <c r="BT143" s="28">
        <v>0</v>
      </c>
      <c r="BU143" s="28">
        <v>0</v>
      </c>
      <c r="BV143" s="31"/>
      <c r="BW143" s="28">
        <v>0</v>
      </c>
      <c r="BX143" s="31"/>
      <c r="BY143" s="28">
        <v>0</v>
      </c>
      <c r="BZ143" s="30">
        <v>0</v>
      </c>
      <c r="CB143" s="30">
        <v>0</v>
      </c>
      <c r="CC143" s="30">
        <v>0</v>
      </c>
      <c r="CD143" s="30">
        <v>0</v>
      </c>
      <c r="CE143" s="31"/>
      <c r="CF143" s="30">
        <v>0</v>
      </c>
      <c r="CG143" s="30">
        <v>0</v>
      </c>
      <c r="CH143" s="30">
        <v>0</v>
      </c>
      <c r="CI143" s="30">
        <v>0</v>
      </c>
      <c r="CJ143" s="35">
        <v>0</v>
      </c>
      <c r="CK143" s="30">
        <v>0</v>
      </c>
      <c r="CL143" s="30">
        <v>0</v>
      </c>
      <c r="CM143" s="30">
        <v>0</v>
      </c>
      <c r="CN143" s="30">
        <v>0</v>
      </c>
      <c r="CO143" s="31"/>
      <c r="CP143" s="31"/>
      <c r="CQ143" s="30">
        <v>0</v>
      </c>
      <c r="CR143" s="30">
        <v>0</v>
      </c>
      <c r="CS143" s="30">
        <v>0</v>
      </c>
      <c r="CT143" s="30">
        <v>0</v>
      </c>
      <c r="CU143" s="30">
        <v>0</v>
      </c>
      <c r="CV143" s="30">
        <v>0</v>
      </c>
      <c r="CW143" s="30">
        <v>0</v>
      </c>
      <c r="CX143" s="30">
        <v>0</v>
      </c>
      <c r="CY143" s="26">
        <v>0</v>
      </c>
      <c r="CZ143" s="30">
        <v>0</v>
      </c>
      <c r="DA143" s="30">
        <v>0</v>
      </c>
      <c r="DB143" s="36" t="s">
        <v>424</v>
      </c>
      <c r="DC143" t="s">
        <v>425</v>
      </c>
      <c r="DD143" s="24">
        <v>0</v>
      </c>
      <c r="DE143" s="24"/>
      <c r="DF143" s="37" t="s">
        <v>1073</v>
      </c>
      <c r="DG143" s="38"/>
      <c r="DH143" s="30"/>
      <c r="DI143" s="38"/>
    </row>
    <row r="144" spans="1:113" s="32" customFormat="1" x14ac:dyDescent="0.25">
      <c r="A144" s="22" t="s">
        <v>426</v>
      </c>
      <c r="B144" s="23">
        <v>1</v>
      </c>
      <c r="C144" s="24">
        <v>1</v>
      </c>
      <c r="D144" s="25">
        <v>43377</v>
      </c>
      <c r="E144" s="26">
        <v>1</v>
      </c>
      <c r="F144" s="27">
        <v>1</v>
      </c>
      <c r="G144" s="27">
        <v>1</v>
      </c>
      <c r="H144" s="28">
        <v>1683796.87</v>
      </c>
      <c r="I144" s="28">
        <v>27519964.464999992</v>
      </c>
      <c r="J144" s="28">
        <v>682061.66</v>
      </c>
      <c r="K144" s="28">
        <v>110534.32</v>
      </c>
      <c r="L144" s="28">
        <v>643027.96</v>
      </c>
      <c r="M144" s="28">
        <v>2661879.0300000003</v>
      </c>
      <c r="N144" s="28">
        <v>101034.40000000001</v>
      </c>
      <c r="O144" s="28">
        <v>17021</v>
      </c>
      <c r="P144" s="29">
        <v>0</v>
      </c>
      <c r="Q144" s="28">
        <v>124398.39999999999</v>
      </c>
      <c r="R144" s="28">
        <v>0</v>
      </c>
      <c r="S144" s="28">
        <v>1732296.3399999999</v>
      </c>
      <c r="T144" s="30">
        <v>35276014.444999993</v>
      </c>
      <c r="U144" s="31"/>
      <c r="V144" s="30">
        <v>0</v>
      </c>
      <c r="W144" s="31"/>
      <c r="X144" s="30">
        <v>0</v>
      </c>
      <c r="Y144" s="30">
        <v>35276014.444999993</v>
      </c>
      <c r="Z144" s="30">
        <v>431571</v>
      </c>
      <c r="AA144" s="30">
        <v>0</v>
      </c>
      <c r="AB144" s="30">
        <v>0</v>
      </c>
      <c r="AC144" s="31"/>
      <c r="AD144" s="28">
        <v>0</v>
      </c>
      <c r="AE144" s="30">
        <v>145316</v>
      </c>
      <c r="AF144" s="28">
        <v>237180</v>
      </c>
      <c r="AG144" s="28">
        <v>3022349</v>
      </c>
      <c r="AH144" s="29">
        <v>1394024</v>
      </c>
      <c r="AI144" s="30">
        <v>0</v>
      </c>
      <c r="AJ144" s="28">
        <v>0</v>
      </c>
      <c r="AK144" s="28">
        <v>1769399.7023974999</v>
      </c>
      <c r="AL144" s="30">
        <v>6999839.7023975002</v>
      </c>
      <c r="AM144" s="31"/>
      <c r="AN144" s="31"/>
      <c r="AO144" s="28">
        <v>59765.912704096081</v>
      </c>
      <c r="AP144" s="30">
        <v>59765.912704096081</v>
      </c>
      <c r="AQ144" s="30">
        <v>6940073.789693404</v>
      </c>
      <c r="AR144" s="30">
        <v>42216088.234693393</v>
      </c>
      <c r="AS144" s="30">
        <v>28372321</v>
      </c>
      <c r="AT144" s="30">
        <v>0</v>
      </c>
      <c r="AU144" s="30">
        <v>28372321</v>
      </c>
      <c r="AV144" s="30">
        <v>0</v>
      </c>
      <c r="AW144" s="26">
        <v>0</v>
      </c>
      <c r="AX144" s="30">
        <v>0</v>
      </c>
      <c r="AY144" s="30">
        <v>0</v>
      </c>
      <c r="BA144" s="28">
        <v>3563.32</v>
      </c>
      <c r="BB144" s="28">
        <v>28007382</v>
      </c>
      <c r="BC144" s="28">
        <v>41123722.517037176</v>
      </c>
      <c r="BD144" s="30">
        <v>13116340.517037176</v>
      </c>
      <c r="BE144" s="30">
        <v>13112777.197037175</v>
      </c>
      <c r="BF144" s="30">
        <v>0</v>
      </c>
      <c r="BG144" s="30">
        <v>0</v>
      </c>
      <c r="BI144" s="28">
        <v>2113826.7799999998</v>
      </c>
      <c r="BJ144" s="28">
        <v>26698199.390000001</v>
      </c>
      <c r="BK144" s="28">
        <v>680859.15</v>
      </c>
      <c r="BL144" s="28">
        <v>0</v>
      </c>
      <c r="BM144" s="28">
        <v>779436.07</v>
      </c>
      <c r="BN144" s="28">
        <v>3002597.23</v>
      </c>
      <c r="BO144" s="28">
        <v>125000</v>
      </c>
      <c r="BP144" s="28">
        <v>20000</v>
      </c>
      <c r="BQ144" s="29">
        <v>0</v>
      </c>
      <c r="BR144" s="28">
        <v>121000</v>
      </c>
      <c r="BS144" s="28">
        <v>0</v>
      </c>
      <c r="BT144" s="28">
        <v>2821357.38</v>
      </c>
      <c r="BU144" s="28">
        <v>36362276</v>
      </c>
      <c r="BV144" s="31"/>
      <c r="BW144" s="28">
        <v>0</v>
      </c>
      <c r="BX144" s="31"/>
      <c r="BY144" s="28">
        <v>0</v>
      </c>
      <c r="BZ144" s="30">
        <v>36362276</v>
      </c>
      <c r="CB144" s="30">
        <v>464524</v>
      </c>
      <c r="CC144" s="30">
        <v>0</v>
      </c>
      <c r="CD144" s="30">
        <v>0</v>
      </c>
      <c r="CE144" s="31"/>
      <c r="CF144" s="30">
        <v>0</v>
      </c>
      <c r="CG144" s="30">
        <v>147207</v>
      </c>
      <c r="CH144" s="30">
        <v>276829</v>
      </c>
      <c r="CI144" s="30">
        <v>3166430</v>
      </c>
      <c r="CJ144" s="35">
        <v>1378313</v>
      </c>
      <c r="CK144" s="30">
        <v>0</v>
      </c>
      <c r="CL144" s="30">
        <v>0</v>
      </c>
      <c r="CM144" s="30">
        <v>1969999</v>
      </c>
      <c r="CN144" s="30">
        <v>7403302</v>
      </c>
      <c r="CO144" s="31"/>
      <c r="CP144" s="31"/>
      <c r="CQ144" s="30">
        <v>143167.29999999999</v>
      </c>
      <c r="CR144" s="30">
        <v>143167.29999999999</v>
      </c>
      <c r="CS144" s="30">
        <v>7260134.7000000002</v>
      </c>
      <c r="CT144" s="30">
        <v>43622410.700000003</v>
      </c>
      <c r="CU144" s="30">
        <v>29167890</v>
      </c>
      <c r="CV144" s="30">
        <v>0</v>
      </c>
      <c r="CW144" s="30">
        <v>29167890</v>
      </c>
      <c r="CX144" s="30">
        <v>0</v>
      </c>
      <c r="CY144" s="26">
        <v>0</v>
      </c>
      <c r="CZ144" s="30">
        <v>0</v>
      </c>
      <c r="DA144" s="30">
        <v>0</v>
      </c>
      <c r="DB144" s="36" t="s">
        <v>426</v>
      </c>
      <c r="DC144" t="s">
        <v>427</v>
      </c>
      <c r="DD144" s="24">
        <v>0</v>
      </c>
      <c r="DE144" s="24"/>
      <c r="DF144" s="37">
        <v>1</v>
      </c>
      <c r="DG144" s="38"/>
      <c r="DH144" s="30"/>
      <c r="DI144" s="38"/>
    </row>
    <row r="145" spans="1:113" s="32" customFormat="1" x14ac:dyDescent="0.25">
      <c r="A145" s="22" t="s">
        <v>428</v>
      </c>
      <c r="B145" s="23">
        <v>1</v>
      </c>
      <c r="C145" s="24">
        <v>1</v>
      </c>
      <c r="D145" s="25">
        <v>43374</v>
      </c>
      <c r="E145" s="26">
        <v>1</v>
      </c>
      <c r="F145" s="27">
        <v>1</v>
      </c>
      <c r="G145" s="27">
        <v>1</v>
      </c>
      <c r="H145" s="28">
        <v>807820</v>
      </c>
      <c r="I145" s="28">
        <v>9771541</v>
      </c>
      <c r="J145" s="28">
        <v>261370</v>
      </c>
      <c r="K145" s="28">
        <v>28288</v>
      </c>
      <c r="L145" s="28">
        <v>178892</v>
      </c>
      <c r="M145" s="28">
        <v>1690366</v>
      </c>
      <c r="N145" s="28">
        <v>72113</v>
      </c>
      <c r="O145" s="28">
        <v>5185</v>
      </c>
      <c r="P145" s="29">
        <v>0</v>
      </c>
      <c r="Q145" s="28">
        <v>0</v>
      </c>
      <c r="R145" s="28">
        <v>0</v>
      </c>
      <c r="S145" s="28">
        <v>1552518</v>
      </c>
      <c r="T145" s="30">
        <v>14368093</v>
      </c>
      <c r="U145" s="31"/>
      <c r="V145" s="30">
        <v>0</v>
      </c>
      <c r="W145" s="31"/>
      <c r="X145" s="30">
        <v>0</v>
      </c>
      <c r="Y145" s="30">
        <v>14368093</v>
      </c>
      <c r="Z145" s="30">
        <v>106291</v>
      </c>
      <c r="AA145" s="30">
        <v>0</v>
      </c>
      <c r="AB145" s="30">
        <v>0</v>
      </c>
      <c r="AC145" s="31"/>
      <c r="AD145" s="28">
        <v>0</v>
      </c>
      <c r="AE145" s="30">
        <v>0</v>
      </c>
      <c r="AF145" s="28">
        <v>792036</v>
      </c>
      <c r="AG145" s="28">
        <v>2389542</v>
      </c>
      <c r="AH145" s="29">
        <v>353428</v>
      </c>
      <c r="AI145" s="30">
        <v>0</v>
      </c>
      <c r="AJ145" s="28">
        <v>0</v>
      </c>
      <c r="AK145" s="28">
        <v>675152.53200000001</v>
      </c>
      <c r="AL145" s="30">
        <v>4316449.5319999997</v>
      </c>
      <c r="AM145" s="31"/>
      <c r="AN145" s="31"/>
      <c r="AO145" s="28">
        <v>75222.30862275594</v>
      </c>
      <c r="AP145" s="30">
        <v>75222.30862275594</v>
      </c>
      <c r="AQ145" s="30">
        <v>4241227.2233772436</v>
      </c>
      <c r="AR145" s="30">
        <v>18609320.223377243</v>
      </c>
      <c r="AS145" s="30">
        <v>12329034</v>
      </c>
      <c r="AT145" s="30">
        <v>0</v>
      </c>
      <c r="AU145" s="30">
        <v>12329034</v>
      </c>
      <c r="AV145" s="30">
        <v>0</v>
      </c>
      <c r="AW145" s="26">
        <v>0</v>
      </c>
      <c r="AX145" s="30">
        <v>0</v>
      </c>
      <c r="AY145" s="30">
        <v>0</v>
      </c>
      <c r="BA145" s="28">
        <v>520</v>
      </c>
      <c r="BB145" s="28">
        <v>12497639</v>
      </c>
      <c r="BC145" s="28">
        <v>17570965.385777228</v>
      </c>
      <c r="BD145" s="30">
        <v>5073326.3857772276</v>
      </c>
      <c r="BE145" s="30">
        <v>5072806.3857772276</v>
      </c>
      <c r="BF145" s="30">
        <v>0</v>
      </c>
      <c r="BG145" s="30">
        <v>0</v>
      </c>
      <c r="BI145" s="28">
        <v>903428</v>
      </c>
      <c r="BJ145" s="28">
        <v>10012203</v>
      </c>
      <c r="BK145" s="28">
        <v>269058</v>
      </c>
      <c r="BL145" s="28">
        <v>20000</v>
      </c>
      <c r="BM145" s="28">
        <v>156898</v>
      </c>
      <c r="BN145" s="28">
        <v>1534123</v>
      </c>
      <c r="BO145" s="28">
        <v>26500</v>
      </c>
      <c r="BP145" s="28">
        <v>5185</v>
      </c>
      <c r="BQ145" s="29">
        <v>0</v>
      </c>
      <c r="BR145" s="28">
        <v>0</v>
      </c>
      <c r="BS145" s="28">
        <v>0</v>
      </c>
      <c r="BT145" s="28">
        <v>1600459</v>
      </c>
      <c r="BU145" s="28">
        <v>14527854</v>
      </c>
      <c r="BV145" s="31"/>
      <c r="BW145" s="28">
        <v>0</v>
      </c>
      <c r="BX145" s="31"/>
      <c r="BY145" s="28">
        <v>0</v>
      </c>
      <c r="BZ145" s="30">
        <v>14527854</v>
      </c>
      <c r="CB145" s="30">
        <v>104543</v>
      </c>
      <c r="CC145" s="30">
        <v>0</v>
      </c>
      <c r="CD145" s="30">
        <v>0</v>
      </c>
      <c r="CE145" s="31"/>
      <c r="CF145" s="30">
        <v>0</v>
      </c>
      <c r="CG145" s="30">
        <v>0</v>
      </c>
      <c r="CH145" s="30">
        <v>787420</v>
      </c>
      <c r="CI145" s="30">
        <v>2580553</v>
      </c>
      <c r="CJ145" s="35">
        <v>353428</v>
      </c>
      <c r="CK145" s="30">
        <v>0</v>
      </c>
      <c r="CL145" s="30">
        <v>0</v>
      </c>
      <c r="CM145" s="30">
        <v>563927</v>
      </c>
      <c r="CN145" s="30">
        <v>4389871</v>
      </c>
      <c r="CO145" s="31"/>
      <c r="CP145" s="31"/>
      <c r="CQ145" s="30">
        <v>332.88</v>
      </c>
      <c r="CR145" s="30">
        <v>332.88</v>
      </c>
      <c r="CS145" s="30">
        <v>4389538.12</v>
      </c>
      <c r="CT145" s="30">
        <v>18917392.120000001</v>
      </c>
      <c r="CU145" s="30">
        <v>12263662</v>
      </c>
      <c r="CV145" s="30">
        <v>0</v>
      </c>
      <c r="CW145" s="30">
        <v>12263662</v>
      </c>
      <c r="CX145" s="30">
        <v>0</v>
      </c>
      <c r="CY145" s="26">
        <v>0</v>
      </c>
      <c r="CZ145" s="30">
        <v>0</v>
      </c>
      <c r="DA145" s="30">
        <v>0</v>
      </c>
      <c r="DB145" s="36" t="s">
        <v>428</v>
      </c>
      <c r="DC145" t="s">
        <v>429</v>
      </c>
      <c r="DD145" s="24">
        <v>0</v>
      </c>
      <c r="DE145" s="24"/>
      <c r="DF145" s="37">
        <v>1</v>
      </c>
      <c r="DG145" s="38"/>
      <c r="DH145" s="30"/>
      <c r="DI145" s="38"/>
    </row>
    <row r="146" spans="1:113" s="32" customFormat="1" x14ac:dyDescent="0.25">
      <c r="A146" s="38" t="s">
        <v>430</v>
      </c>
      <c r="B146" s="23">
        <v>0</v>
      </c>
      <c r="C146" s="24">
        <v>1</v>
      </c>
      <c r="D146" s="25">
        <v>43474</v>
      </c>
      <c r="E146" s="26" t="s">
        <v>170</v>
      </c>
      <c r="F146" s="27" t="s">
        <v>170</v>
      </c>
      <c r="G146" s="27" t="s">
        <v>170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9">
        <v>0</v>
      </c>
      <c r="Q146" s="28">
        <v>0</v>
      </c>
      <c r="R146" s="28">
        <v>0</v>
      </c>
      <c r="S146" s="28">
        <v>0</v>
      </c>
      <c r="T146" s="30">
        <v>0</v>
      </c>
      <c r="U146" s="31"/>
      <c r="V146" s="30">
        <v>0</v>
      </c>
      <c r="W146" s="31"/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1"/>
      <c r="AD146" s="28">
        <v>0</v>
      </c>
      <c r="AE146" s="30">
        <v>0</v>
      </c>
      <c r="AF146" s="28">
        <v>0</v>
      </c>
      <c r="AG146" s="28">
        <v>0</v>
      </c>
      <c r="AH146" s="29">
        <v>0</v>
      </c>
      <c r="AI146" s="30">
        <v>0</v>
      </c>
      <c r="AJ146" s="28">
        <v>0</v>
      </c>
      <c r="AK146" s="28">
        <v>367210</v>
      </c>
      <c r="AL146" s="30">
        <v>367210</v>
      </c>
      <c r="AM146" s="31"/>
      <c r="AN146" s="31"/>
      <c r="AO146" s="28">
        <v>0</v>
      </c>
      <c r="AP146" s="30">
        <v>0</v>
      </c>
      <c r="AQ146" s="30">
        <v>367210</v>
      </c>
      <c r="AR146" s="30">
        <v>367210</v>
      </c>
      <c r="AS146" s="30">
        <v>448856</v>
      </c>
      <c r="AT146" s="30">
        <v>22434.7</v>
      </c>
      <c r="AU146" s="30">
        <v>471290.7</v>
      </c>
      <c r="AV146" s="30">
        <v>-104080.70000000001</v>
      </c>
      <c r="AW146" s="26">
        <v>-0.23187993476749785</v>
      </c>
      <c r="AX146" s="30">
        <v>22442.800000000003</v>
      </c>
      <c r="AY146" s="30">
        <v>-81637.900000000009</v>
      </c>
      <c r="BA146" s="28">
        <v>0</v>
      </c>
      <c r="BB146" s="28">
        <v>470940</v>
      </c>
      <c r="BC146" s="28">
        <v>412324</v>
      </c>
      <c r="BD146" s="30">
        <v>-58616</v>
      </c>
      <c r="BE146" s="30">
        <v>-58616</v>
      </c>
      <c r="BF146" s="30">
        <v>0</v>
      </c>
      <c r="BG146" s="30">
        <v>0</v>
      </c>
      <c r="BI146" s="28">
        <v>0</v>
      </c>
      <c r="BJ146" s="28">
        <v>0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28">
        <v>0</v>
      </c>
      <c r="BQ146" s="29">
        <v>0</v>
      </c>
      <c r="BR146" s="28">
        <v>0</v>
      </c>
      <c r="BS146" s="28">
        <v>0</v>
      </c>
      <c r="BT146" s="28">
        <v>0</v>
      </c>
      <c r="BU146" s="28">
        <v>0</v>
      </c>
      <c r="BV146" s="31"/>
      <c r="BW146" s="28">
        <v>0</v>
      </c>
      <c r="BX146" s="31"/>
      <c r="BY146" s="28">
        <v>0</v>
      </c>
      <c r="BZ146" s="30">
        <v>0</v>
      </c>
      <c r="CB146" s="30">
        <v>0</v>
      </c>
      <c r="CC146" s="30">
        <v>0</v>
      </c>
      <c r="CD146" s="30">
        <v>0</v>
      </c>
      <c r="CE146" s="31"/>
      <c r="CF146" s="30">
        <v>0</v>
      </c>
      <c r="CG146" s="30">
        <v>0</v>
      </c>
      <c r="CH146" s="30">
        <v>0</v>
      </c>
      <c r="CI146" s="30">
        <v>0</v>
      </c>
      <c r="CJ146" s="35">
        <v>0</v>
      </c>
      <c r="CK146" s="30">
        <v>0</v>
      </c>
      <c r="CL146" s="30">
        <v>0</v>
      </c>
      <c r="CM146" s="30">
        <v>0</v>
      </c>
      <c r="CN146" s="30">
        <v>0</v>
      </c>
      <c r="CO146" s="31"/>
      <c r="CP146" s="31"/>
      <c r="CQ146" s="30">
        <v>0</v>
      </c>
      <c r="CR146" s="30">
        <v>0</v>
      </c>
      <c r="CS146" s="30">
        <v>0</v>
      </c>
      <c r="CT146" s="30">
        <v>0</v>
      </c>
      <c r="CU146" s="30">
        <v>453099</v>
      </c>
      <c r="CV146" s="30">
        <v>22442.800000000003</v>
      </c>
      <c r="CW146" s="30">
        <v>475541.8</v>
      </c>
      <c r="CX146" s="30">
        <v>-475541.8</v>
      </c>
      <c r="CY146" s="26">
        <v>-1</v>
      </c>
      <c r="CZ146" s="30">
        <v>22654.95</v>
      </c>
      <c r="DA146" s="30">
        <v>-452886.85</v>
      </c>
      <c r="DB146" s="36" t="s">
        <v>430</v>
      </c>
      <c r="DC146" t="s">
        <v>431</v>
      </c>
      <c r="DD146" s="24">
        <v>0</v>
      </c>
      <c r="DE146" s="24"/>
      <c r="DF146" s="37" t="s">
        <v>1073</v>
      </c>
      <c r="DG146" s="38"/>
      <c r="DH146" s="30"/>
      <c r="DI146" s="38"/>
    </row>
    <row r="147" spans="1:113" s="32" customFormat="1" x14ac:dyDescent="0.25">
      <c r="A147" s="22" t="s">
        <v>432</v>
      </c>
      <c r="B147" s="23">
        <v>1</v>
      </c>
      <c r="C147" s="24">
        <v>1</v>
      </c>
      <c r="D147" s="25">
        <v>43371</v>
      </c>
      <c r="E147" s="26">
        <v>1</v>
      </c>
      <c r="F147" s="27">
        <v>1</v>
      </c>
      <c r="G147" s="27">
        <v>1</v>
      </c>
      <c r="H147" s="28">
        <v>1166568.53</v>
      </c>
      <c r="I147" s="28">
        <v>17649656.650000002</v>
      </c>
      <c r="J147" s="28">
        <v>233716</v>
      </c>
      <c r="K147" s="28">
        <v>32975</v>
      </c>
      <c r="L147" s="28">
        <v>348678.76</v>
      </c>
      <c r="M147" s="28">
        <v>1412549</v>
      </c>
      <c r="N147" s="28">
        <v>1320469</v>
      </c>
      <c r="O147" s="28">
        <v>2614608</v>
      </c>
      <c r="P147" s="29">
        <v>77954.849999999991</v>
      </c>
      <c r="Q147" s="28">
        <v>0</v>
      </c>
      <c r="R147" s="28">
        <v>0</v>
      </c>
      <c r="S147" s="28">
        <v>1583052</v>
      </c>
      <c r="T147" s="30">
        <v>26440227.790000007</v>
      </c>
      <c r="U147" s="31"/>
      <c r="V147" s="30">
        <v>0</v>
      </c>
      <c r="W147" s="31"/>
      <c r="X147" s="30">
        <v>0</v>
      </c>
      <c r="Y147" s="30">
        <v>26440227.790000007</v>
      </c>
      <c r="Z147" s="30">
        <v>112445</v>
      </c>
      <c r="AA147" s="30">
        <v>0</v>
      </c>
      <c r="AB147" s="30">
        <v>0</v>
      </c>
      <c r="AC147" s="31"/>
      <c r="AD147" s="28">
        <v>54895</v>
      </c>
      <c r="AE147" s="30">
        <v>25006</v>
      </c>
      <c r="AF147" s="28">
        <v>0</v>
      </c>
      <c r="AG147" s="28">
        <v>0</v>
      </c>
      <c r="AH147" s="29">
        <v>0</v>
      </c>
      <c r="AI147" s="30">
        <v>0</v>
      </c>
      <c r="AJ147" s="28">
        <v>0</v>
      </c>
      <c r="AK147" s="28">
        <v>230646.59399999998</v>
      </c>
      <c r="AL147" s="30">
        <v>422992.59399999998</v>
      </c>
      <c r="AM147" s="31"/>
      <c r="AN147" s="31"/>
      <c r="AO147" s="28">
        <v>0</v>
      </c>
      <c r="AP147" s="30">
        <v>0</v>
      </c>
      <c r="AQ147" s="30">
        <v>422992.59399999998</v>
      </c>
      <c r="AR147" s="30">
        <v>26863220.384000007</v>
      </c>
      <c r="AS147" s="30">
        <v>17892670.529407829</v>
      </c>
      <c r="AT147" s="30">
        <v>0</v>
      </c>
      <c r="AU147" s="30">
        <v>17892670.529407829</v>
      </c>
      <c r="AV147" s="30">
        <v>0</v>
      </c>
      <c r="AW147" s="26">
        <v>0</v>
      </c>
      <c r="AX147" s="30">
        <v>0</v>
      </c>
      <c r="AY147" s="30">
        <v>0</v>
      </c>
      <c r="BA147" s="28">
        <v>5433.72</v>
      </c>
      <c r="BB147" s="28">
        <v>18118582.529407829</v>
      </c>
      <c r="BC147" s="28">
        <v>26226487.27</v>
      </c>
      <c r="BD147" s="30">
        <v>8107904.7405921705</v>
      </c>
      <c r="BE147" s="30">
        <v>8102471.0205921708</v>
      </c>
      <c r="BF147" s="30">
        <v>0</v>
      </c>
      <c r="BG147" s="30">
        <v>0</v>
      </c>
      <c r="BI147" s="28">
        <v>1259783</v>
      </c>
      <c r="BJ147" s="28">
        <v>18590791</v>
      </c>
      <c r="BK147" s="28">
        <v>243873</v>
      </c>
      <c r="BL147" s="28">
        <v>37499</v>
      </c>
      <c r="BM147" s="28">
        <v>378791</v>
      </c>
      <c r="BN147" s="28">
        <v>1807801</v>
      </c>
      <c r="BO147" s="28">
        <v>1296581</v>
      </c>
      <c r="BP147" s="28">
        <v>2792313</v>
      </c>
      <c r="BQ147" s="29">
        <v>159755.19999999998</v>
      </c>
      <c r="BR147" s="28">
        <v>0</v>
      </c>
      <c r="BS147" s="28">
        <v>0</v>
      </c>
      <c r="BT147" s="28">
        <v>1456191</v>
      </c>
      <c r="BU147" s="28">
        <v>28023378.199999999</v>
      </c>
      <c r="BV147" s="31"/>
      <c r="BW147" s="28">
        <v>0</v>
      </c>
      <c r="BX147" s="31"/>
      <c r="BY147" s="28">
        <v>0</v>
      </c>
      <c r="BZ147" s="30">
        <v>28023378.199999999</v>
      </c>
      <c r="CB147" s="30">
        <v>113366</v>
      </c>
      <c r="CC147" s="30">
        <v>0</v>
      </c>
      <c r="CD147" s="30">
        <v>0</v>
      </c>
      <c r="CE147" s="31"/>
      <c r="CF147" s="30">
        <v>64268</v>
      </c>
      <c r="CG147" s="30">
        <v>7111.25</v>
      </c>
      <c r="CH147" s="30">
        <v>0</v>
      </c>
      <c r="CI147" s="30">
        <v>0</v>
      </c>
      <c r="CJ147" s="35">
        <v>0</v>
      </c>
      <c r="CK147" s="30">
        <v>0</v>
      </c>
      <c r="CL147" s="30">
        <v>0</v>
      </c>
      <c r="CM147" s="30">
        <v>258207</v>
      </c>
      <c r="CN147" s="30">
        <v>442952.25</v>
      </c>
      <c r="CO147" s="31"/>
      <c r="CP147" s="31"/>
      <c r="CQ147" s="30">
        <v>0</v>
      </c>
      <c r="CR147" s="30">
        <v>0</v>
      </c>
      <c r="CS147" s="30">
        <v>442952.25</v>
      </c>
      <c r="CT147" s="30">
        <v>28466330.449999999</v>
      </c>
      <c r="CU147" s="30">
        <v>17959176</v>
      </c>
      <c r="CV147" s="30">
        <v>0</v>
      </c>
      <c r="CW147" s="30">
        <v>17959176</v>
      </c>
      <c r="CX147" s="30">
        <v>0</v>
      </c>
      <c r="CY147" s="26">
        <v>0</v>
      </c>
      <c r="CZ147" s="30">
        <v>0</v>
      </c>
      <c r="DA147" s="30">
        <v>0</v>
      </c>
      <c r="DB147" s="36" t="s">
        <v>432</v>
      </c>
      <c r="DC147" t="s">
        <v>433</v>
      </c>
      <c r="DD147" s="24">
        <v>0</v>
      </c>
      <c r="DE147" s="24"/>
      <c r="DF147" s="37">
        <v>1</v>
      </c>
      <c r="DG147" s="38"/>
      <c r="DH147" s="30"/>
      <c r="DI147" s="38"/>
    </row>
    <row r="148" spans="1:113" s="32" customFormat="1" x14ac:dyDescent="0.25">
      <c r="A148" s="22" t="s">
        <v>434</v>
      </c>
      <c r="B148" s="23">
        <v>1</v>
      </c>
      <c r="C148" s="24">
        <v>1</v>
      </c>
      <c r="D148" s="25">
        <v>43384</v>
      </c>
      <c r="E148" s="26">
        <v>1</v>
      </c>
      <c r="F148" s="27">
        <v>1</v>
      </c>
      <c r="G148" s="27">
        <v>1</v>
      </c>
      <c r="H148" s="28">
        <v>303439.36000000004</v>
      </c>
      <c r="I148" s="28">
        <v>7251890.3500000015</v>
      </c>
      <c r="J148" s="28">
        <v>127061.18</v>
      </c>
      <c r="K148" s="28">
        <v>0</v>
      </c>
      <c r="L148" s="28">
        <v>0</v>
      </c>
      <c r="M148" s="28">
        <v>1119977.1600000001</v>
      </c>
      <c r="N148" s="28">
        <v>0</v>
      </c>
      <c r="O148" s="28">
        <v>0</v>
      </c>
      <c r="P148" s="29">
        <v>0</v>
      </c>
      <c r="Q148" s="28">
        <v>0</v>
      </c>
      <c r="R148" s="28">
        <v>0</v>
      </c>
      <c r="S148" s="28">
        <v>2859547.85</v>
      </c>
      <c r="T148" s="30">
        <v>11661915.9</v>
      </c>
      <c r="U148" s="31"/>
      <c r="V148" s="30">
        <v>0</v>
      </c>
      <c r="W148" s="31"/>
      <c r="X148" s="30">
        <v>0</v>
      </c>
      <c r="Y148" s="30">
        <v>11661915.9</v>
      </c>
      <c r="Z148" s="30">
        <v>62505.86</v>
      </c>
      <c r="AA148" s="30">
        <v>0</v>
      </c>
      <c r="AB148" s="30">
        <v>2050</v>
      </c>
      <c r="AC148" s="31"/>
      <c r="AD148" s="28">
        <v>44550.09</v>
      </c>
      <c r="AE148" s="30">
        <v>512381.50999999995</v>
      </c>
      <c r="AF148" s="28">
        <v>419189.29</v>
      </c>
      <c r="AG148" s="28">
        <v>855020.89999999991</v>
      </c>
      <c r="AH148" s="29">
        <v>275515</v>
      </c>
      <c r="AI148" s="30">
        <v>0</v>
      </c>
      <c r="AJ148" s="28">
        <v>0</v>
      </c>
      <c r="AK148" s="28">
        <v>262485.34999999998</v>
      </c>
      <c r="AL148" s="30">
        <v>2433698</v>
      </c>
      <c r="AM148" s="31"/>
      <c r="AN148" s="31"/>
      <c r="AO148" s="28">
        <v>25703.065087984818</v>
      </c>
      <c r="AP148" s="30">
        <v>25703.065087984818</v>
      </c>
      <c r="AQ148" s="30">
        <v>2407994.9349120152</v>
      </c>
      <c r="AR148" s="30">
        <v>14069910.834912015</v>
      </c>
      <c r="AS148" s="30">
        <v>10583788.53562594</v>
      </c>
      <c r="AT148" s="30">
        <v>0</v>
      </c>
      <c r="AU148" s="30">
        <v>10583788.53562594</v>
      </c>
      <c r="AV148" s="30">
        <v>0</v>
      </c>
      <c r="AW148" s="26">
        <v>0</v>
      </c>
      <c r="AX148" s="30">
        <v>0</v>
      </c>
      <c r="AY148" s="30">
        <v>0</v>
      </c>
      <c r="BA148" s="28">
        <v>7903.1</v>
      </c>
      <c r="BB148" s="28">
        <v>10748591.53562594</v>
      </c>
      <c r="BC148" s="28">
        <v>14098852.289999999</v>
      </c>
      <c r="BD148" s="30">
        <v>3350260.7543740589</v>
      </c>
      <c r="BE148" s="30">
        <v>3342357.6543740588</v>
      </c>
      <c r="BF148" s="30">
        <v>0</v>
      </c>
      <c r="BG148" s="30">
        <v>0</v>
      </c>
      <c r="BI148" s="28">
        <v>307516.7</v>
      </c>
      <c r="BJ148" s="28">
        <v>7702941.9499999993</v>
      </c>
      <c r="BK148" s="28">
        <v>136401.97</v>
      </c>
      <c r="BL148" s="28">
        <v>2</v>
      </c>
      <c r="BM148" s="28">
        <v>0</v>
      </c>
      <c r="BN148" s="28">
        <v>1069244.8</v>
      </c>
      <c r="BO148" s="28">
        <v>0</v>
      </c>
      <c r="BP148" s="28">
        <v>0</v>
      </c>
      <c r="BQ148" s="29">
        <v>0</v>
      </c>
      <c r="BR148" s="28">
        <v>0</v>
      </c>
      <c r="BS148" s="28">
        <v>0</v>
      </c>
      <c r="BT148" s="28">
        <v>3389689</v>
      </c>
      <c r="BU148" s="28">
        <v>12605796.42</v>
      </c>
      <c r="BV148" s="31"/>
      <c r="BW148" s="28">
        <v>0</v>
      </c>
      <c r="BX148" s="31"/>
      <c r="BY148" s="28">
        <v>0</v>
      </c>
      <c r="BZ148" s="30">
        <v>12605796.42</v>
      </c>
      <c r="CB148" s="30">
        <v>64843.55</v>
      </c>
      <c r="CC148" s="30">
        <v>0</v>
      </c>
      <c r="CD148" s="30">
        <v>2031.25</v>
      </c>
      <c r="CE148" s="31"/>
      <c r="CF148" s="30">
        <v>45000</v>
      </c>
      <c r="CG148" s="30">
        <v>485212.01999999996</v>
      </c>
      <c r="CH148" s="30">
        <v>427573.08</v>
      </c>
      <c r="CI148" s="30">
        <v>848072.87</v>
      </c>
      <c r="CJ148" s="35">
        <v>275515</v>
      </c>
      <c r="CK148" s="30">
        <v>0</v>
      </c>
      <c r="CL148" s="30">
        <v>0</v>
      </c>
      <c r="CM148" s="30">
        <v>190120</v>
      </c>
      <c r="CN148" s="30">
        <v>2338367.77</v>
      </c>
      <c r="CO148" s="31"/>
      <c r="CP148" s="31"/>
      <c r="CQ148" s="30">
        <v>47907.82</v>
      </c>
      <c r="CR148" s="30">
        <v>47907.82</v>
      </c>
      <c r="CS148" s="30">
        <v>2290459.9500000002</v>
      </c>
      <c r="CT148" s="30">
        <v>14896256.370000001</v>
      </c>
      <c r="CU148" s="30">
        <v>10999134</v>
      </c>
      <c r="CV148" s="30">
        <v>0</v>
      </c>
      <c r="CW148" s="30">
        <v>10999134</v>
      </c>
      <c r="CX148" s="30">
        <v>0</v>
      </c>
      <c r="CY148" s="26">
        <v>0</v>
      </c>
      <c r="CZ148" s="30">
        <v>0</v>
      </c>
      <c r="DA148" s="30">
        <v>0</v>
      </c>
      <c r="DB148" s="36" t="s">
        <v>434</v>
      </c>
      <c r="DC148" t="s">
        <v>435</v>
      </c>
      <c r="DD148" s="24">
        <v>0</v>
      </c>
      <c r="DE148" s="24"/>
      <c r="DF148" s="37">
        <v>1</v>
      </c>
      <c r="DG148" s="38"/>
      <c r="DH148" s="30"/>
      <c r="DI148" s="38"/>
    </row>
    <row r="149" spans="1:113" s="32" customFormat="1" x14ac:dyDescent="0.25">
      <c r="A149" s="38" t="s">
        <v>436</v>
      </c>
      <c r="B149" s="23">
        <v>0</v>
      </c>
      <c r="C149" s="24">
        <v>1</v>
      </c>
      <c r="D149" s="25">
        <v>43363</v>
      </c>
      <c r="E149" s="26" t="s">
        <v>170</v>
      </c>
      <c r="F149" s="27" t="s">
        <v>170</v>
      </c>
      <c r="G149" s="27" t="s">
        <v>170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9">
        <v>0</v>
      </c>
      <c r="Q149" s="28">
        <v>0</v>
      </c>
      <c r="R149" s="28">
        <v>0</v>
      </c>
      <c r="S149" s="28">
        <v>0</v>
      </c>
      <c r="T149" s="30">
        <v>0</v>
      </c>
      <c r="U149" s="31"/>
      <c r="V149" s="30">
        <v>0</v>
      </c>
      <c r="W149" s="31"/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1"/>
      <c r="AD149" s="28">
        <v>0</v>
      </c>
      <c r="AE149" s="30">
        <v>0</v>
      </c>
      <c r="AF149" s="28">
        <v>0</v>
      </c>
      <c r="AG149" s="28">
        <v>0</v>
      </c>
      <c r="AH149" s="29">
        <v>0</v>
      </c>
      <c r="AI149" s="30">
        <v>0</v>
      </c>
      <c r="AJ149" s="28">
        <v>0</v>
      </c>
      <c r="AK149" s="28">
        <v>2014375</v>
      </c>
      <c r="AL149" s="30">
        <v>2014375</v>
      </c>
      <c r="AM149" s="31"/>
      <c r="AN149" s="31"/>
      <c r="AO149" s="28">
        <v>0</v>
      </c>
      <c r="AP149" s="30">
        <v>0</v>
      </c>
      <c r="AQ149" s="30">
        <v>2014375</v>
      </c>
      <c r="AR149" s="30">
        <v>2014375</v>
      </c>
      <c r="AS149" s="30">
        <v>144961</v>
      </c>
      <c r="AT149" s="30">
        <v>0</v>
      </c>
      <c r="AU149" s="30">
        <v>144961</v>
      </c>
      <c r="AV149" s="30">
        <v>0</v>
      </c>
      <c r="AW149" s="26">
        <v>0</v>
      </c>
      <c r="AX149" s="30">
        <v>0</v>
      </c>
      <c r="AY149" s="30">
        <v>0</v>
      </c>
      <c r="BA149" s="28">
        <v>0</v>
      </c>
      <c r="BB149" s="28">
        <v>143203</v>
      </c>
      <c r="BC149" s="28">
        <v>1843308</v>
      </c>
      <c r="BD149" s="30">
        <v>1700105</v>
      </c>
      <c r="BE149" s="30">
        <v>1700105</v>
      </c>
      <c r="BF149" s="30">
        <v>0</v>
      </c>
      <c r="BG149" s="30">
        <v>0</v>
      </c>
      <c r="BI149" s="28">
        <v>0</v>
      </c>
      <c r="BJ149" s="28">
        <v>0</v>
      </c>
      <c r="BK149" s="28">
        <v>0</v>
      </c>
      <c r="BL149" s="28">
        <v>0</v>
      </c>
      <c r="BM149" s="28">
        <v>0</v>
      </c>
      <c r="BN149" s="28">
        <v>0</v>
      </c>
      <c r="BO149" s="28">
        <v>0</v>
      </c>
      <c r="BP149" s="28">
        <v>0</v>
      </c>
      <c r="BQ149" s="29">
        <v>0</v>
      </c>
      <c r="BR149" s="28">
        <v>0</v>
      </c>
      <c r="BS149" s="28">
        <v>0</v>
      </c>
      <c r="BT149" s="28">
        <v>0</v>
      </c>
      <c r="BU149" s="28">
        <v>0</v>
      </c>
      <c r="BV149" s="31"/>
      <c r="BW149" s="28">
        <v>0</v>
      </c>
      <c r="BX149" s="31"/>
      <c r="BY149" s="28">
        <v>0</v>
      </c>
      <c r="BZ149" s="30">
        <v>0</v>
      </c>
      <c r="CB149" s="30">
        <v>0</v>
      </c>
      <c r="CC149" s="30">
        <v>0</v>
      </c>
      <c r="CD149" s="30">
        <v>0</v>
      </c>
      <c r="CE149" s="31"/>
      <c r="CF149" s="30">
        <v>0</v>
      </c>
      <c r="CG149" s="30">
        <v>0</v>
      </c>
      <c r="CH149" s="30">
        <v>0</v>
      </c>
      <c r="CI149" s="30">
        <v>0</v>
      </c>
      <c r="CJ149" s="35">
        <v>0</v>
      </c>
      <c r="CK149" s="30">
        <v>0</v>
      </c>
      <c r="CL149" s="30">
        <v>0</v>
      </c>
      <c r="CM149" s="30">
        <v>2168674</v>
      </c>
      <c r="CN149" s="30">
        <v>2168674</v>
      </c>
      <c r="CO149" s="31"/>
      <c r="CP149" s="31"/>
      <c r="CQ149" s="30">
        <v>0</v>
      </c>
      <c r="CR149" s="30">
        <v>0</v>
      </c>
      <c r="CS149" s="30">
        <v>2168674</v>
      </c>
      <c r="CT149" s="30">
        <v>2168674</v>
      </c>
      <c r="CU149" s="30">
        <v>197772</v>
      </c>
      <c r="CV149" s="30">
        <v>0</v>
      </c>
      <c r="CW149" s="30">
        <v>197772</v>
      </c>
      <c r="CX149" s="30">
        <v>0</v>
      </c>
      <c r="CY149" s="26">
        <v>0</v>
      </c>
      <c r="CZ149" s="30">
        <v>0</v>
      </c>
      <c r="DA149" s="30">
        <v>0</v>
      </c>
      <c r="DB149" s="36" t="s">
        <v>436</v>
      </c>
      <c r="DC149" t="s">
        <v>437</v>
      </c>
      <c r="DD149" s="24">
        <v>0</v>
      </c>
      <c r="DE149" s="24"/>
      <c r="DF149" s="37" t="s">
        <v>1073</v>
      </c>
      <c r="DG149" s="38"/>
      <c r="DH149" s="30"/>
      <c r="DI149" s="38"/>
    </row>
    <row r="150" spans="1:113" s="32" customFormat="1" x14ac:dyDescent="0.25">
      <c r="A150" s="38" t="s">
        <v>438</v>
      </c>
      <c r="B150" s="23">
        <v>0</v>
      </c>
      <c r="C150" s="24">
        <v>1</v>
      </c>
      <c r="D150" s="25">
        <v>43430</v>
      </c>
      <c r="E150" s="26" t="s">
        <v>170</v>
      </c>
      <c r="F150" s="27" t="s">
        <v>170</v>
      </c>
      <c r="G150" s="27" t="s">
        <v>170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9">
        <v>0</v>
      </c>
      <c r="Q150" s="28">
        <v>0</v>
      </c>
      <c r="R150" s="28">
        <v>0</v>
      </c>
      <c r="S150" s="28">
        <v>0</v>
      </c>
      <c r="T150" s="30">
        <v>0</v>
      </c>
      <c r="U150" s="31"/>
      <c r="V150" s="30">
        <v>0</v>
      </c>
      <c r="W150" s="31"/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1"/>
      <c r="AD150" s="28">
        <v>0</v>
      </c>
      <c r="AE150" s="30">
        <v>0</v>
      </c>
      <c r="AF150" s="28">
        <v>0</v>
      </c>
      <c r="AG150" s="28">
        <v>0</v>
      </c>
      <c r="AH150" s="29">
        <v>0</v>
      </c>
      <c r="AI150" s="30">
        <v>0</v>
      </c>
      <c r="AJ150" s="28">
        <v>0</v>
      </c>
      <c r="AK150" s="28">
        <v>0</v>
      </c>
      <c r="AL150" s="30">
        <v>0</v>
      </c>
      <c r="AM150" s="31"/>
      <c r="AN150" s="31"/>
      <c r="AO150" s="28">
        <v>0</v>
      </c>
      <c r="AP150" s="30">
        <v>0</v>
      </c>
      <c r="AQ150" s="30">
        <v>0</v>
      </c>
      <c r="AR150" s="30">
        <v>0</v>
      </c>
      <c r="AS150" s="30">
        <v>17756</v>
      </c>
      <c r="AT150" s="30">
        <v>1318.6000000000001</v>
      </c>
      <c r="AU150" s="30">
        <v>19074.599999999999</v>
      </c>
      <c r="AV150" s="30">
        <v>-19074.599999999999</v>
      </c>
      <c r="AW150" s="26">
        <v>-1.0742622212209956</v>
      </c>
      <c r="AX150" s="30">
        <v>887.80000000000007</v>
      </c>
      <c r="AY150" s="30">
        <v>-18186.8</v>
      </c>
      <c r="BA150" s="28">
        <v>0</v>
      </c>
      <c r="BB150" s="28">
        <v>26372</v>
      </c>
      <c r="BC150" s="28">
        <v>16420</v>
      </c>
      <c r="BD150" s="30">
        <v>-9952</v>
      </c>
      <c r="BE150" s="30">
        <v>-9952</v>
      </c>
      <c r="BF150" s="30">
        <v>0</v>
      </c>
      <c r="BG150" s="30">
        <v>0</v>
      </c>
      <c r="BI150" s="28">
        <v>0</v>
      </c>
      <c r="BJ150" s="28">
        <v>0</v>
      </c>
      <c r="BK150" s="28">
        <v>0</v>
      </c>
      <c r="BL150" s="28">
        <v>0</v>
      </c>
      <c r="BM150" s="28">
        <v>0</v>
      </c>
      <c r="BN150" s="28">
        <v>0</v>
      </c>
      <c r="BO150" s="28">
        <v>0</v>
      </c>
      <c r="BP150" s="28">
        <v>0</v>
      </c>
      <c r="BQ150" s="29">
        <v>0</v>
      </c>
      <c r="BR150" s="28">
        <v>0</v>
      </c>
      <c r="BS150" s="28">
        <v>0</v>
      </c>
      <c r="BT150" s="28">
        <v>0</v>
      </c>
      <c r="BU150" s="28">
        <v>0</v>
      </c>
      <c r="BV150" s="31"/>
      <c r="BW150" s="28">
        <v>0</v>
      </c>
      <c r="BX150" s="31"/>
      <c r="BY150" s="28">
        <v>0</v>
      </c>
      <c r="BZ150" s="30">
        <v>0</v>
      </c>
      <c r="CB150" s="30">
        <v>0</v>
      </c>
      <c r="CC150" s="30">
        <v>0</v>
      </c>
      <c r="CD150" s="30">
        <v>0</v>
      </c>
      <c r="CE150" s="31"/>
      <c r="CF150" s="30">
        <v>0</v>
      </c>
      <c r="CG150" s="30">
        <v>0</v>
      </c>
      <c r="CH150" s="30">
        <v>0</v>
      </c>
      <c r="CI150" s="30">
        <v>0</v>
      </c>
      <c r="CJ150" s="35">
        <v>0</v>
      </c>
      <c r="CK150" s="30">
        <v>0</v>
      </c>
      <c r="CL150" s="30">
        <v>0</v>
      </c>
      <c r="CM150" s="30">
        <v>0</v>
      </c>
      <c r="CN150" s="30">
        <v>0</v>
      </c>
      <c r="CO150" s="31"/>
      <c r="CP150" s="31"/>
      <c r="CQ150" s="30">
        <v>0</v>
      </c>
      <c r="CR150" s="30">
        <v>0</v>
      </c>
      <c r="CS150" s="30">
        <v>0</v>
      </c>
      <c r="CT150" s="30">
        <v>0</v>
      </c>
      <c r="CU150" s="30">
        <v>18131</v>
      </c>
      <c r="CV150" s="30">
        <v>887.80000000000007</v>
      </c>
      <c r="CW150" s="30">
        <v>19018.8</v>
      </c>
      <c r="CX150" s="30">
        <v>-19018.8</v>
      </c>
      <c r="CY150" s="26">
        <v>-1</v>
      </c>
      <c r="CZ150" s="30">
        <v>906.55000000000007</v>
      </c>
      <c r="DA150" s="30">
        <v>-18112.25</v>
      </c>
      <c r="DB150" s="36" t="s">
        <v>438</v>
      </c>
      <c r="DC150" t="s">
        <v>439</v>
      </c>
      <c r="DD150" s="24">
        <v>0</v>
      </c>
      <c r="DE150" s="24"/>
      <c r="DF150" s="37" t="s">
        <v>1073</v>
      </c>
      <c r="DG150" s="38"/>
      <c r="DH150" s="30"/>
      <c r="DI150" s="38"/>
    </row>
    <row r="151" spans="1:113" s="32" customFormat="1" x14ac:dyDescent="0.25">
      <c r="A151" s="22" t="s">
        <v>440</v>
      </c>
      <c r="B151" s="23">
        <v>1</v>
      </c>
      <c r="C151" s="24">
        <v>1</v>
      </c>
      <c r="D151" s="25">
        <v>43403</v>
      </c>
      <c r="E151" s="26">
        <v>1</v>
      </c>
      <c r="F151" s="27" t="s">
        <v>170</v>
      </c>
      <c r="G151" s="27">
        <v>1</v>
      </c>
      <c r="H151" s="28">
        <v>168556.46000000002</v>
      </c>
      <c r="I151" s="28">
        <v>1938186.67</v>
      </c>
      <c r="J151" s="28">
        <v>61445.85</v>
      </c>
      <c r="K151" s="28">
        <v>25000</v>
      </c>
      <c r="L151" s="28">
        <v>0</v>
      </c>
      <c r="M151" s="28">
        <v>296836.77000000008</v>
      </c>
      <c r="N151" s="28">
        <v>0</v>
      </c>
      <c r="O151" s="28">
        <v>0</v>
      </c>
      <c r="P151" s="29">
        <v>0</v>
      </c>
      <c r="Q151" s="28">
        <v>0</v>
      </c>
      <c r="R151" s="28">
        <v>0</v>
      </c>
      <c r="S151" s="28">
        <v>0</v>
      </c>
      <c r="T151" s="30">
        <v>2490025.75</v>
      </c>
      <c r="U151" s="31"/>
      <c r="V151" s="30">
        <v>0</v>
      </c>
      <c r="W151" s="31"/>
      <c r="X151" s="30">
        <v>0</v>
      </c>
      <c r="Y151" s="30">
        <v>2490025.75</v>
      </c>
      <c r="Z151" s="30">
        <v>0</v>
      </c>
      <c r="AA151" s="30">
        <v>0</v>
      </c>
      <c r="AB151" s="30">
        <v>0</v>
      </c>
      <c r="AC151" s="31"/>
      <c r="AD151" s="28">
        <v>0</v>
      </c>
      <c r="AE151" s="30">
        <v>0</v>
      </c>
      <c r="AF151" s="28">
        <v>210450</v>
      </c>
      <c r="AG151" s="28">
        <v>606128</v>
      </c>
      <c r="AH151" s="29">
        <v>46931.7</v>
      </c>
      <c r="AI151" s="30">
        <v>0</v>
      </c>
      <c r="AJ151" s="28">
        <v>0</v>
      </c>
      <c r="AK151" s="28">
        <v>378564.81440000003</v>
      </c>
      <c r="AL151" s="30">
        <v>1242074.5144</v>
      </c>
      <c r="AM151" s="31"/>
      <c r="AN151" s="31"/>
      <c r="AO151" s="28">
        <v>-285.13879947893196</v>
      </c>
      <c r="AP151" s="30">
        <v>-285.13879947893196</v>
      </c>
      <c r="AQ151" s="30">
        <v>1242359.653199479</v>
      </c>
      <c r="AR151" s="30">
        <v>3732385.403199479</v>
      </c>
      <c r="AS151" s="30">
        <v>1912354</v>
      </c>
      <c r="AT151" s="30">
        <v>0</v>
      </c>
      <c r="AU151" s="30">
        <v>1912354</v>
      </c>
      <c r="AV151" s="30">
        <v>0</v>
      </c>
      <c r="AW151" s="26">
        <v>0</v>
      </c>
      <c r="AX151" s="30">
        <v>0</v>
      </c>
      <c r="AY151" s="30">
        <v>0</v>
      </c>
      <c r="BA151" s="28">
        <v>0</v>
      </c>
      <c r="BB151" s="28">
        <v>1993889</v>
      </c>
      <c r="BC151" s="28">
        <v>3320831.8278068397</v>
      </c>
      <c r="BD151" s="30">
        <v>1326942.8278068397</v>
      </c>
      <c r="BE151" s="30">
        <v>1326942.8278068397</v>
      </c>
      <c r="BF151" s="30">
        <v>0</v>
      </c>
      <c r="BG151" s="30">
        <v>0</v>
      </c>
      <c r="BI151" s="28">
        <v>0</v>
      </c>
      <c r="BJ151" s="28">
        <v>0</v>
      </c>
      <c r="BK151" s="28">
        <v>0</v>
      </c>
      <c r="BL151" s="28">
        <v>0</v>
      </c>
      <c r="BM151" s="28">
        <v>0</v>
      </c>
      <c r="BN151" s="28">
        <v>0</v>
      </c>
      <c r="BO151" s="28">
        <v>0</v>
      </c>
      <c r="BP151" s="28">
        <v>0</v>
      </c>
      <c r="BQ151" s="29">
        <v>0</v>
      </c>
      <c r="BR151" s="28">
        <v>0</v>
      </c>
      <c r="BS151" s="28">
        <v>0</v>
      </c>
      <c r="BT151" s="28">
        <v>0</v>
      </c>
      <c r="BU151" s="28">
        <v>0</v>
      </c>
      <c r="BV151" s="31"/>
      <c r="BW151" s="28">
        <v>0</v>
      </c>
      <c r="BX151" s="31"/>
      <c r="BY151" s="28">
        <v>0</v>
      </c>
      <c r="BZ151" s="30">
        <v>0</v>
      </c>
      <c r="CB151" s="30">
        <v>0</v>
      </c>
      <c r="CC151" s="30">
        <v>0</v>
      </c>
      <c r="CD151" s="30">
        <v>0</v>
      </c>
      <c r="CE151" s="31"/>
      <c r="CF151" s="30">
        <v>0</v>
      </c>
      <c r="CG151" s="30">
        <v>0</v>
      </c>
      <c r="CH151" s="30">
        <v>0</v>
      </c>
      <c r="CI151" s="30">
        <v>0</v>
      </c>
      <c r="CJ151" s="35">
        <v>110199.99999999999</v>
      </c>
      <c r="CK151" s="30">
        <v>0</v>
      </c>
      <c r="CL151" s="30">
        <v>0</v>
      </c>
      <c r="CM151" s="30">
        <v>0</v>
      </c>
      <c r="CN151" s="30">
        <v>110199.99999999999</v>
      </c>
      <c r="CO151" s="31"/>
      <c r="CP151" s="31"/>
      <c r="CQ151" s="30">
        <v>-1.26</v>
      </c>
      <c r="CR151" s="30">
        <v>-1.26</v>
      </c>
      <c r="CS151" s="30">
        <v>110201.25999999998</v>
      </c>
      <c r="CT151" s="30">
        <v>110201.25999999998</v>
      </c>
      <c r="CU151" s="30">
        <v>0</v>
      </c>
      <c r="CV151" s="30">
        <v>0</v>
      </c>
      <c r="CW151" s="30">
        <v>0</v>
      </c>
      <c r="CX151" s="30">
        <v>0</v>
      </c>
      <c r="CY151" s="26">
        <v>0</v>
      </c>
      <c r="CZ151" s="30">
        <v>0</v>
      </c>
      <c r="DA151" s="30">
        <v>0</v>
      </c>
      <c r="DB151" s="36" t="s">
        <v>440</v>
      </c>
      <c r="DC151" t="s">
        <v>441</v>
      </c>
      <c r="DD151" s="24">
        <v>0</v>
      </c>
      <c r="DE151" s="24"/>
      <c r="DF151" s="37">
        <v>1</v>
      </c>
      <c r="DG151" s="38"/>
      <c r="DH151" s="30"/>
      <c r="DI151" s="38"/>
    </row>
    <row r="152" spans="1:113" s="32" customFormat="1" x14ac:dyDescent="0.25">
      <c r="A152" s="22" t="s">
        <v>442</v>
      </c>
      <c r="B152" s="23">
        <v>1</v>
      </c>
      <c r="C152" s="24">
        <v>1</v>
      </c>
      <c r="D152" s="25">
        <v>43404</v>
      </c>
      <c r="E152" s="26">
        <v>1</v>
      </c>
      <c r="F152" s="27">
        <v>1</v>
      </c>
      <c r="G152" s="27">
        <v>1</v>
      </c>
      <c r="H152" s="28">
        <v>5616747.9900000002</v>
      </c>
      <c r="I152" s="28">
        <v>109678759.78000002</v>
      </c>
      <c r="J152" s="28">
        <v>3523371</v>
      </c>
      <c r="K152" s="28">
        <v>0</v>
      </c>
      <c r="L152" s="28">
        <v>3207637</v>
      </c>
      <c r="M152" s="28">
        <v>11673501</v>
      </c>
      <c r="N152" s="28">
        <v>8784319</v>
      </c>
      <c r="O152" s="28">
        <v>18943613</v>
      </c>
      <c r="P152" s="29">
        <v>2631.9</v>
      </c>
      <c r="Q152" s="28">
        <v>120621</v>
      </c>
      <c r="R152" s="28">
        <v>0</v>
      </c>
      <c r="S152" s="28">
        <v>6396849</v>
      </c>
      <c r="T152" s="30">
        <v>167948050.67000002</v>
      </c>
      <c r="U152" s="31"/>
      <c r="V152" s="30">
        <v>0</v>
      </c>
      <c r="W152" s="31"/>
      <c r="X152" s="30">
        <v>0</v>
      </c>
      <c r="Y152" s="30">
        <v>167948050.67000002</v>
      </c>
      <c r="Z152" s="30">
        <v>842219.33759999997</v>
      </c>
      <c r="AA152" s="30">
        <v>0</v>
      </c>
      <c r="AB152" s="30">
        <v>0</v>
      </c>
      <c r="AC152" s="31"/>
      <c r="AD152" s="28">
        <v>228982</v>
      </c>
      <c r="AE152" s="30">
        <v>1025759.9088</v>
      </c>
      <c r="AF152" s="28">
        <v>0</v>
      </c>
      <c r="AG152" s="28">
        <v>26975</v>
      </c>
      <c r="AH152" s="29">
        <v>717594</v>
      </c>
      <c r="AI152" s="30">
        <v>0</v>
      </c>
      <c r="AJ152" s="28">
        <v>0</v>
      </c>
      <c r="AK152" s="28">
        <v>20220405.31495</v>
      </c>
      <c r="AL152" s="30">
        <v>23061935.561349999</v>
      </c>
      <c r="AM152" s="31"/>
      <c r="AN152" s="31"/>
      <c r="AO152" s="28">
        <v>159295.34392733549</v>
      </c>
      <c r="AP152" s="30">
        <v>159295.34392733549</v>
      </c>
      <c r="AQ152" s="30">
        <v>22902640.217422664</v>
      </c>
      <c r="AR152" s="30">
        <v>190850690.88742268</v>
      </c>
      <c r="AS152" s="30">
        <v>189992671</v>
      </c>
      <c r="AT152" s="30">
        <v>0</v>
      </c>
      <c r="AU152" s="30">
        <v>189992671</v>
      </c>
      <c r="AV152" s="30">
        <v>0</v>
      </c>
      <c r="AW152" s="26">
        <v>0</v>
      </c>
      <c r="AX152" s="30">
        <v>0</v>
      </c>
      <c r="AY152" s="30">
        <v>0</v>
      </c>
      <c r="BA152" s="28">
        <v>0</v>
      </c>
      <c r="BB152" s="28">
        <v>187267344</v>
      </c>
      <c r="BC152" s="28">
        <v>190305242.19724753</v>
      </c>
      <c r="BD152" s="30">
        <v>3037898.197247535</v>
      </c>
      <c r="BE152" s="30">
        <v>3037898.197247535</v>
      </c>
      <c r="BF152" s="30">
        <v>0</v>
      </c>
      <c r="BG152" s="30">
        <v>0</v>
      </c>
      <c r="BI152" s="28">
        <v>5478200</v>
      </c>
      <c r="BJ152" s="28">
        <v>112756892</v>
      </c>
      <c r="BK152" s="28">
        <v>3369854</v>
      </c>
      <c r="BL152" s="28">
        <v>0</v>
      </c>
      <c r="BM152" s="28">
        <v>2910653</v>
      </c>
      <c r="BN152" s="28">
        <v>12707407</v>
      </c>
      <c r="BO152" s="28">
        <v>9868241</v>
      </c>
      <c r="BP152" s="28">
        <v>19535183</v>
      </c>
      <c r="BQ152" s="29">
        <v>0</v>
      </c>
      <c r="BR152" s="28">
        <v>221764</v>
      </c>
      <c r="BS152" s="28">
        <v>0</v>
      </c>
      <c r="BT152" s="28">
        <v>8299255</v>
      </c>
      <c r="BU152" s="28">
        <v>175147449</v>
      </c>
      <c r="BV152" s="31"/>
      <c r="BW152" s="28">
        <v>0</v>
      </c>
      <c r="BX152" s="31"/>
      <c r="BY152" s="28">
        <v>0</v>
      </c>
      <c r="BZ152" s="30">
        <v>175147449</v>
      </c>
      <c r="CB152" s="30">
        <v>796289.87639999995</v>
      </c>
      <c r="CC152" s="30">
        <v>0</v>
      </c>
      <c r="CD152" s="30">
        <v>0</v>
      </c>
      <c r="CE152" s="31"/>
      <c r="CF152" s="30">
        <v>243041.49479999999</v>
      </c>
      <c r="CG152" s="30">
        <v>1312573.9416</v>
      </c>
      <c r="CH152" s="30">
        <v>0</v>
      </c>
      <c r="CI152" s="30">
        <v>28631.264999999999</v>
      </c>
      <c r="CJ152" s="35">
        <v>1472531.59176</v>
      </c>
      <c r="CK152" s="30">
        <v>0</v>
      </c>
      <c r="CL152" s="30">
        <v>0</v>
      </c>
      <c r="CM152" s="30">
        <v>23724978</v>
      </c>
      <c r="CN152" s="30">
        <v>27578046.16956</v>
      </c>
      <c r="CO152" s="31"/>
      <c r="CP152" s="31"/>
      <c r="CQ152" s="30">
        <v>2686466.32</v>
      </c>
      <c r="CR152" s="30">
        <v>2686466.32</v>
      </c>
      <c r="CS152" s="30">
        <v>24891579.84956</v>
      </c>
      <c r="CT152" s="30">
        <v>200039028.84955999</v>
      </c>
      <c r="CU152" s="30">
        <v>198734284.94704434</v>
      </c>
      <c r="CV152" s="30">
        <v>0</v>
      </c>
      <c r="CW152" s="30">
        <v>198734284.94704434</v>
      </c>
      <c r="CX152" s="30">
        <v>0</v>
      </c>
      <c r="CY152" s="26">
        <v>0</v>
      </c>
      <c r="CZ152" s="30">
        <v>0</v>
      </c>
      <c r="DA152" s="30">
        <v>0</v>
      </c>
      <c r="DB152" s="36" t="s">
        <v>442</v>
      </c>
      <c r="DC152" t="s">
        <v>443</v>
      </c>
      <c r="DD152" s="24">
        <v>0</v>
      </c>
      <c r="DE152" s="24"/>
      <c r="DF152" s="37">
        <v>1</v>
      </c>
      <c r="DG152" s="38"/>
      <c r="DH152" s="30"/>
      <c r="DI152" s="38"/>
    </row>
    <row r="153" spans="1:113" s="32" customFormat="1" x14ac:dyDescent="0.25">
      <c r="A153" s="22" t="s">
        <v>444</v>
      </c>
      <c r="B153" s="23">
        <v>1</v>
      </c>
      <c r="C153" s="24">
        <v>1</v>
      </c>
      <c r="D153" s="25">
        <v>43374</v>
      </c>
      <c r="E153" s="26">
        <v>1</v>
      </c>
      <c r="F153" s="27">
        <v>1</v>
      </c>
      <c r="G153" s="27">
        <v>1</v>
      </c>
      <c r="H153" s="28">
        <v>289791.25</v>
      </c>
      <c r="I153" s="28">
        <v>6372414.2800000021</v>
      </c>
      <c r="J153" s="28">
        <v>162860.43000000002</v>
      </c>
      <c r="K153" s="28">
        <v>0</v>
      </c>
      <c r="L153" s="28">
        <v>195161.03</v>
      </c>
      <c r="M153" s="28">
        <v>993024.19000000006</v>
      </c>
      <c r="N153" s="28">
        <v>0</v>
      </c>
      <c r="O153" s="28">
        <v>40098.589999999997</v>
      </c>
      <c r="P153" s="29">
        <v>0</v>
      </c>
      <c r="Q153" s="28">
        <v>1205.23</v>
      </c>
      <c r="R153" s="28">
        <v>0</v>
      </c>
      <c r="S153" s="28">
        <v>292371.55</v>
      </c>
      <c r="T153" s="30">
        <v>8346926.5500000026</v>
      </c>
      <c r="U153" s="31"/>
      <c r="V153" s="30">
        <v>269400</v>
      </c>
      <c r="W153" s="31"/>
      <c r="X153" s="30">
        <v>269400</v>
      </c>
      <c r="Y153" s="30">
        <v>8077526.5500000026</v>
      </c>
      <c r="Z153" s="30">
        <v>80345</v>
      </c>
      <c r="AA153" s="30">
        <v>11306</v>
      </c>
      <c r="AB153" s="30">
        <v>0</v>
      </c>
      <c r="AC153" s="31"/>
      <c r="AD153" s="28">
        <v>18000</v>
      </c>
      <c r="AE153" s="30">
        <v>26722</v>
      </c>
      <c r="AF153" s="28">
        <v>433314.58999999997</v>
      </c>
      <c r="AG153" s="28">
        <v>2072805</v>
      </c>
      <c r="AH153" s="29">
        <v>390798</v>
      </c>
      <c r="AI153" s="30">
        <v>0</v>
      </c>
      <c r="AJ153" s="28">
        <v>0</v>
      </c>
      <c r="AK153" s="28">
        <v>620351.76069949998</v>
      </c>
      <c r="AL153" s="30">
        <v>3653642.3506994997</v>
      </c>
      <c r="AM153" s="31"/>
      <c r="AN153" s="31"/>
      <c r="AO153" s="28">
        <v>0</v>
      </c>
      <c r="AP153" s="30">
        <v>0</v>
      </c>
      <c r="AQ153" s="30">
        <v>3653642.3506994997</v>
      </c>
      <c r="AR153" s="30">
        <v>11731168.900699502</v>
      </c>
      <c r="AS153" s="30">
        <v>7635180</v>
      </c>
      <c r="AT153" s="30">
        <v>0</v>
      </c>
      <c r="AU153" s="30">
        <v>7635180</v>
      </c>
      <c r="AV153" s="30">
        <v>0</v>
      </c>
      <c r="AW153" s="26">
        <v>0</v>
      </c>
      <c r="AX153" s="30">
        <v>0</v>
      </c>
      <c r="AY153" s="30">
        <v>0</v>
      </c>
      <c r="BA153" s="28">
        <v>0</v>
      </c>
      <c r="BB153" s="28">
        <v>7455244</v>
      </c>
      <c r="BC153" s="28">
        <v>11364431.640000001</v>
      </c>
      <c r="BD153" s="30">
        <v>3909187.6400000006</v>
      </c>
      <c r="BE153" s="30">
        <v>3909187.6400000006</v>
      </c>
      <c r="BF153" s="30">
        <v>0</v>
      </c>
      <c r="BG153" s="30">
        <v>269400</v>
      </c>
      <c r="BI153" s="28">
        <v>306974.18</v>
      </c>
      <c r="BJ153" s="28">
        <v>6497590.8399999999</v>
      </c>
      <c r="BK153" s="28">
        <v>164157.6</v>
      </c>
      <c r="BL153" s="28">
        <v>0</v>
      </c>
      <c r="BM153" s="28">
        <v>199718.67</v>
      </c>
      <c r="BN153" s="28">
        <v>1012832.15</v>
      </c>
      <c r="BO153" s="28">
        <v>0</v>
      </c>
      <c r="BP153" s="28">
        <v>29300</v>
      </c>
      <c r="BQ153" s="29">
        <v>0</v>
      </c>
      <c r="BR153" s="28">
        <v>1416</v>
      </c>
      <c r="BS153" s="28">
        <v>0</v>
      </c>
      <c r="BT153" s="28">
        <v>317500</v>
      </c>
      <c r="BU153" s="28">
        <v>8529489.4399999995</v>
      </c>
      <c r="BV153" s="31"/>
      <c r="BW153" s="28">
        <v>0</v>
      </c>
      <c r="BX153" s="31"/>
      <c r="BY153" s="28">
        <v>0</v>
      </c>
      <c r="BZ153" s="30">
        <v>8529489.4399999995</v>
      </c>
      <c r="CB153" s="30">
        <v>61046</v>
      </c>
      <c r="CC153" s="30">
        <v>11239</v>
      </c>
      <c r="CD153" s="30">
        <v>0</v>
      </c>
      <c r="CE153" s="31"/>
      <c r="CF153" s="30">
        <v>18353</v>
      </c>
      <c r="CG153" s="30">
        <v>26930</v>
      </c>
      <c r="CH153" s="30">
        <v>445923.58999999997</v>
      </c>
      <c r="CI153" s="30">
        <v>2094290</v>
      </c>
      <c r="CJ153" s="35">
        <v>393141</v>
      </c>
      <c r="CK153" s="30">
        <v>0</v>
      </c>
      <c r="CL153" s="30">
        <v>0</v>
      </c>
      <c r="CM153" s="30">
        <v>636486</v>
      </c>
      <c r="CN153" s="30">
        <v>3687408.59</v>
      </c>
      <c r="CO153" s="31"/>
      <c r="CP153" s="31"/>
      <c r="CQ153" s="30">
        <v>926.25</v>
      </c>
      <c r="CR153" s="30">
        <v>926.25</v>
      </c>
      <c r="CS153" s="30">
        <v>3686482.34</v>
      </c>
      <c r="CT153" s="30">
        <v>12215971.779999999</v>
      </c>
      <c r="CU153" s="30">
        <v>7844380</v>
      </c>
      <c r="CV153" s="30">
        <v>0</v>
      </c>
      <c r="CW153" s="30">
        <v>7844380</v>
      </c>
      <c r="CX153" s="30">
        <v>0</v>
      </c>
      <c r="CY153" s="26">
        <v>0</v>
      </c>
      <c r="CZ153" s="30">
        <v>0</v>
      </c>
      <c r="DA153" s="30">
        <v>0</v>
      </c>
      <c r="DB153" s="36" t="s">
        <v>444</v>
      </c>
      <c r="DC153" t="s">
        <v>445</v>
      </c>
      <c r="DD153" s="24">
        <v>0</v>
      </c>
      <c r="DE153" s="24"/>
      <c r="DF153" s="37">
        <v>1</v>
      </c>
      <c r="DG153" s="38"/>
      <c r="DH153" s="30"/>
      <c r="DI153" s="38"/>
    </row>
    <row r="154" spans="1:113" s="32" customFormat="1" x14ac:dyDescent="0.25">
      <c r="A154" s="22" t="s">
        <v>446</v>
      </c>
      <c r="B154" s="23">
        <v>1</v>
      </c>
      <c r="C154" s="24">
        <v>1</v>
      </c>
      <c r="D154" s="25">
        <v>43403</v>
      </c>
      <c r="E154" s="26">
        <v>1</v>
      </c>
      <c r="F154" s="27">
        <v>1</v>
      </c>
      <c r="G154" s="27">
        <v>1</v>
      </c>
      <c r="H154" s="28">
        <v>717226.05999999994</v>
      </c>
      <c r="I154" s="28">
        <v>11774243.309999999</v>
      </c>
      <c r="J154" s="28">
        <v>263839.88</v>
      </c>
      <c r="K154" s="28">
        <v>0</v>
      </c>
      <c r="L154" s="28">
        <v>57057.47</v>
      </c>
      <c r="M154" s="28">
        <v>1107169.4499999997</v>
      </c>
      <c r="N154" s="28">
        <v>8673.4599999999991</v>
      </c>
      <c r="O154" s="28">
        <v>0</v>
      </c>
      <c r="P154" s="29">
        <v>0</v>
      </c>
      <c r="Q154" s="28">
        <v>10406.56</v>
      </c>
      <c r="R154" s="28">
        <v>0</v>
      </c>
      <c r="S154" s="28">
        <v>499076</v>
      </c>
      <c r="T154" s="30">
        <v>14437692.190000001</v>
      </c>
      <c r="U154" s="31"/>
      <c r="V154" s="30">
        <v>0</v>
      </c>
      <c r="W154" s="31"/>
      <c r="X154" s="30">
        <v>0</v>
      </c>
      <c r="Y154" s="30">
        <v>14437692.190000001</v>
      </c>
      <c r="Z154" s="30">
        <v>119200</v>
      </c>
      <c r="AA154" s="30">
        <v>0</v>
      </c>
      <c r="AB154" s="30">
        <v>0</v>
      </c>
      <c r="AC154" s="31"/>
      <c r="AD154" s="28">
        <v>0</v>
      </c>
      <c r="AE154" s="30">
        <v>7000</v>
      </c>
      <c r="AF154" s="28">
        <v>838021</v>
      </c>
      <c r="AG154" s="28">
        <v>2076178</v>
      </c>
      <c r="AH154" s="29">
        <v>267836</v>
      </c>
      <c r="AI154" s="30">
        <v>0</v>
      </c>
      <c r="AJ154" s="28">
        <v>0</v>
      </c>
      <c r="AK154" s="28">
        <v>1373612.0676199999</v>
      </c>
      <c r="AL154" s="30">
        <v>4681847.0676199999</v>
      </c>
      <c r="AM154" s="31"/>
      <c r="AN154" s="31"/>
      <c r="AO154" s="28">
        <v>18929.83987519842</v>
      </c>
      <c r="AP154" s="30">
        <v>18929.83987519842</v>
      </c>
      <c r="AQ154" s="30">
        <v>4662917.2277448019</v>
      </c>
      <c r="AR154" s="30">
        <v>19100609.417744804</v>
      </c>
      <c r="AS154" s="30">
        <v>17507524</v>
      </c>
      <c r="AT154" s="30">
        <v>0</v>
      </c>
      <c r="AU154" s="30">
        <v>17507524</v>
      </c>
      <c r="AV154" s="30">
        <v>0</v>
      </c>
      <c r="AW154" s="26">
        <v>0</v>
      </c>
      <c r="AX154" s="30">
        <v>0</v>
      </c>
      <c r="AY154" s="30">
        <v>0</v>
      </c>
      <c r="BA154" s="28">
        <v>7052</v>
      </c>
      <c r="BB154" s="28">
        <v>17574474</v>
      </c>
      <c r="BC154" s="28">
        <v>19370980</v>
      </c>
      <c r="BD154" s="30">
        <v>1796506</v>
      </c>
      <c r="BE154" s="30">
        <v>1789454</v>
      </c>
      <c r="BF154" s="30">
        <v>0</v>
      </c>
      <c r="BG154" s="30">
        <v>0</v>
      </c>
      <c r="BI154" s="28">
        <v>829119.73</v>
      </c>
      <c r="BJ154" s="28">
        <v>11402504.499999998</v>
      </c>
      <c r="BK154" s="28">
        <v>272992.33</v>
      </c>
      <c r="BL154" s="28">
        <v>0</v>
      </c>
      <c r="BM154" s="28">
        <v>259021</v>
      </c>
      <c r="BN154" s="28">
        <v>1369321.25</v>
      </c>
      <c r="BO154" s="28">
        <v>50000</v>
      </c>
      <c r="BP154" s="28">
        <v>0</v>
      </c>
      <c r="BQ154" s="29">
        <v>0</v>
      </c>
      <c r="BR154" s="28">
        <v>10578</v>
      </c>
      <c r="BS154" s="28">
        <v>0</v>
      </c>
      <c r="BT154" s="28">
        <v>956503</v>
      </c>
      <c r="BU154" s="28">
        <v>15150039.809999999</v>
      </c>
      <c r="BV154" s="31"/>
      <c r="BW154" s="28">
        <v>0</v>
      </c>
      <c r="BX154" s="31"/>
      <c r="BY154" s="28">
        <v>0</v>
      </c>
      <c r="BZ154" s="30">
        <v>15150039.809999999</v>
      </c>
      <c r="CB154" s="30">
        <v>120721</v>
      </c>
      <c r="CC154" s="30">
        <v>0</v>
      </c>
      <c r="CD154" s="30">
        <v>0</v>
      </c>
      <c r="CE154" s="31"/>
      <c r="CF154" s="30">
        <v>0</v>
      </c>
      <c r="CG154" s="30">
        <v>7000</v>
      </c>
      <c r="CH154" s="30">
        <v>838021</v>
      </c>
      <c r="CI154" s="30">
        <v>2082436</v>
      </c>
      <c r="CJ154" s="35">
        <v>267836</v>
      </c>
      <c r="CK154" s="30">
        <v>0</v>
      </c>
      <c r="CL154" s="30">
        <v>0</v>
      </c>
      <c r="CM154" s="30">
        <v>1555422</v>
      </c>
      <c r="CN154" s="30">
        <v>4871436</v>
      </c>
      <c r="CO154" s="31"/>
      <c r="CP154" s="31"/>
      <c r="CQ154" s="30">
        <v>44677.41</v>
      </c>
      <c r="CR154" s="30">
        <v>44677.41</v>
      </c>
      <c r="CS154" s="30">
        <v>4826758.59</v>
      </c>
      <c r="CT154" s="30">
        <v>19976798.399999999</v>
      </c>
      <c r="CU154" s="30">
        <v>17813458</v>
      </c>
      <c r="CV154" s="30">
        <v>0</v>
      </c>
      <c r="CW154" s="30">
        <v>17813458</v>
      </c>
      <c r="CX154" s="30">
        <v>0</v>
      </c>
      <c r="CY154" s="26">
        <v>0</v>
      </c>
      <c r="CZ154" s="30">
        <v>0</v>
      </c>
      <c r="DA154" s="30">
        <v>0</v>
      </c>
      <c r="DB154" s="36" t="s">
        <v>446</v>
      </c>
      <c r="DC154" t="s">
        <v>447</v>
      </c>
      <c r="DD154" s="24">
        <v>0</v>
      </c>
      <c r="DE154" s="24"/>
      <c r="DF154" s="37">
        <v>1</v>
      </c>
      <c r="DG154" s="38"/>
      <c r="DH154" s="30"/>
      <c r="DI154" s="38"/>
    </row>
    <row r="155" spans="1:113" s="32" customFormat="1" x14ac:dyDescent="0.25">
      <c r="A155" s="22" t="s">
        <v>448</v>
      </c>
      <c r="B155" s="23">
        <v>1</v>
      </c>
      <c r="C155" s="24">
        <v>1</v>
      </c>
      <c r="D155" s="25">
        <v>43388</v>
      </c>
      <c r="E155" s="26">
        <v>1</v>
      </c>
      <c r="F155" s="27">
        <v>1</v>
      </c>
      <c r="G155" s="27">
        <v>1</v>
      </c>
      <c r="H155" s="28">
        <v>468731.07</v>
      </c>
      <c r="I155" s="28">
        <v>6993860.2700000023</v>
      </c>
      <c r="J155" s="28">
        <v>171544.94</v>
      </c>
      <c r="K155" s="28">
        <v>0</v>
      </c>
      <c r="L155" s="28">
        <v>339180.09000000008</v>
      </c>
      <c r="M155" s="28">
        <v>1378952.8</v>
      </c>
      <c r="N155" s="28">
        <v>23087.5</v>
      </c>
      <c r="O155" s="28">
        <v>4921.08</v>
      </c>
      <c r="P155" s="29">
        <v>0</v>
      </c>
      <c r="Q155" s="28">
        <v>0</v>
      </c>
      <c r="R155" s="28">
        <v>0</v>
      </c>
      <c r="S155" s="28">
        <v>153326.44</v>
      </c>
      <c r="T155" s="30">
        <v>9533604.1900000032</v>
      </c>
      <c r="U155" s="31"/>
      <c r="V155" s="30">
        <v>0</v>
      </c>
      <c r="W155" s="31"/>
      <c r="X155" s="30">
        <v>0</v>
      </c>
      <c r="Y155" s="30">
        <v>9533604.1900000032</v>
      </c>
      <c r="Z155" s="30">
        <v>89512.22</v>
      </c>
      <c r="AA155" s="30">
        <v>0</v>
      </c>
      <c r="AB155" s="30">
        <v>0</v>
      </c>
      <c r="AC155" s="31"/>
      <c r="AD155" s="28">
        <v>0</v>
      </c>
      <c r="AE155" s="30">
        <v>0</v>
      </c>
      <c r="AF155" s="28">
        <v>374862.17</v>
      </c>
      <c r="AG155" s="28">
        <v>1875408.79</v>
      </c>
      <c r="AH155" s="29">
        <v>525076.23</v>
      </c>
      <c r="AI155" s="30">
        <v>0</v>
      </c>
      <c r="AJ155" s="28">
        <v>0</v>
      </c>
      <c r="AK155" s="28">
        <v>226984.99460000001</v>
      </c>
      <c r="AL155" s="30">
        <v>3091844.4046</v>
      </c>
      <c r="AM155" s="31"/>
      <c r="AN155" s="31"/>
      <c r="AO155" s="28">
        <v>0</v>
      </c>
      <c r="AP155" s="30">
        <v>0</v>
      </c>
      <c r="AQ155" s="30">
        <v>3091844.4046</v>
      </c>
      <c r="AR155" s="30">
        <v>12625448.594600003</v>
      </c>
      <c r="AS155" s="30">
        <v>5672270</v>
      </c>
      <c r="AT155" s="30">
        <v>0</v>
      </c>
      <c r="AU155" s="30">
        <v>5672270</v>
      </c>
      <c r="AV155" s="30">
        <v>0</v>
      </c>
      <c r="AW155" s="26">
        <v>0</v>
      </c>
      <c r="AX155" s="30">
        <v>0</v>
      </c>
      <c r="AY155" s="30">
        <v>0</v>
      </c>
      <c r="BA155" s="28">
        <v>19648.29</v>
      </c>
      <c r="BB155" s="28">
        <v>5635064</v>
      </c>
      <c r="BC155" s="28">
        <v>12958584.470000001</v>
      </c>
      <c r="BD155" s="30">
        <v>7323520.4700000007</v>
      </c>
      <c r="BE155" s="30">
        <v>7303872.1800000006</v>
      </c>
      <c r="BF155" s="30">
        <v>0</v>
      </c>
      <c r="BG155" s="30">
        <v>0</v>
      </c>
      <c r="BI155" s="28">
        <v>488200</v>
      </c>
      <c r="BJ155" s="28">
        <v>7113841</v>
      </c>
      <c r="BK155" s="28">
        <v>180440</v>
      </c>
      <c r="BL155" s="28">
        <v>0</v>
      </c>
      <c r="BM155" s="28">
        <v>351914</v>
      </c>
      <c r="BN155" s="28">
        <v>1534235</v>
      </c>
      <c r="BO155" s="28">
        <v>0</v>
      </c>
      <c r="BP155" s="28">
        <v>9625</v>
      </c>
      <c r="BQ155" s="29">
        <v>0</v>
      </c>
      <c r="BR155" s="28">
        <v>0</v>
      </c>
      <c r="BS155" s="28">
        <v>0</v>
      </c>
      <c r="BT155" s="28">
        <v>165600</v>
      </c>
      <c r="BU155" s="28">
        <v>9843855</v>
      </c>
      <c r="BV155" s="31"/>
      <c r="BW155" s="28">
        <v>0</v>
      </c>
      <c r="BX155" s="31"/>
      <c r="BY155" s="28">
        <v>0</v>
      </c>
      <c r="BZ155" s="30">
        <v>9843855</v>
      </c>
      <c r="CB155" s="30">
        <v>87397.37999999999</v>
      </c>
      <c r="CC155" s="30">
        <v>0</v>
      </c>
      <c r="CD155" s="30">
        <v>0</v>
      </c>
      <c r="CE155" s="31"/>
      <c r="CF155" s="30">
        <v>0</v>
      </c>
      <c r="CG155" s="30">
        <v>0</v>
      </c>
      <c r="CH155" s="30">
        <v>409516</v>
      </c>
      <c r="CI155" s="30">
        <v>2026243.75</v>
      </c>
      <c r="CJ155" s="35">
        <v>641066</v>
      </c>
      <c r="CK155" s="30">
        <v>0</v>
      </c>
      <c r="CL155" s="30">
        <v>0</v>
      </c>
      <c r="CM155" s="30">
        <v>288908</v>
      </c>
      <c r="CN155" s="30">
        <v>3453131.13</v>
      </c>
      <c r="CO155" s="31"/>
      <c r="CP155" s="31"/>
      <c r="CQ155" s="30">
        <v>0</v>
      </c>
      <c r="CR155" s="30">
        <v>0</v>
      </c>
      <c r="CS155" s="30">
        <v>3453131.13</v>
      </c>
      <c r="CT155" s="30">
        <v>13296986.129999999</v>
      </c>
      <c r="CU155" s="30">
        <v>5681888</v>
      </c>
      <c r="CV155" s="30">
        <v>0</v>
      </c>
      <c r="CW155" s="30">
        <v>5681888</v>
      </c>
      <c r="CX155" s="30">
        <v>0</v>
      </c>
      <c r="CY155" s="26">
        <v>0</v>
      </c>
      <c r="CZ155" s="30">
        <v>0</v>
      </c>
      <c r="DA155" s="30">
        <v>0</v>
      </c>
      <c r="DB155" s="36" t="s">
        <v>448</v>
      </c>
      <c r="DC155" t="s">
        <v>449</v>
      </c>
      <c r="DD155" s="24">
        <v>0</v>
      </c>
      <c r="DE155" s="24"/>
      <c r="DF155" s="37">
        <v>1</v>
      </c>
      <c r="DG155" s="38"/>
      <c r="DH155" s="30"/>
      <c r="DI155" s="38"/>
    </row>
    <row r="156" spans="1:113" s="32" customFormat="1" x14ac:dyDescent="0.25">
      <c r="A156" s="22" t="s">
        <v>450</v>
      </c>
      <c r="B156" s="23">
        <v>1</v>
      </c>
      <c r="C156" s="24">
        <v>1</v>
      </c>
      <c r="D156" s="25">
        <v>43451</v>
      </c>
      <c r="E156" s="26">
        <v>1</v>
      </c>
      <c r="F156" s="27">
        <v>1</v>
      </c>
      <c r="G156" s="27">
        <v>1</v>
      </c>
      <c r="H156" s="28">
        <v>2336247</v>
      </c>
      <c r="I156" s="28">
        <v>42756929</v>
      </c>
      <c r="J156" s="28">
        <v>788029</v>
      </c>
      <c r="K156" s="28">
        <v>0</v>
      </c>
      <c r="L156" s="28">
        <v>570125</v>
      </c>
      <c r="M156" s="28">
        <v>4512508</v>
      </c>
      <c r="N156" s="28">
        <v>116847</v>
      </c>
      <c r="O156" s="28">
        <v>9089507</v>
      </c>
      <c r="P156" s="29">
        <v>2674543</v>
      </c>
      <c r="Q156" s="28">
        <v>213522</v>
      </c>
      <c r="R156" s="28">
        <v>0</v>
      </c>
      <c r="S156" s="28">
        <v>4817469</v>
      </c>
      <c r="T156" s="30">
        <v>67875726</v>
      </c>
      <c r="U156" s="31"/>
      <c r="V156" s="30">
        <v>0</v>
      </c>
      <c r="W156" s="31"/>
      <c r="X156" s="30">
        <v>0</v>
      </c>
      <c r="Y156" s="30">
        <v>67875726</v>
      </c>
      <c r="Z156" s="30">
        <v>291720</v>
      </c>
      <c r="AA156" s="30">
        <v>0</v>
      </c>
      <c r="AB156" s="30">
        <v>0</v>
      </c>
      <c r="AC156" s="31"/>
      <c r="AD156" s="28">
        <v>155706</v>
      </c>
      <c r="AE156" s="30">
        <v>80000</v>
      </c>
      <c r="AF156" s="28">
        <v>2471166</v>
      </c>
      <c r="AG156" s="28">
        <v>567120</v>
      </c>
      <c r="AH156" s="29">
        <v>0</v>
      </c>
      <c r="AI156" s="30">
        <v>0</v>
      </c>
      <c r="AJ156" s="28">
        <v>0</v>
      </c>
      <c r="AK156" s="28">
        <v>2590695.4711196874</v>
      </c>
      <c r="AL156" s="30">
        <v>6156407.471119687</v>
      </c>
      <c r="AM156" s="31"/>
      <c r="AN156" s="31"/>
      <c r="AO156" s="28">
        <v>67249.811951646232</v>
      </c>
      <c r="AP156" s="30">
        <v>67249.811951646232</v>
      </c>
      <c r="AQ156" s="30">
        <v>6089157.6591680404</v>
      </c>
      <c r="AR156" s="30">
        <v>73964883.659168035</v>
      </c>
      <c r="AS156" s="30">
        <v>71953572</v>
      </c>
      <c r="AT156" s="30">
        <v>0</v>
      </c>
      <c r="AU156" s="30">
        <v>71953572</v>
      </c>
      <c r="AV156" s="30">
        <v>0</v>
      </c>
      <c r="AW156" s="26">
        <v>0</v>
      </c>
      <c r="AX156" s="30">
        <v>0</v>
      </c>
      <c r="AY156" s="30">
        <v>0</v>
      </c>
      <c r="BA156" s="28">
        <v>15222</v>
      </c>
      <c r="BB156" s="28">
        <v>71368637</v>
      </c>
      <c r="BC156" s="28">
        <v>73129836.58342886</v>
      </c>
      <c r="BD156" s="30">
        <v>1761199.5834288597</v>
      </c>
      <c r="BE156" s="30">
        <v>1745977.5834288597</v>
      </c>
      <c r="BF156" s="30">
        <v>0</v>
      </c>
      <c r="BG156" s="30">
        <v>0</v>
      </c>
      <c r="BI156" s="28">
        <v>2205245</v>
      </c>
      <c r="BJ156" s="28">
        <v>44600144</v>
      </c>
      <c r="BK156" s="28">
        <v>786869</v>
      </c>
      <c r="BL156" s="28">
        <v>0</v>
      </c>
      <c r="BM156" s="28">
        <v>607569</v>
      </c>
      <c r="BN156" s="28">
        <v>4605253</v>
      </c>
      <c r="BO156" s="28">
        <v>100000</v>
      </c>
      <c r="BP156" s="28">
        <v>7605801</v>
      </c>
      <c r="BQ156" s="29">
        <v>2191773</v>
      </c>
      <c r="BR156" s="28">
        <v>225024</v>
      </c>
      <c r="BS156" s="28">
        <v>0</v>
      </c>
      <c r="BT156" s="28">
        <v>5435528</v>
      </c>
      <c r="BU156" s="28">
        <v>68363206</v>
      </c>
      <c r="BV156" s="31"/>
      <c r="BW156" s="28">
        <v>0</v>
      </c>
      <c r="BX156" s="31"/>
      <c r="BY156" s="28">
        <v>0</v>
      </c>
      <c r="BZ156" s="30">
        <v>68363206</v>
      </c>
      <c r="CB156" s="30">
        <v>291720</v>
      </c>
      <c r="CC156" s="30">
        <v>0</v>
      </c>
      <c r="CD156" s="30">
        <v>0</v>
      </c>
      <c r="CE156" s="31"/>
      <c r="CF156" s="30">
        <v>149280</v>
      </c>
      <c r="CG156" s="30">
        <v>80000</v>
      </c>
      <c r="CH156" s="30">
        <v>2320000</v>
      </c>
      <c r="CI156" s="30">
        <v>500000</v>
      </c>
      <c r="CJ156" s="35">
        <v>0</v>
      </c>
      <c r="CK156" s="30">
        <v>0</v>
      </c>
      <c r="CL156" s="30">
        <v>0</v>
      </c>
      <c r="CM156" s="30">
        <v>2609580</v>
      </c>
      <c r="CN156" s="30">
        <v>5950580</v>
      </c>
      <c r="CO156" s="31"/>
      <c r="CP156" s="31"/>
      <c r="CQ156" s="30">
        <v>7046.33</v>
      </c>
      <c r="CR156" s="30">
        <v>7046.33</v>
      </c>
      <c r="CS156" s="30">
        <v>5943533.6699999999</v>
      </c>
      <c r="CT156" s="30">
        <v>74306739.670000002</v>
      </c>
      <c r="CU156" s="30">
        <v>73214168</v>
      </c>
      <c r="CV156" s="30">
        <v>0</v>
      </c>
      <c r="CW156" s="30">
        <v>73214168</v>
      </c>
      <c r="CX156" s="30">
        <v>0</v>
      </c>
      <c r="CY156" s="26">
        <v>0</v>
      </c>
      <c r="CZ156" s="30">
        <v>0</v>
      </c>
      <c r="DA156" s="30">
        <v>0</v>
      </c>
      <c r="DB156" s="36" t="s">
        <v>450</v>
      </c>
      <c r="DC156" t="s">
        <v>451</v>
      </c>
      <c r="DD156" s="24">
        <v>0</v>
      </c>
      <c r="DE156" s="24"/>
      <c r="DF156" s="37">
        <v>1</v>
      </c>
      <c r="DG156" s="38"/>
      <c r="DH156" s="30"/>
      <c r="DI156" s="38"/>
    </row>
    <row r="157" spans="1:113" s="32" customFormat="1" x14ac:dyDescent="0.25">
      <c r="A157" s="22" t="s">
        <v>452</v>
      </c>
      <c r="B157" s="23">
        <v>1</v>
      </c>
      <c r="C157" s="24">
        <v>1</v>
      </c>
      <c r="D157" s="25">
        <v>43392</v>
      </c>
      <c r="E157" s="26">
        <v>1</v>
      </c>
      <c r="F157" s="27">
        <v>1</v>
      </c>
      <c r="G157" s="27">
        <v>1</v>
      </c>
      <c r="H157" s="28">
        <v>115314.37</v>
      </c>
      <c r="I157" s="28">
        <v>1321395</v>
      </c>
      <c r="J157" s="28">
        <v>38539</v>
      </c>
      <c r="K157" s="28">
        <v>0</v>
      </c>
      <c r="L157" s="28">
        <v>31982</v>
      </c>
      <c r="M157" s="28">
        <v>227033</v>
      </c>
      <c r="N157" s="28">
        <v>891</v>
      </c>
      <c r="O157" s="28">
        <v>3699</v>
      </c>
      <c r="P157" s="29">
        <v>0</v>
      </c>
      <c r="Q157" s="28">
        <v>1950</v>
      </c>
      <c r="R157" s="28">
        <v>0</v>
      </c>
      <c r="S157" s="28">
        <v>0</v>
      </c>
      <c r="T157" s="30">
        <v>1740803.37</v>
      </c>
      <c r="U157" s="31"/>
      <c r="V157" s="30">
        <v>0</v>
      </c>
      <c r="W157" s="31"/>
      <c r="X157" s="30">
        <v>0</v>
      </c>
      <c r="Y157" s="30">
        <v>1740803.37</v>
      </c>
      <c r="Z157" s="30">
        <v>15083</v>
      </c>
      <c r="AA157" s="30">
        <v>0</v>
      </c>
      <c r="AB157" s="30">
        <v>0</v>
      </c>
      <c r="AC157" s="31"/>
      <c r="AD157" s="28">
        <v>0</v>
      </c>
      <c r="AE157" s="30">
        <v>0</v>
      </c>
      <c r="AF157" s="28">
        <v>84950</v>
      </c>
      <c r="AG157" s="28">
        <v>294451</v>
      </c>
      <c r="AH157" s="29">
        <v>12404.1</v>
      </c>
      <c r="AI157" s="30">
        <v>0</v>
      </c>
      <c r="AJ157" s="28">
        <v>0</v>
      </c>
      <c r="AK157" s="28">
        <v>94153.828200000004</v>
      </c>
      <c r="AL157" s="30">
        <v>501041.92819999997</v>
      </c>
      <c r="AM157" s="31"/>
      <c r="AN157" s="31"/>
      <c r="AO157" s="28">
        <v>-719.16845311972349</v>
      </c>
      <c r="AP157" s="30">
        <v>-719.16845311972349</v>
      </c>
      <c r="AQ157" s="30">
        <v>501761.09665311966</v>
      </c>
      <c r="AR157" s="30">
        <v>2242564.4666531198</v>
      </c>
      <c r="AS157" s="30">
        <v>1279180</v>
      </c>
      <c r="AT157" s="30">
        <v>0</v>
      </c>
      <c r="AU157" s="30">
        <v>1279180</v>
      </c>
      <c r="AV157" s="30">
        <v>0</v>
      </c>
      <c r="AW157" s="26">
        <v>0</v>
      </c>
      <c r="AX157" s="30">
        <v>0</v>
      </c>
      <c r="AY157" s="30">
        <v>0</v>
      </c>
      <c r="BA157" s="28">
        <v>0</v>
      </c>
      <c r="BB157" s="28">
        <v>1122864</v>
      </c>
      <c r="BC157" s="28">
        <v>2146669.0834784163</v>
      </c>
      <c r="BD157" s="30">
        <v>1023805.0834784163</v>
      </c>
      <c r="BE157" s="30">
        <v>1023805.0834784163</v>
      </c>
      <c r="BF157" s="30">
        <v>0</v>
      </c>
      <c r="BG157" s="30">
        <v>0</v>
      </c>
      <c r="BI157" s="28">
        <v>112278</v>
      </c>
      <c r="BJ157" s="28">
        <v>1404969</v>
      </c>
      <c r="BK157" s="28">
        <v>47462</v>
      </c>
      <c r="BL157" s="28">
        <v>17500</v>
      </c>
      <c r="BM157" s="28">
        <v>2400</v>
      </c>
      <c r="BN157" s="28">
        <v>238059</v>
      </c>
      <c r="BO157" s="28">
        <v>0</v>
      </c>
      <c r="BP157" s="28">
        <v>3307</v>
      </c>
      <c r="BQ157" s="29">
        <v>0</v>
      </c>
      <c r="BR157" s="28">
        <v>1902</v>
      </c>
      <c r="BS157" s="28">
        <v>0</v>
      </c>
      <c r="BT157" s="28">
        <v>0</v>
      </c>
      <c r="BU157" s="28">
        <v>1827877</v>
      </c>
      <c r="BV157" s="31"/>
      <c r="BW157" s="28">
        <v>0</v>
      </c>
      <c r="BX157" s="31"/>
      <c r="BY157" s="28">
        <v>0</v>
      </c>
      <c r="BZ157" s="30">
        <v>1827877</v>
      </c>
      <c r="CB157" s="30">
        <v>0</v>
      </c>
      <c r="CC157" s="30">
        <v>0</v>
      </c>
      <c r="CD157" s="30">
        <v>0</v>
      </c>
      <c r="CE157" s="31"/>
      <c r="CF157" s="30">
        <v>0</v>
      </c>
      <c r="CG157" s="30">
        <v>0</v>
      </c>
      <c r="CH157" s="30">
        <v>89027</v>
      </c>
      <c r="CI157" s="30">
        <v>318106</v>
      </c>
      <c r="CJ157" s="35">
        <v>25265.96</v>
      </c>
      <c r="CK157" s="30">
        <v>0</v>
      </c>
      <c r="CL157" s="30">
        <v>0</v>
      </c>
      <c r="CM157" s="30">
        <v>133390</v>
      </c>
      <c r="CN157" s="30">
        <v>565788.96</v>
      </c>
      <c r="CO157" s="31"/>
      <c r="CP157" s="31"/>
      <c r="CQ157" s="30">
        <v>35090.06</v>
      </c>
      <c r="CR157" s="30">
        <v>35090.06</v>
      </c>
      <c r="CS157" s="30">
        <v>530698.89999999991</v>
      </c>
      <c r="CT157" s="30">
        <v>2358575.9</v>
      </c>
      <c r="CU157" s="30">
        <v>1150630</v>
      </c>
      <c r="CV157" s="30">
        <v>0</v>
      </c>
      <c r="CW157" s="30">
        <v>1150630</v>
      </c>
      <c r="CX157" s="30">
        <v>0</v>
      </c>
      <c r="CY157" s="26">
        <v>0</v>
      </c>
      <c r="CZ157" s="30">
        <v>0</v>
      </c>
      <c r="DA157" s="30">
        <v>0</v>
      </c>
      <c r="DB157" s="36" t="s">
        <v>452</v>
      </c>
      <c r="DC157" t="s">
        <v>453</v>
      </c>
      <c r="DD157" s="24">
        <v>0</v>
      </c>
      <c r="DE157" s="24"/>
      <c r="DF157" s="37">
        <v>1</v>
      </c>
      <c r="DG157" s="38"/>
      <c r="DH157" s="30"/>
      <c r="DI157" s="38"/>
    </row>
    <row r="158" spans="1:113" s="32" customFormat="1" x14ac:dyDescent="0.25">
      <c r="A158" s="22" t="s">
        <v>454</v>
      </c>
      <c r="B158" s="23">
        <v>1</v>
      </c>
      <c r="C158" s="24">
        <v>1</v>
      </c>
      <c r="D158" s="25">
        <v>43395</v>
      </c>
      <c r="E158" s="26">
        <v>1</v>
      </c>
      <c r="F158" s="27">
        <v>1</v>
      </c>
      <c r="G158" s="27">
        <v>1</v>
      </c>
      <c r="H158" s="28">
        <v>4804614</v>
      </c>
      <c r="I158" s="28">
        <v>83007365</v>
      </c>
      <c r="J158" s="28">
        <v>1465637</v>
      </c>
      <c r="K158" s="28">
        <v>0</v>
      </c>
      <c r="L158" s="28">
        <v>1326079</v>
      </c>
      <c r="M158" s="28">
        <v>188189</v>
      </c>
      <c r="N158" s="28">
        <v>198375</v>
      </c>
      <c r="O158" s="28">
        <v>10927</v>
      </c>
      <c r="P158" s="29">
        <v>0</v>
      </c>
      <c r="Q158" s="28">
        <v>0</v>
      </c>
      <c r="R158" s="28">
        <v>0</v>
      </c>
      <c r="S158" s="28">
        <v>5215700</v>
      </c>
      <c r="T158" s="30">
        <v>96216886</v>
      </c>
      <c r="U158" s="31"/>
      <c r="V158" s="30">
        <v>0</v>
      </c>
      <c r="W158" s="31"/>
      <c r="X158" s="30">
        <v>0</v>
      </c>
      <c r="Y158" s="30">
        <v>96216886</v>
      </c>
      <c r="Z158" s="30">
        <v>315225</v>
      </c>
      <c r="AA158" s="30">
        <v>0</v>
      </c>
      <c r="AB158" s="30">
        <v>0</v>
      </c>
      <c r="AC158" s="31"/>
      <c r="AD158" s="28">
        <v>114268</v>
      </c>
      <c r="AE158" s="30">
        <v>7049758</v>
      </c>
      <c r="AF158" s="28">
        <v>1685309</v>
      </c>
      <c r="AG158" s="28">
        <v>13335088</v>
      </c>
      <c r="AH158" s="29">
        <v>3661189</v>
      </c>
      <c r="AI158" s="30">
        <v>0</v>
      </c>
      <c r="AJ158" s="28">
        <v>0</v>
      </c>
      <c r="AK158" s="28">
        <v>50408.616000000002</v>
      </c>
      <c r="AL158" s="30">
        <v>26211245.616</v>
      </c>
      <c r="AM158" s="31"/>
      <c r="AN158" s="31"/>
      <c r="AO158" s="28">
        <v>3586.9492929749345</v>
      </c>
      <c r="AP158" s="30">
        <v>3586.9492929749345</v>
      </c>
      <c r="AQ158" s="30">
        <v>26207658.666707024</v>
      </c>
      <c r="AR158" s="30">
        <v>122424544.66670702</v>
      </c>
      <c r="AS158" s="30">
        <v>74054892</v>
      </c>
      <c r="AT158" s="30">
        <v>0</v>
      </c>
      <c r="AU158" s="30">
        <v>74054892</v>
      </c>
      <c r="AV158" s="30">
        <v>0</v>
      </c>
      <c r="AW158" s="26">
        <v>0</v>
      </c>
      <c r="AX158" s="30">
        <v>0</v>
      </c>
      <c r="AY158" s="30">
        <v>0</v>
      </c>
      <c r="BA158" s="28">
        <v>617865</v>
      </c>
      <c r="BB158" s="28">
        <v>69116723</v>
      </c>
      <c r="BC158" s="28">
        <v>117313696.67999999</v>
      </c>
      <c r="BD158" s="30">
        <v>48196973.679999992</v>
      </c>
      <c r="BE158" s="30">
        <v>47579108.679999992</v>
      </c>
      <c r="BF158" s="30">
        <v>0</v>
      </c>
      <c r="BG158" s="30">
        <v>0</v>
      </c>
      <c r="BI158" s="28">
        <v>5024762</v>
      </c>
      <c r="BJ158" s="28">
        <v>88618659</v>
      </c>
      <c r="BK158" s="28">
        <v>1470062</v>
      </c>
      <c r="BL158" s="28">
        <v>0</v>
      </c>
      <c r="BM158" s="28">
        <v>1359697</v>
      </c>
      <c r="BN158" s="28">
        <v>291118</v>
      </c>
      <c r="BO158" s="28">
        <v>0</v>
      </c>
      <c r="BP158" s="28">
        <v>15954</v>
      </c>
      <c r="BQ158" s="29">
        <v>0</v>
      </c>
      <c r="BR158" s="28">
        <v>0</v>
      </c>
      <c r="BS158" s="28">
        <v>0</v>
      </c>
      <c r="BT158" s="28">
        <v>7037180</v>
      </c>
      <c r="BU158" s="28">
        <v>103817432</v>
      </c>
      <c r="BV158" s="31"/>
      <c r="BW158" s="28">
        <v>0</v>
      </c>
      <c r="BX158" s="31"/>
      <c r="BY158" s="28">
        <v>0</v>
      </c>
      <c r="BZ158" s="30">
        <v>103817432</v>
      </c>
      <c r="CB158" s="30">
        <v>323365</v>
      </c>
      <c r="CC158" s="30">
        <v>0</v>
      </c>
      <c r="CD158" s="30">
        <v>0</v>
      </c>
      <c r="CE158" s="31"/>
      <c r="CF158" s="30">
        <v>74236</v>
      </c>
      <c r="CG158" s="30">
        <v>7554081</v>
      </c>
      <c r="CH158" s="30">
        <v>1750000</v>
      </c>
      <c r="CI158" s="30">
        <v>15637074</v>
      </c>
      <c r="CJ158" s="35">
        <v>6047773</v>
      </c>
      <c r="CK158" s="30">
        <v>0</v>
      </c>
      <c r="CL158" s="30">
        <v>0</v>
      </c>
      <c r="CM158" s="30">
        <v>111399</v>
      </c>
      <c r="CN158" s="30">
        <v>31497928</v>
      </c>
      <c r="CO158" s="31"/>
      <c r="CP158" s="31"/>
      <c r="CQ158" s="30">
        <v>4746.38</v>
      </c>
      <c r="CR158" s="30">
        <v>4746.38</v>
      </c>
      <c r="CS158" s="30">
        <v>31493181.620000001</v>
      </c>
      <c r="CT158" s="30">
        <v>135310613.62</v>
      </c>
      <c r="CU158" s="30">
        <v>77093478</v>
      </c>
      <c r="CV158" s="30">
        <v>0</v>
      </c>
      <c r="CW158" s="30">
        <v>77093478</v>
      </c>
      <c r="CX158" s="30">
        <v>0</v>
      </c>
      <c r="CY158" s="26">
        <v>0</v>
      </c>
      <c r="CZ158" s="30">
        <v>0</v>
      </c>
      <c r="DA158" s="30">
        <v>0</v>
      </c>
      <c r="DB158" s="36" t="s">
        <v>454</v>
      </c>
      <c r="DC158" t="s">
        <v>455</v>
      </c>
      <c r="DD158" s="24">
        <v>0</v>
      </c>
      <c r="DE158" s="24" t="s">
        <v>1074</v>
      </c>
      <c r="DF158" s="37">
        <v>1</v>
      </c>
      <c r="DG158" s="38"/>
      <c r="DH158" s="30"/>
      <c r="DI158" s="38"/>
    </row>
    <row r="159" spans="1:113" s="32" customFormat="1" x14ac:dyDescent="0.25">
      <c r="A159" s="38" t="s">
        <v>456</v>
      </c>
      <c r="B159" s="23">
        <v>0</v>
      </c>
      <c r="C159" s="24">
        <v>1</v>
      </c>
      <c r="D159" s="25">
        <v>43385</v>
      </c>
      <c r="E159" s="26" t="s">
        <v>170</v>
      </c>
      <c r="F159" s="27" t="s">
        <v>170</v>
      </c>
      <c r="G159" s="27" t="s">
        <v>170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9">
        <v>0</v>
      </c>
      <c r="Q159" s="28">
        <v>0</v>
      </c>
      <c r="R159" s="28">
        <v>0</v>
      </c>
      <c r="S159" s="28">
        <v>0</v>
      </c>
      <c r="T159" s="30">
        <v>0</v>
      </c>
      <c r="U159" s="31"/>
      <c r="V159" s="30">
        <v>0</v>
      </c>
      <c r="W159" s="31"/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1"/>
      <c r="AD159" s="28">
        <v>0</v>
      </c>
      <c r="AE159" s="30">
        <v>0</v>
      </c>
      <c r="AF159" s="28">
        <v>0</v>
      </c>
      <c r="AG159" s="28">
        <v>0</v>
      </c>
      <c r="AH159" s="29">
        <v>0</v>
      </c>
      <c r="AI159" s="30">
        <v>0</v>
      </c>
      <c r="AJ159" s="28">
        <v>0</v>
      </c>
      <c r="AK159" s="28">
        <v>0</v>
      </c>
      <c r="AL159" s="30">
        <v>0</v>
      </c>
      <c r="AM159" s="31"/>
      <c r="AN159" s="31"/>
      <c r="AO159" s="28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26">
        <v>0</v>
      </c>
      <c r="AX159" s="30">
        <v>0</v>
      </c>
      <c r="AY159" s="30">
        <v>0</v>
      </c>
      <c r="BA159" s="28">
        <v>0</v>
      </c>
      <c r="BB159" s="28">
        <v>0</v>
      </c>
      <c r="BC159" s="28">
        <v>0</v>
      </c>
      <c r="BD159" s="30">
        <v>0</v>
      </c>
      <c r="BE159" s="30">
        <v>0</v>
      </c>
      <c r="BF159" s="30">
        <v>0</v>
      </c>
      <c r="BG159" s="30">
        <v>0</v>
      </c>
      <c r="BI159" s="28">
        <v>0</v>
      </c>
      <c r="BJ159" s="28">
        <v>0</v>
      </c>
      <c r="BK159" s="28">
        <v>0</v>
      </c>
      <c r="BL159" s="28">
        <v>0</v>
      </c>
      <c r="BM159" s="28">
        <v>0</v>
      </c>
      <c r="BN159" s="28">
        <v>0</v>
      </c>
      <c r="BO159" s="28">
        <v>0</v>
      </c>
      <c r="BP159" s="28">
        <v>0</v>
      </c>
      <c r="BQ159" s="29">
        <v>0</v>
      </c>
      <c r="BR159" s="28">
        <v>0</v>
      </c>
      <c r="BS159" s="28">
        <v>0</v>
      </c>
      <c r="BT159" s="28">
        <v>0</v>
      </c>
      <c r="BU159" s="28">
        <v>0</v>
      </c>
      <c r="BV159" s="31"/>
      <c r="BW159" s="28">
        <v>0</v>
      </c>
      <c r="BX159" s="31"/>
      <c r="BY159" s="28">
        <v>0</v>
      </c>
      <c r="BZ159" s="30">
        <v>0</v>
      </c>
      <c r="CB159" s="30">
        <v>0</v>
      </c>
      <c r="CC159" s="30">
        <v>0</v>
      </c>
      <c r="CD159" s="30">
        <v>0</v>
      </c>
      <c r="CE159" s="31"/>
      <c r="CF159" s="30">
        <v>0</v>
      </c>
      <c r="CG159" s="30">
        <v>0</v>
      </c>
      <c r="CH159" s="30">
        <v>0</v>
      </c>
      <c r="CI159" s="30">
        <v>0</v>
      </c>
      <c r="CJ159" s="35">
        <v>0</v>
      </c>
      <c r="CK159" s="30">
        <v>0</v>
      </c>
      <c r="CL159" s="30">
        <v>0</v>
      </c>
      <c r="CM159" s="30">
        <v>0</v>
      </c>
      <c r="CN159" s="30">
        <v>0</v>
      </c>
      <c r="CO159" s="31"/>
      <c r="CP159" s="31"/>
      <c r="CQ159" s="30">
        <v>0</v>
      </c>
      <c r="CR159" s="30">
        <v>0</v>
      </c>
      <c r="CS159" s="30">
        <v>0</v>
      </c>
      <c r="CT159" s="30">
        <v>0</v>
      </c>
      <c r="CU159" s="30">
        <v>0</v>
      </c>
      <c r="CV159" s="30">
        <v>0</v>
      </c>
      <c r="CW159" s="30">
        <v>0</v>
      </c>
      <c r="CX159" s="30">
        <v>0</v>
      </c>
      <c r="CY159" s="26">
        <v>0</v>
      </c>
      <c r="CZ159" s="30">
        <v>0</v>
      </c>
      <c r="DA159" s="30">
        <v>0</v>
      </c>
      <c r="DB159" s="36" t="s">
        <v>456</v>
      </c>
      <c r="DC159" t="s">
        <v>457</v>
      </c>
      <c r="DD159" s="24">
        <v>0</v>
      </c>
      <c r="DE159" s="24"/>
      <c r="DF159" s="37" t="s">
        <v>1073</v>
      </c>
      <c r="DG159" s="38"/>
      <c r="DH159" s="30"/>
      <c r="DI159" s="38"/>
    </row>
    <row r="160" spans="1:113" s="32" customFormat="1" x14ac:dyDescent="0.25">
      <c r="A160" s="22" t="s">
        <v>458</v>
      </c>
      <c r="B160" s="23">
        <v>1</v>
      </c>
      <c r="C160" s="24">
        <v>1</v>
      </c>
      <c r="D160" s="25">
        <v>43381</v>
      </c>
      <c r="E160" s="26">
        <v>1</v>
      </c>
      <c r="F160" s="27">
        <v>1</v>
      </c>
      <c r="G160" s="27">
        <v>1</v>
      </c>
      <c r="H160" s="28">
        <v>701057</v>
      </c>
      <c r="I160" s="28">
        <v>8082003</v>
      </c>
      <c r="J160" s="28">
        <v>149303</v>
      </c>
      <c r="K160" s="28">
        <v>22690</v>
      </c>
      <c r="L160" s="28">
        <v>40396</v>
      </c>
      <c r="M160" s="28">
        <v>1108691</v>
      </c>
      <c r="N160" s="28">
        <v>592</v>
      </c>
      <c r="O160" s="28">
        <v>64</v>
      </c>
      <c r="P160" s="29">
        <v>0</v>
      </c>
      <c r="Q160" s="28">
        <v>0</v>
      </c>
      <c r="R160" s="28">
        <v>0</v>
      </c>
      <c r="S160" s="28">
        <v>302101</v>
      </c>
      <c r="T160" s="30">
        <v>10406897</v>
      </c>
      <c r="U160" s="31"/>
      <c r="V160" s="30">
        <v>0</v>
      </c>
      <c r="W160" s="31"/>
      <c r="X160" s="30">
        <v>0</v>
      </c>
      <c r="Y160" s="30">
        <v>10406897</v>
      </c>
      <c r="Z160" s="30">
        <v>181593</v>
      </c>
      <c r="AA160" s="30">
        <v>0</v>
      </c>
      <c r="AB160" s="30">
        <v>0</v>
      </c>
      <c r="AC160" s="31"/>
      <c r="AD160" s="28">
        <v>0</v>
      </c>
      <c r="AE160" s="30">
        <v>41520</v>
      </c>
      <c r="AF160" s="28">
        <v>821787</v>
      </c>
      <c r="AG160" s="28">
        <v>1127455</v>
      </c>
      <c r="AH160" s="29">
        <v>353330</v>
      </c>
      <c r="AI160" s="30">
        <v>0</v>
      </c>
      <c r="AJ160" s="28">
        <v>0</v>
      </c>
      <c r="AK160" s="28">
        <v>7173</v>
      </c>
      <c r="AL160" s="30">
        <v>2532858</v>
      </c>
      <c r="AM160" s="31"/>
      <c r="AN160" s="31"/>
      <c r="AO160" s="28">
        <v>0</v>
      </c>
      <c r="AP160" s="30">
        <v>0</v>
      </c>
      <c r="AQ160" s="30">
        <v>2532858</v>
      </c>
      <c r="AR160" s="30">
        <v>12939755</v>
      </c>
      <c r="AS160" s="30">
        <v>6209957</v>
      </c>
      <c r="AT160" s="30">
        <v>0</v>
      </c>
      <c r="AU160" s="30">
        <v>6209957</v>
      </c>
      <c r="AV160" s="30">
        <v>0</v>
      </c>
      <c r="AW160" s="26">
        <v>0</v>
      </c>
      <c r="AX160" s="30">
        <v>0</v>
      </c>
      <c r="AY160" s="30">
        <v>0</v>
      </c>
      <c r="BA160" s="28">
        <v>24050</v>
      </c>
      <c r="BB160" s="28">
        <v>6043301</v>
      </c>
      <c r="BC160" s="28">
        <v>12809903</v>
      </c>
      <c r="BD160" s="30">
        <v>6766602</v>
      </c>
      <c r="BE160" s="30">
        <v>6742552</v>
      </c>
      <c r="BF160" s="30">
        <v>0</v>
      </c>
      <c r="BG160" s="30">
        <v>0</v>
      </c>
      <c r="BI160" s="28">
        <v>587427</v>
      </c>
      <c r="BJ160" s="28">
        <v>8631052</v>
      </c>
      <c r="BK160" s="28">
        <v>119736</v>
      </c>
      <c r="BL160" s="28">
        <v>24097</v>
      </c>
      <c r="BM160" s="28">
        <v>44050</v>
      </c>
      <c r="BN160" s="28">
        <v>1285939.8500000001</v>
      </c>
      <c r="BO160" s="28">
        <v>1000</v>
      </c>
      <c r="BP160" s="28">
        <v>300</v>
      </c>
      <c r="BQ160" s="29">
        <v>0</v>
      </c>
      <c r="BR160" s="28">
        <v>0</v>
      </c>
      <c r="BS160" s="28">
        <v>0</v>
      </c>
      <c r="BT160" s="28">
        <v>347407</v>
      </c>
      <c r="BU160" s="28">
        <v>11041008.85</v>
      </c>
      <c r="BV160" s="31"/>
      <c r="BW160" s="28">
        <v>0</v>
      </c>
      <c r="BX160" s="31"/>
      <c r="BY160" s="28">
        <v>0</v>
      </c>
      <c r="BZ160" s="30">
        <v>11041008.85</v>
      </c>
      <c r="CB160" s="30">
        <v>191546</v>
      </c>
      <c r="CC160" s="30">
        <v>0</v>
      </c>
      <c r="CD160" s="30">
        <v>0</v>
      </c>
      <c r="CE160" s="31"/>
      <c r="CF160" s="30">
        <v>0</v>
      </c>
      <c r="CG160" s="30">
        <v>42560</v>
      </c>
      <c r="CH160" s="30">
        <v>1026473</v>
      </c>
      <c r="CI160" s="30">
        <v>1285510</v>
      </c>
      <c r="CJ160" s="35">
        <v>333304</v>
      </c>
      <c r="CK160" s="30">
        <v>0</v>
      </c>
      <c r="CL160" s="30">
        <v>0</v>
      </c>
      <c r="CM160" s="30">
        <v>4006</v>
      </c>
      <c r="CN160" s="30">
        <v>2883399</v>
      </c>
      <c r="CO160" s="31"/>
      <c r="CP160" s="31"/>
      <c r="CQ160" s="30">
        <v>0</v>
      </c>
      <c r="CR160" s="30">
        <v>0</v>
      </c>
      <c r="CS160" s="30">
        <v>2883399</v>
      </c>
      <c r="CT160" s="30">
        <v>13924407.85</v>
      </c>
      <c r="CU160" s="30">
        <v>6185738</v>
      </c>
      <c r="CV160" s="30">
        <v>0</v>
      </c>
      <c r="CW160" s="30">
        <v>6185738</v>
      </c>
      <c r="CX160" s="30">
        <v>0</v>
      </c>
      <c r="CY160" s="26">
        <v>0</v>
      </c>
      <c r="CZ160" s="30">
        <v>0</v>
      </c>
      <c r="DA160" s="30">
        <v>0</v>
      </c>
      <c r="DB160" s="36" t="s">
        <v>458</v>
      </c>
      <c r="DC160" t="s">
        <v>459</v>
      </c>
      <c r="DD160" s="24">
        <v>0</v>
      </c>
      <c r="DE160" s="24"/>
      <c r="DF160" s="37">
        <v>1</v>
      </c>
      <c r="DG160" s="38"/>
      <c r="DH160" s="30"/>
      <c r="DI160" s="38"/>
    </row>
    <row r="161" spans="1:113" s="32" customFormat="1" x14ac:dyDescent="0.25">
      <c r="A161" s="22" t="s">
        <v>460</v>
      </c>
      <c r="B161" s="23">
        <v>1</v>
      </c>
      <c r="C161" s="24">
        <v>1</v>
      </c>
      <c r="D161" s="25">
        <v>43397</v>
      </c>
      <c r="E161" s="26">
        <v>1</v>
      </c>
      <c r="F161" s="27">
        <v>1</v>
      </c>
      <c r="G161" s="27">
        <v>1</v>
      </c>
      <c r="H161" s="28">
        <v>911674.66</v>
      </c>
      <c r="I161" s="28">
        <v>12981175</v>
      </c>
      <c r="J161" s="28">
        <v>245899</v>
      </c>
      <c r="K161" s="28">
        <v>7130</v>
      </c>
      <c r="L161" s="28">
        <v>271858</v>
      </c>
      <c r="M161" s="28">
        <v>1692862</v>
      </c>
      <c r="N161" s="28">
        <v>11624</v>
      </c>
      <c r="O161" s="28">
        <v>0</v>
      </c>
      <c r="P161" s="29">
        <v>0</v>
      </c>
      <c r="Q161" s="28">
        <v>0</v>
      </c>
      <c r="R161" s="28">
        <v>0</v>
      </c>
      <c r="S161" s="28">
        <v>2289569</v>
      </c>
      <c r="T161" s="30">
        <v>18411791.66</v>
      </c>
      <c r="U161" s="31"/>
      <c r="V161" s="30">
        <v>295000</v>
      </c>
      <c r="W161" s="31"/>
      <c r="X161" s="30">
        <v>295000</v>
      </c>
      <c r="Y161" s="30">
        <v>18116791.66</v>
      </c>
      <c r="Z161" s="30">
        <v>417648</v>
      </c>
      <c r="AA161" s="30">
        <v>215000</v>
      </c>
      <c r="AB161" s="30">
        <v>0</v>
      </c>
      <c r="AC161" s="31"/>
      <c r="AD161" s="28">
        <v>0</v>
      </c>
      <c r="AE161" s="30">
        <v>453147</v>
      </c>
      <c r="AF161" s="28">
        <v>719492</v>
      </c>
      <c r="AG161" s="28">
        <v>2651282</v>
      </c>
      <c r="AH161" s="29">
        <v>522841</v>
      </c>
      <c r="AI161" s="30">
        <v>0</v>
      </c>
      <c r="AJ161" s="28">
        <v>0</v>
      </c>
      <c r="AK161" s="28">
        <v>957813.33069571434</v>
      </c>
      <c r="AL161" s="30">
        <v>5937223.3306957148</v>
      </c>
      <c r="AM161" s="31"/>
      <c r="AN161" s="31"/>
      <c r="AO161" s="28">
        <v>15444.376930031336</v>
      </c>
      <c r="AP161" s="30">
        <v>15444.376930031336</v>
      </c>
      <c r="AQ161" s="30">
        <v>5921778.9537656838</v>
      </c>
      <c r="AR161" s="30">
        <v>24038570.613765683</v>
      </c>
      <c r="AS161" s="30">
        <v>16183599.508446291</v>
      </c>
      <c r="AT161" s="30">
        <v>0</v>
      </c>
      <c r="AU161" s="30">
        <v>16183599.508446291</v>
      </c>
      <c r="AV161" s="30">
        <v>0</v>
      </c>
      <c r="AW161" s="26">
        <v>0</v>
      </c>
      <c r="AX161" s="30">
        <v>0</v>
      </c>
      <c r="AY161" s="30">
        <v>0</v>
      </c>
      <c r="BA161" s="28">
        <v>0</v>
      </c>
      <c r="BB161" s="28">
        <v>15518627.508446291</v>
      </c>
      <c r="BC161" s="28">
        <v>22669878.758296065</v>
      </c>
      <c r="BD161" s="30">
        <v>7151251.2498497739</v>
      </c>
      <c r="BE161" s="30">
        <v>7151251.2498497739</v>
      </c>
      <c r="BF161" s="30">
        <v>0</v>
      </c>
      <c r="BG161" s="30">
        <v>295000</v>
      </c>
      <c r="BI161" s="28">
        <v>1486093</v>
      </c>
      <c r="BJ161" s="28">
        <v>13326583</v>
      </c>
      <c r="BK161" s="28">
        <v>241796</v>
      </c>
      <c r="BL161" s="28">
        <v>20000</v>
      </c>
      <c r="BM161" s="28">
        <v>258797</v>
      </c>
      <c r="BN161" s="28">
        <v>1393221</v>
      </c>
      <c r="BO161" s="28">
        <v>0</v>
      </c>
      <c r="BP161" s="28">
        <v>0</v>
      </c>
      <c r="BQ161" s="29">
        <v>0</v>
      </c>
      <c r="BR161" s="28">
        <v>0</v>
      </c>
      <c r="BS161" s="28">
        <v>0</v>
      </c>
      <c r="BT161" s="28">
        <v>1934948</v>
      </c>
      <c r="BU161" s="28">
        <v>18661438</v>
      </c>
      <c r="BV161" s="31"/>
      <c r="BW161" s="28">
        <v>0</v>
      </c>
      <c r="BX161" s="31"/>
      <c r="BY161" s="28">
        <v>0</v>
      </c>
      <c r="BZ161" s="30">
        <v>18661438</v>
      </c>
      <c r="CB161" s="30">
        <v>275774</v>
      </c>
      <c r="CC161" s="30">
        <v>0</v>
      </c>
      <c r="CD161" s="30">
        <v>0</v>
      </c>
      <c r="CE161" s="31"/>
      <c r="CF161" s="30">
        <v>0</v>
      </c>
      <c r="CG161" s="30">
        <v>352545</v>
      </c>
      <c r="CH161" s="30">
        <v>768727</v>
      </c>
      <c r="CI161" s="30">
        <v>3378490</v>
      </c>
      <c r="CJ161" s="35">
        <v>522841</v>
      </c>
      <c r="CK161" s="30">
        <v>0</v>
      </c>
      <c r="CL161" s="30">
        <v>0</v>
      </c>
      <c r="CM161" s="30">
        <v>1021856</v>
      </c>
      <c r="CN161" s="30">
        <v>6320233</v>
      </c>
      <c r="CO161" s="31"/>
      <c r="CP161" s="31"/>
      <c r="CQ161" s="30">
        <v>52192.58</v>
      </c>
      <c r="CR161" s="30">
        <v>52192.58</v>
      </c>
      <c r="CS161" s="30">
        <v>6268040.4199999999</v>
      </c>
      <c r="CT161" s="30">
        <v>24929478.420000002</v>
      </c>
      <c r="CU161" s="30">
        <v>16523610</v>
      </c>
      <c r="CV161" s="30">
        <v>0</v>
      </c>
      <c r="CW161" s="30">
        <v>16523610</v>
      </c>
      <c r="CX161" s="30">
        <v>0</v>
      </c>
      <c r="CY161" s="26">
        <v>0</v>
      </c>
      <c r="CZ161" s="30">
        <v>0</v>
      </c>
      <c r="DA161" s="30">
        <v>0</v>
      </c>
      <c r="DB161" s="36" t="s">
        <v>460</v>
      </c>
      <c r="DC161" t="s">
        <v>461</v>
      </c>
      <c r="DD161" s="24">
        <v>1</v>
      </c>
      <c r="DE161" s="24" t="s">
        <v>1074</v>
      </c>
      <c r="DF161" s="37">
        <v>1</v>
      </c>
      <c r="DG161" s="38"/>
      <c r="DH161" s="30"/>
      <c r="DI161" s="38"/>
    </row>
    <row r="162" spans="1:113" s="32" customFormat="1" x14ac:dyDescent="0.25">
      <c r="A162" s="22" t="s">
        <v>462</v>
      </c>
      <c r="B162" s="23">
        <v>1</v>
      </c>
      <c r="C162" s="24">
        <v>1</v>
      </c>
      <c r="D162" s="25">
        <v>43371</v>
      </c>
      <c r="E162" s="26">
        <v>1</v>
      </c>
      <c r="F162" s="27">
        <v>1</v>
      </c>
      <c r="G162" s="27">
        <v>1</v>
      </c>
      <c r="H162" s="28">
        <v>1350849.85</v>
      </c>
      <c r="I162" s="28">
        <v>25996635.469999999</v>
      </c>
      <c r="J162" s="28">
        <v>395180.02</v>
      </c>
      <c r="K162" s="28">
        <v>97912.6</v>
      </c>
      <c r="L162" s="28">
        <v>385345.49</v>
      </c>
      <c r="M162" s="28">
        <v>2369783.7100000004</v>
      </c>
      <c r="N162" s="28">
        <v>82747.78</v>
      </c>
      <c r="O162" s="28">
        <v>0</v>
      </c>
      <c r="P162" s="29">
        <v>0</v>
      </c>
      <c r="Q162" s="28">
        <v>0</v>
      </c>
      <c r="R162" s="28">
        <v>0</v>
      </c>
      <c r="S162" s="28">
        <v>1802266.4</v>
      </c>
      <c r="T162" s="30">
        <v>32480721.32</v>
      </c>
      <c r="U162" s="31"/>
      <c r="V162" s="30">
        <v>0</v>
      </c>
      <c r="W162" s="31"/>
      <c r="X162" s="30">
        <v>0</v>
      </c>
      <c r="Y162" s="30">
        <v>32480721.32</v>
      </c>
      <c r="Z162" s="30">
        <v>489880</v>
      </c>
      <c r="AA162" s="30">
        <v>0</v>
      </c>
      <c r="AB162" s="30">
        <v>0</v>
      </c>
      <c r="AC162" s="31"/>
      <c r="AD162" s="28">
        <v>66092</v>
      </c>
      <c r="AE162" s="30">
        <v>1306876</v>
      </c>
      <c r="AF162" s="28">
        <v>1349606</v>
      </c>
      <c r="AG162" s="28">
        <v>3335761</v>
      </c>
      <c r="AH162" s="29">
        <v>931912</v>
      </c>
      <c r="AI162" s="30">
        <v>0</v>
      </c>
      <c r="AJ162" s="28">
        <v>0</v>
      </c>
      <c r="AK162" s="28">
        <v>186850.96</v>
      </c>
      <c r="AL162" s="30">
        <v>7666977.96</v>
      </c>
      <c r="AM162" s="31"/>
      <c r="AN162" s="31"/>
      <c r="AO162" s="28">
        <v>31301.9482761375</v>
      </c>
      <c r="AP162" s="30">
        <v>31301.9482761375</v>
      </c>
      <c r="AQ162" s="30">
        <v>7635676.011723862</v>
      </c>
      <c r="AR162" s="30">
        <v>40116397.331723861</v>
      </c>
      <c r="AS162" s="30">
        <v>26694728</v>
      </c>
      <c r="AT162" s="30">
        <v>0</v>
      </c>
      <c r="AU162" s="30">
        <v>26694728</v>
      </c>
      <c r="AV162" s="30">
        <v>0</v>
      </c>
      <c r="AW162" s="26">
        <v>0</v>
      </c>
      <c r="AX162" s="30">
        <v>0</v>
      </c>
      <c r="AY162" s="30">
        <v>0</v>
      </c>
      <c r="BA162" s="28">
        <v>0</v>
      </c>
      <c r="BB162" s="28">
        <v>26065247</v>
      </c>
      <c r="BC162" s="28">
        <v>38563896.239999995</v>
      </c>
      <c r="BD162" s="30">
        <v>12498649.239999995</v>
      </c>
      <c r="BE162" s="30">
        <v>12498649.239999995</v>
      </c>
      <c r="BF162" s="30">
        <v>0</v>
      </c>
      <c r="BG162" s="30">
        <v>0</v>
      </c>
      <c r="BI162" s="28">
        <v>1464473.33</v>
      </c>
      <c r="BJ162" s="28">
        <v>27156043.140000001</v>
      </c>
      <c r="BK162" s="28">
        <v>361809.54</v>
      </c>
      <c r="BL162" s="28">
        <v>106000</v>
      </c>
      <c r="BM162" s="28">
        <v>285927</v>
      </c>
      <c r="BN162" s="28">
        <v>2210987.54</v>
      </c>
      <c r="BO162" s="28">
        <v>87000</v>
      </c>
      <c r="BP162" s="28">
        <v>0</v>
      </c>
      <c r="BQ162" s="29">
        <v>0</v>
      </c>
      <c r="BR162" s="28">
        <v>0</v>
      </c>
      <c r="BS162" s="28">
        <v>0</v>
      </c>
      <c r="BT162" s="28">
        <v>1891145.5</v>
      </c>
      <c r="BU162" s="28">
        <v>33563386.049999997</v>
      </c>
      <c r="BV162" s="31"/>
      <c r="BW162" s="28">
        <v>0</v>
      </c>
      <c r="BX162" s="31"/>
      <c r="BY162" s="28">
        <v>0</v>
      </c>
      <c r="BZ162" s="30">
        <v>33563386.049999997</v>
      </c>
      <c r="CB162" s="30">
        <v>505051</v>
      </c>
      <c r="CC162" s="30">
        <v>0</v>
      </c>
      <c r="CD162" s="30">
        <v>0</v>
      </c>
      <c r="CE162" s="31"/>
      <c r="CF162" s="30">
        <v>68060</v>
      </c>
      <c r="CG162" s="30">
        <v>1295989</v>
      </c>
      <c r="CH162" s="30">
        <v>1426000</v>
      </c>
      <c r="CI162" s="30">
        <v>3589267</v>
      </c>
      <c r="CJ162" s="35">
        <v>995400</v>
      </c>
      <c r="CK162" s="30">
        <v>0</v>
      </c>
      <c r="CL162" s="30">
        <v>0</v>
      </c>
      <c r="CM162" s="30">
        <v>238665</v>
      </c>
      <c r="CN162" s="30">
        <v>8118432</v>
      </c>
      <c r="CO162" s="31"/>
      <c r="CP162" s="31"/>
      <c r="CQ162" s="30">
        <v>44980.75</v>
      </c>
      <c r="CR162" s="30">
        <v>44980.75</v>
      </c>
      <c r="CS162" s="30">
        <v>8073451.25</v>
      </c>
      <c r="CT162" s="30">
        <v>41636837.299999997</v>
      </c>
      <c r="CU162" s="30">
        <v>27927236</v>
      </c>
      <c r="CV162" s="30">
        <v>0</v>
      </c>
      <c r="CW162" s="30">
        <v>27927236</v>
      </c>
      <c r="CX162" s="30">
        <v>0</v>
      </c>
      <c r="CY162" s="26">
        <v>0</v>
      </c>
      <c r="CZ162" s="30">
        <v>0</v>
      </c>
      <c r="DA162" s="30">
        <v>0</v>
      </c>
      <c r="DB162" s="36" t="s">
        <v>462</v>
      </c>
      <c r="DC162" t="s">
        <v>463</v>
      </c>
      <c r="DD162" s="24">
        <v>0</v>
      </c>
      <c r="DE162" s="24"/>
      <c r="DF162" s="37">
        <v>1</v>
      </c>
      <c r="DG162" s="38"/>
      <c r="DH162" s="30"/>
      <c r="DI162" s="38"/>
    </row>
    <row r="163" spans="1:113" s="32" customFormat="1" x14ac:dyDescent="0.25">
      <c r="A163" s="22" t="s">
        <v>464</v>
      </c>
      <c r="B163" s="23">
        <v>1</v>
      </c>
      <c r="C163" s="24">
        <v>1</v>
      </c>
      <c r="D163" s="25">
        <v>43446</v>
      </c>
      <c r="E163" s="26">
        <v>1</v>
      </c>
      <c r="F163" s="27">
        <v>1</v>
      </c>
      <c r="G163" s="27">
        <v>1</v>
      </c>
      <c r="H163" s="28">
        <v>3498965.9499999997</v>
      </c>
      <c r="I163" s="28">
        <v>117314449.87999997</v>
      </c>
      <c r="J163" s="28">
        <v>601424.09999999986</v>
      </c>
      <c r="K163" s="28">
        <v>0</v>
      </c>
      <c r="L163" s="28">
        <v>1908402.84</v>
      </c>
      <c r="M163" s="28">
        <v>4642231.3199999994</v>
      </c>
      <c r="N163" s="28">
        <v>1112706.8799999999</v>
      </c>
      <c r="O163" s="28">
        <v>16047805.83</v>
      </c>
      <c r="P163" s="29">
        <v>0</v>
      </c>
      <c r="Q163" s="28">
        <v>547576.36</v>
      </c>
      <c r="R163" s="28">
        <v>0</v>
      </c>
      <c r="S163" s="28">
        <v>6265033.1200000001</v>
      </c>
      <c r="T163" s="30">
        <v>151938596.27999997</v>
      </c>
      <c r="U163" s="31"/>
      <c r="V163" s="30">
        <v>0</v>
      </c>
      <c r="W163" s="31"/>
      <c r="X163" s="30">
        <v>0</v>
      </c>
      <c r="Y163" s="30">
        <v>151938596.27999997</v>
      </c>
      <c r="Z163" s="30">
        <v>1433693.05</v>
      </c>
      <c r="AA163" s="30">
        <v>0</v>
      </c>
      <c r="AB163" s="30">
        <v>1511477.88</v>
      </c>
      <c r="AC163" s="31"/>
      <c r="AD163" s="28">
        <v>1072058.3999999999</v>
      </c>
      <c r="AE163" s="30">
        <v>4447772.24</v>
      </c>
      <c r="AF163" s="28">
        <v>6573692</v>
      </c>
      <c r="AG163" s="28">
        <v>2589384.12</v>
      </c>
      <c r="AH163" s="29">
        <v>7210478.2300000004</v>
      </c>
      <c r="AI163" s="30">
        <v>0</v>
      </c>
      <c r="AJ163" s="28">
        <v>0</v>
      </c>
      <c r="AK163" s="28">
        <v>21422747.111565713</v>
      </c>
      <c r="AL163" s="30">
        <v>46261303.031565711</v>
      </c>
      <c r="AM163" s="31"/>
      <c r="AN163" s="31"/>
      <c r="AO163" s="28">
        <v>1164556.7664209264</v>
      </c>
      <c r="AP163" s="30">
        <v>1164556.7664209264</v>
      </c>
      <c r="AQ163" s="30">
        <v>45096746.265144788</v>
      </c>
      <c r="AR163" s="30">
        <v>197035342.54514477</v>
      </c>
      <c r="AS163" s="30">
        <v>189897177</v>
      </c>
      <c r="AT163" s="30">
        <v>0</v>
      </c>
      <c r="AU163" s="30">
        <v>189897177</v>
      </c>
      <c r="AV163" s="30">
        <v>0</v>
      </c>
      <c r="AW163" s="26">
        <v>0</v>
      </c>
      <c r="AX163" s="30">
        <v>0</v>
      </c>
      <c r="AY163" s="30">
        <v>0</v>
      </c>
      <c r="BA163" s="28">
        <v>0</v>
      </c>
      <c r="BB163" s="28">
        <v>183238362</v>
      </c>
      <c r="BC163" s="28">
        <v>191320879.13592064</v>
      </c>
      <c r="BD163" s="30">
        <v>8082517.1359206438</v>
      </c>
      <c r="BE163" s="30">
        <v>8082517.1359206438</v>
      </c>
      <c r="BF163" s="30">
        <v>0</v>
      </c>
      <c r="BG163" s="30">
        <v>0</v>
      </c>
      <c r="BI163" s="28">
        <v>4224320</v>
      </c>
      <c r="BJ163" s="28">
        <v>119056605</v>
      </c>
      <c r="BK163" s="28">
        <v>646400</v>
      </c>
      <c r="BL163" s="28">
        <v>0</v>
      </c>
      <c r="BM163" s="28">
        <v>1769847</v>
      </c>
      <c r="BN163" s="28">
        <v>4250480</v>
      </c>
      <c r="BO163" s="28">
        <v>710000</v>
      </c>
      <c r="BP163" s="28">
        <v>16409923</v>
      </c>
      <c r="BQ163" s="29">
        <v>0</v>
      </c>
      <c r="BR163" s="28">
        <v>685686</v>
      </c>
      <c r="BS163" s="28">
        <v>0</v>
      </c>
      <c r="BT163" s="28">
        <v>6043523</v>
      </c>
      <c r="BU163" s="28">
        <v>153796784</v>
      </c>
      <c r="BV163" s="31"/>
      <c r="BW163" s="28">
        <v>0</v>
      </c>
      <c r="BX163" s="31"/>
      <c r="BY163" s="28">
        <v>0</v>
      </c>
      <c r="BZ163" s="30">
        <v>153796784</v>
      </c>
      <c r="CB163" s="30">
        <v>1706369.68</v>
      </c>
      <c r="CC163" s="30">
        <v>0</v>
      </c>
      <c r="CD163" s="30">
        <v>1839050.44</v>
      </c>
      <c r="CE163" s="31"/>
      <c r="CF163" s="30">
        <v>1072058.3999999999</v>
      </c>
      <c r="CG163" s="30">
        <v>4589203.84</v>
      </c>
      <c r="CH163" s="30">
        <v>6573692</v>
      </c>
      <c r="CI163" s="30">
        <v>2589384.12</v>
      </c>
      <c r="CJ163" s="35">
        <v>7210478.2300000004</v>
      </c>
      <c r="CK163" s="30">
        <v>0</v>
      </c>
      <c r="CL163" s="30">
        <v>0</v>
      </c>
      <c r="CM163" s="30">
        <v>22127003</v>
      </c>
      <c r="CN163" s="30">
        <v>47707239.710000001</v>
      </c>
      <c r="CO163" s="31"/>
      <c r="CP163" s="31"/>
      <c r="CQ163" s="30">
        <v>885826.07</v>
      </c>
      <c r="CR163" s="30">
        <v>885826.07</v>
      </c>
      <c r="CS163" s="30">
        <v>46821413.640000001</v>
      </c>
      <c r="CT163" s="30">
        <v>200618197.63999999</v>
      </c>
      <c r="CU163" s="30">
        <v>198336328</v>
      </c>
      <c r="CV163" s="30">
        <v>0</v>
      </c>
      <c r="CW163" s="30">
        <v>198336328</v>
      </c>
      <c r="CX163" s="30">
        <v>0</v>
      </c>
      <c r="CY163" s="26">
        <v>0</v>
      </c>
      <c r="CZ163" s="30">
        <v>0</v>
      </c>
      <c r="DA163" s="30">
        <v>0</v>
      </c>
      <c r="DB163" s="36" t="s">
        <v>464</v>
      </c>
      <c r="DC163" t="s">
        <v>465</v>
      </c>
      <c r="DD163" s="24">
        <v>0</v>
      </c>
      <c r="DE163" s="24"/>
      <c r="DF163" s="37">
        <v>1</v>
      </c>
      <c r="DG163" s="38"/>
      <c r="DH163" s="30"/>
      <c r="DI163" s="38"/>
    </row>
    <row r="164" spans="1:113" s="32" customFormat="1" x14ac:dyDescent="0.25">
      <c r="A164" s="22" t="s">
        <v>466</v>
      </c>
      <c r="B164" s="23">
        <v>1</v>
      </c>
      <c r="C164" s="24">
        <v>1</v>
      </c>
      <c r="D164" s="25">
        <v>43402</v>
      </c>
      <c r="E164" s="26">
        <v>1</v>
      </c>
      <c r="F164" s="27">
        <v>1</v>
      </c>
      <c r="G164" s="27">
        <v>1</v>
      </c>
      <c r="H164" s="28">
        <v>1424468</v>
      </c>
      <c r="I164" s="28">
        <v>22637944.629999999</v>
      </c>
      <c r="J164" s="28">
        <v>633020</v>
      </c>
      <c r="K164" s="28">
        <v>52599</v>
      </c>
      <c r="L164" s="28">
        <v>423558</v>
      </c>
      <c r="M164" s="28">
        <v>2410673</v>
      </c>
      <c r="N164" s="28">
        <v>65173</v>
      </c>
      <c r="O164" s="28">
        <v>0</v>
      </c>
      <c r="P164" s="29">
        <v>0</v>
      </c>
      <c r="Q164" s="28">
        <v>26604</v>
      </c>
      <c r="R164" s="28">
        <v>0</v>
      </c>
      <c r="S164" s="28">
        <v>1365917</v>
      </c>
      <c r="T164" s="30">
        <v>29039956.629999999</v>
      </c>
      <c r="U164" s="31"/>
      <c r="V164" s="30">
        <v>21568</v>
      </c>
      <c r="W164" s="31"/>
      <c r="X164" s="30">
        <v>21568</v>
      </c>
      <c r="Y164" s="30">
        <v>29018388.629999999</v>
      </c>
      <c r="Z164" s="30">
        <v>327355</v>
      </c>
      <c r="AA164" s="30">
        <v>0</v>
      </c>
      <c r="AB164" s="30">
        <v>0</v>
      </c>
      <c r="AC164" s="31"/>
      <c r="AD164" s="28">
        <v>0</v>
      </c>
      <c r="AE164" s="30">
        <v>17773</v>
      </c>
      <c r="AF164" s="28">
        <v>1241048</v>
      </c>
      <c r="AG164" s="28">
        <v>7415752</v>
      </c>
      <c r="AH164" s="29">
        <v>509604</v>
      </c>
      <c r="AI164" s="30">
        <v>0</v>
      </c>
      <c r="AJ164" s="28">
        <v>0</v>
      </c>
      <c r="AK164" s="28">
        <v>632860.66390749998</v>
      </c>
      <c r="AL164" s="30">
        <v>10144392.6639075</v>
      </c>
      <c r="AM164" s="31"/>
      <c r="AN164" s="31"/>
      <c r="AO164" s="28">
        <v>0</v>
      </c>
      <c r="AP164" s="30">
        <v>0</v>
      </c>
      <c r="AQ164" s="30">
        <v>10144392.6639075</v>
      </c>
      <c r="AR164" s="30">
        <v>39162781.293907501</v>
      </c>
      <c r="AS164" s="30">
        <v>29081516</v>
      </c>
      <c r="AT164" s="30">
        <v>0</v>
      </c>
      <c r="AU164" s="30">
        <v>29081516</v>
      </c>
      <c r="AV164" s="30">
        <v>0</v>
      </c>
      <c r="AW164" s="26">
        <v>0</v>
      </c>
      <c r="AX164" s="30">
        <v>0</v>
      </c>
      <c r="AY164" s="30">
        <v>0</v>
      </c>
      <c r="BA164" s="28">
        <v>74456</v>
      </c>
      <c r="BB164" s="28">
        <v>29014502</v>
      </c>
      <c r="BC164" s="28">
        <v>37592012.18</v>
      </c>
      <c r="BD164" s="30">
        <v>8577510.1799999997</v>
      </c>
      <c r="BE164" s="30">
        <v>8503054.1799999997</v>
      </c>
      <c r="BF164" s="30">
        <v>0</v>
      </c>
      <c r="BG164" s="30">
        <v>21568</v>
      </c>
      <c r="BI164" s="28">
        <v>1289246</v>
      </c>
      <c r="BJ164" s="28">
        <v>23163295</v>
      </c>
      <c r="BK164" s="28">
        <v>668113</v>
      </c>
      <c r="BL164" s="28">
        <v>58758</v>
      </c>
      <c r="BM164" s="28">
        <v>458122</v>
      </c>
      <c r="BN164" s="28">
        <v>2246566</v>
      </c>
      <c r="BO164" s="28">
        <v>149535</v>
      </c>
      <c r="BP164" s="28">
        <v>0</v>
      </c>
      <c r="BQ164" s="29">
        <v>0</v>
      </c>
      <c r="BR164" s="28">
        <v>73562</v>
      </c>
      <c r="BS164" s="28">
        <v>0</v>
      </c>
      <c r="BT164" s="28">
        <v>1241074</v>
      </c>
      <c r="BU164" s="28">
        <v>29348271</v>
      </c>
      <c r="BV164" s="31"/>
      <c r="BW164" s="28">
        <v>37722</v>
      </c>
      <c r="BX164" s="31"/>
      <c r="BY164" s="28">
        <v>37722</v>
      </c>
      <c r="BZ164" s="30">
        <v>29310549</v>
      </c>
      <c r="CB164" s="30">
        <v>346074</v>
      </c>
      <c r="CC164" s="30">
        <v>0</v>
      </c>
      <c r="CD164" s="30">
        <v>0</v>
      </c>
      <c r="CE164" s="31"/>
      <c r="CF164" s="30">
        <v>0</v>
      </c>
      <c r="CG164" s="30">
        <v>18739</v>
      </c>
      <c r="CH164" s="30">
        <v>1395517</v>
      </c>
      <c r="CI164" s="30">
        <v>7284171</v>
      </c>
      <c r="CJ164" s="35">
        <v>464217</v>
      </c>
      <c r="CK164" s="30">
        <v>0</v>
      </c>
      <c r="CL164" s="30">
        <v>0</v>
      </c>
      <c r="CM164" s="30">
        <v>749963</v>
      </c>
      <c r="CN164" s="30">
        <v>10258681</v>
      </c>
      <c r="CO164" s="31"/>
      <c r="CP164" s="31"/>
      <c r="CQ164" s="30">
        <v>24096.400000000001</v>
      </c>
      <c r="CR164" s="30">
        <v>24096.400000000001</v>
      </c>
      <c r="CS164" s="30">
        <v>10234584.6</v>
      </c>
      <c r="CT164" s="30">
        <v>39545133.600000001</v>
      </c>
      <c r="CU164" s="30">
        <v>29480127</v>
      </c>
      <c r="CV164" s="30">
        <v>0</v>
      </c>
      <c r="CW164" s="30">
        <v>29480127</v>
      </c>
      <c r="CX164" s="30">
        <v>0</v>
      </c>
      <c r="CY164" s="26">
        <v>0</v>
      </c>
      <c r="CZ164" s="30">
        <v>0</v>
      </c>
      <c r="DA164" s="30">
        <v>0</v>
      </c>
      <c r="DB164" s="36" t="s">
        <v>466</v>
      </c>
      <c r="DC164" t="s">
        <v>467</v>
      </c>
      <c r="DD164" s="24">
        <v>0</v>
      </c>
      <c r="DE164" s="24"/>
      <c r="DF164" s="37">
        <v>1</v>
      </c>
      <c r="DG164" s="38"/>
      <c r="DH164" s="30"/>
      <c r="DI164" s="38"/>
    </row>
    <row r="165" spans="1:113" s="32" customFormat="1" x14ac:dyDescent="0.25">
      <c r="A165" s="22" t="s">
        <v>468</v>
      </c>
      <c r="B165" s="23">
        <v>1</v>
      </c>
      <c r="C165" s="24">
        <v>1</v>
      </c>
      <c r="D165" s="25">
        <v>43392</v>
      </c>
      <c r="E165" s="26">
        <v>1</v>
      </c>
      <c r="F165" s="27">
        <v>1</v>
      </c>
      <c r="G165" s="27">
        <v>1</v>
      </c>
      <c r="H165" s="28">
        <v>769617</v>
      </c>
      <c r="I165" s="28">
        <v>12317672.050000001</v>
      </c>
      <c r="J165" s="28">
        <v>234313</v>
      </c>
      <c r="K165" s="28">
        <v>0</v>
      </c>
      <c r="L165" s="28">
        <v>300585</v>
      </c>
      <c r="M165" s="28">
        <v>1374230</v>
      </c>
      <c r="N165" s="28">
        <v>19433</v>
      </c>
      <c r="O165" s="28">
        <v>2672426</v>
      </c>
      <c r="P165" s="29">
        <v>0</v>
      </c>
      <c r="Q165" s="28">
        <v>0</v>
      </c>
      <c r="R165" s="28">
        <v>0</v>
      </c>
      <c r="S165" s="28">
        <v>868927.23</v>
      </c>
      <c r="T165" s="30">
        <v>18557203.280000001</v>
      </c>
      <c r="U165" s="31"/>
      <c r="V165" s="30">
        <v>38697</v>
      </c>
      <c r="W165" s="31"/>
      <c r="X165" s="30">
        <v>38697</v>
      </c>
      <c r="Y165" s="30">
        <v>18518506.280000001</v>
      </c>
      <c r="Z165" s="30">
        <v>201343.45</v>
      </c>
      <c r="AA165" s="30">
        <v>0</v>
      </c>
      <c r="AB165" s="30">
        <v>0</v>
      </c>
      <c r="AC165" s="31"/>
      <c r="AD165" s="28">
        <v>0</v>
      </c>
      <c r="AE165" s="30">
        <v>235406.83000000002</v>
      </c>
      <c r="AF165" s="28">
        <v>367445</v>
      </c>
      <c r="AG165" s="28">
        <v>349869</v>
      </c>
      <c r="AH165" s="29">
        <v>910065</v>
      </c>
      <c r="AI165" s="30">
        <v>0</v>
      </c>
      <c r="AJ165" s="28">
        <v>0</v>
      </c>
      <c r="AK165" s="28">
        <v>900608.28881142859</v>
      </c>
      <c r="AL165" s="30">
        <v>2964737.5688114287</v>
      </c>
      <c r="AM165" s="31"/>
      <c r="AN165" s="31"/>
      <c r="AO165" s="28">
        <v>-532.33882241644858</v>
      </c>
      <c r="AP165" s="30">
        <v>-532.33882241644858</v>
      </c>
      <c r="AQ165" s="30">
        <v>2965269.9076338452</v>
      </c>
      <c r="AR165" s="30">
        <v>21483776.187633846</v>
      </c>
      <c r="AS165" s="30">
        <v>16554528</v>
      </c>
      <c r="AT165" s="30">
        <v>0</v>
      </c>
      <c r="AU165" s="30">
        <v>16554528</v>
      </c>
      <c r="AV165" s="30">
        <v>0</v>
      </c>
      <c r="AW165" s="26">
        <v>0</v>
      </c>
      <c r="AX165" s="30">
        <v>0</v>
      </c>
      <c r="AY165" s="30">
        <v>0</v>
      </c>
      <c r="BA165" s="28">
        <v>7014</v>
      </c>
      <c r="BB165" s="28">
        <v>15538425</v>
      </c>
      <c r="BC165" s="28">
        <v>19861673.089613721</v>
      </c>
      <c r="BD165" s="30">
        <v>4323248.0896137208</v>
      </c>
      <c r="BE165" s="30">
        <v>4316234.0896137208</v>
      </c>
      <c r="BF165" s="30">
        <v>0</v>
      </c>
      <c r="BG165" s="30">
        <v>38697</v>
      </c>
      <c r="BI165" s="28">
        <v>668919</v>
      </c>
      <c r="BJ165" s="28">
        <v>12649936</v>
      </c>
      <c r="BK165" s="28">
        <v>247132</v>
      </c>
      <c r="BL165" s="28">
        <v>0</v>
      </c>
      <c r="BM165" s="28">
        <v>320469</v>
      </c>
      <c r="BN165" s="28">
        <v>1402213</v>
      </c>
      <c r="BO165" s="28">
        <v>20000</v>
      </c>
      <c r="BP165" s="28">
        <v>2850678</v>
      </c>
      <c r="BQ165" s="29">
        <v>0</v>
      </c>
      <c r="BR165" s="28">
        <v>0</v>
      </c>
      <c r="BS165" s="28">
        <v>0</v>
      </c>
      <c r="BT165" s="28">
        <v>754480</v>
      </c>
      <c r="BU165" s="28">
        <v>18913827</v>
      </c>
      <c r="BV165" s="31"/>
      <c r="BW165" s="28">
        <v>24000</v>
      </c>
      <c r="BX165" s="31"/>
      <c r="BY165" s="28">
        <v>24000</v>
      </c>
      <c r="BZ165" s="30">
        <v>18889827</v>
      </c>
      <c r="CB165" s="30">
        <v>204324</v>
      </c>
      <c r="CC165" s="30">
        <v>0</v>
      </c>
      <c r="CD165" s="30">
        <v>17686</v>
      </c>
      <c r="CE165" s="31"/>
      <c r="CF165" s="30">
        <v>0</v>
      </c>
      <c r="CG165" s="30">
        <v>246684</v>
      </c>
      <c r="CH165" s="30">
        <v>401072</v>
      </c>
      <c r="CI165" s="30">
        <v>360997</v>
      </c>
      <c r="CJ165" s="35">
        <v>1009253</v>
      </c>
      <c r="CK165" s="30">
        <v>0</v>
      </c>
      <c r="CL165" s="30">
        <v>0</v>
      </c>
      <c r="CM165" s="30">
        <v>859491</v>
      </c>
      <c r="CN165" s="30">
        <v>3099507</v>
      </c>
      <c r="CO165" s="31"/>
      <c r="CP165" s="31"/>
      <c r="CQ165" s="30">
        <v>21338.27</v>
      </c>
      <c r="CR165" s="30">
        <v>21338.27</v>
      </c>
      <c r="CS165" s="30">
        <v>3078168.73</v>
      </c>
      <c r="CT165" s="30">
        <v>21967995.73</v>
      </c>
      <c r="CU165" s="30">
        <v>17216743</v>
      </c>
      <c r="CV165" s="30">
        <v>0</v>
      </c>
      <c r="CW165" s="30">
        <v>17216743</v>
      </c>
      <c r="CX165" s="30">
        <v>0</v>
      </c>
      <c r="CY165" s="26">
        <v>0</v>
      </c>
      <c r="CZ165" s="30">
        <v>0</v>
      </c>
      <c r="DA165" s="30">
        <v>0</v>
      </c>
      <c r="DB165" s="36" t="s">
        <v>468</v>
      </c>
      <c r="DC165" t="s">
        <v>469</v>
      </c>
      <c r="DD165" s="24">
        <v>0</v>
      </c>
      <c r="DE165" s="24"/>
      <c r="DF165" s="37">
        <v>1</v>
      </c>
      <c r="DG165" s="38"/>
      <c r="DH165" s="30"/>
      <c r="DI165" s="38"/>
    </row>
    <row r="166" spans="1:113" s="32" customFormat="1" x14ac:dyDescent="0.25">
      <c r="A166" s="22" t="s">
        <v>470</v>
      </c>
      <c r="B166" s="40">
        <v>1</v>
      </c>
      <c r="C166" s="24">
        <v>1</v>
      </c>
      <c r="D166" s="25">
        <v>43389</v>
      </c>
      <c r="E166" s="26">
        <v>1</v>
      </c>
      <c r="F166" s="27">
        <v>1</v>
      </c>
      <c r="G166" s="27">
        <v>1</v>
      </c>
      <c r="H166" s="28">
        <v>5329587</v>
      </c>
      <c r="I166" s="28">
        <v>111780025.64</v>
      </c>
      <c r="J166" s="28">
        <v>3569750</v>
      </c>
      <c r="K166" s="28">
        <v>773347</v>
      </c>
      <c r="L166" s="28">
        <v>2564721</v>
      </c>
      <c r="M166" s="28">
        <v>6007453</v>
      </c>
      <c r="N166" s="28">
        <v>572132</v>
      </c>
      <c r="O166" s="28">
        <v>0</v>
      </c>
      <c r="P166" s="29">
        <v>0</v>
      </c>
      <c r="Q166" s="28">
        <v>52580</v>
      </c>
      <c r="R166" s="28">
        <v>0</v>
      </c>
      <c r="S166" s="28">
        <v>9377498</v>
      </c>
      <c r="T166" s="30">
        <v>140027093.63999999</v>
      </c>
      <c r="U166" s="31"/>
      <c r="V166" s="30">
        <v>38700</v>
      </c>
      <c r="W166" s="31"/>
      <c r="X166" s="30">
        <v>38700</v>
      </c>
      <c r="Y166" s="30">
        <v>139988393.63999999</v>
      </c>
      <c r="Z166" s="30">
        <v>1990053</v>
      </c>
      <c r="AA166" s="30">
        <v>0</v>
      </c>
      <c r="AB166" s="30">
        <v>0</v>
      </c>
      <c r="AC166" s="31"/>
      <c r="AD166" s="28">
        <v>0</v>
      </c>
      <c r="AE166" s="30">
        <v>15078228</v>
      </c>
      <c r="AF166" s="28">
        <v>8933809</v>
      </c>
      <c r="AG166" s="28">
        <v>21023643</v>
      </c>
      <c r="AH166" s="29">
        <v>4817612.25</v>
      </c>
      <c r="AI166" s="30">
        <v>0</v>
      </c>
      <c r="AJ166" s="28">
        <v>0</v>
      </c>
      <c r="AK166" s="28">
        <v>19921470.770199999</v>
      </c>
      <c r="AL166" s="30">
        <v>71764816.020199999</v>
      </c>
      <c r="AM166" s="31"/>
      <c r="AN166" s="31"/>
      <c r="AO166" s="28">
        <v>1351249.203919268</v>
      </c>
      <c r="AP166" s="30">
        <v>1351249.203919268</v>
      </c>
      <c r="AQ166" s="30">
        <v>70413566.816280738</v>
      </c>
      <c r="AR166" s="35">
        <v>210401960.45628071</v>
      </c>
      <c r="AS166" s="30">
        <v>205141063</v>
      </c>
      <c r="AT166" s="30">
        <v>0</v>
      </c>
      <c r="AU166" s="30">
        <v>202601784</v>
      </c>
      <c r="AV166" s="35">
        <v>0</v>
      </c>
      <c r="AW166" s="26">
        <v>0</v>
      </c>
      <c r="AX166" s="30">
        <v>0</v>
      </c>
      <c r="AY166" s="35">
        <v>0</v>
      </c>
      <c r="BA166" s="28">
        <v>38700</v>
      </c>
      <c r="BB166" s="28">
        <v>198279396</v>
      </c>
      <c r="BC166" s="28">
        <v>195858373.86378071</v>
      </c>
      <c r="BD166" s="30">
        <v>-2421022.1362192929</v>
      </c>
      <c r="BE166" s="30">
        <v>-2459722.1362192929</v>
      </c>
      <c r="BF166" s="30">
        <v>38700</v>
      </c>
      <c r="BG166" s="30">
        <v>0</v>
      </c>
      <c r="BI166" s="28">
        <v>4748978</v>
      </c>
      <c r="BJ166" s="28">
        <v>118455380</v>
      </c>
      <c r="BK166" s="28">
        <v>3489022</v>
      </c>
      <c r="BL166" s="28">
        <v>801870</v>
      </c>
      <c r="BM166" s="28">
        <v>3129988</v>
      </c>
      <c r="BN166" s="28">
        <v>691423</v>
      </c>
      <c r="BO166" s="28">
        <v>146491</v>
      </c>
      <c r="BP166" s="28">
        <v>500000</v>
      </c>
      <c r="BQ166" s="29">
        <v>0</v>
      </c>
      <c r="BR166" s="28">
        <v>0</v>
      </c>
      <c r="BS166" s="28">
        <v>0</v>
      </c>
      <c r="BT166" s="28">
        <v>9065722</v>
      </c>
      <c r="BU166" s="28">
        <v>141028874</v>
      </c>
      <c r="BV166" s="31"/>
      <c r="BW166" s="28">
        <v>0</v>
      </c>
      <c r="BX166" s="31"/>
      <c r="BY166" s="28">
        <v>0</v>
      </c>
      <c r="BZ166" s="30">
        <v>141028874</v>
      </c>
      <c r="CB166" s="30">
        <v>2047647</v>
      </c>
      <c r="CC166" s="30">
        <v>0</v>
      </c>
      <c r="CD166" s="30">
        <v>0</v>
      </c>
      <c r="CE166" s="31"/>
      <c r="CF166" s="30">
        <v>0</v>
      </c>
      <c r="CG166" s="30">
        <v>15272662</v>
      </c>
      <c r="CH166" s="30">
        <v>9181935</v>
      </c>
      <c r="CI166" s="30">
        <v>24432425</v>
      </c>
      <c r="CJ166" s="35">
        <v>7385335</v>
      </c>
      <c r="CK166" s="30">
        <v>0</v>
      </c>
      <c r="CL166" s="30">
        <v>0</v>
      </c>
      <c r="CM166" s="30">
        <v>21566370</v>
      </c>
      <c r="CN166" s="30">
        <v>79886374</v>
      </c>
      <c r="CO166" s="31"/>
      <c r="CP166" s="31"/>
      <c r="CQ166" s="30">
        <v>1608718.79</v>
      </c>
      <c r="CR166" s="30">
        <v>1608718.79</v>
      </c>
      <c r="CS166" s="30">
        <v>78277655.209999993</v>
      </c>
      <c r="CT166" s="30">
        <v>219306529.20999998</v>
      </c>
      <c r="CU166" s="30">
        <v>218430377.76438755</v>
      </c>
      <c r="CV166" s="30">
        <v>0</v>
      </c>
      <c r="CW166" s="30">
        <v>218430377.76438755</v>
      </c>
      <c r="CX166" s="35">
        <v>0</v>
      </c>
      <c r="CY166" s="27">
        <v>0</v>
      </c>
      <c r="CZ166" s="35">
        <v>0</v>
      </c>
      <c r="DA166" s="35">
        <v>0</v>
      </c>
      <c r="DB166" s="36" t="s">
        <v>470</v>
      </c>
      <c r="DC166" t="s">
        <v>471</v>
      </c>
      <c r="DD166" s="24">
        <v>0</v>
      </c>
      <c r="DE166" s="24"/>
      <c r="DF166" s="37">
        <v>1</v>
      </c>
      <c r="DG166" s="38"/>
      <c r="DH166" s="30"/>
      <c r="DI166" s="38"/>
    </row>
    <row r="167" spans="1:113" s="32" customFormat="1" x14ac:dyDescent="0.25">
      <c r="A167" s="22" t="s">
        <v>472</v>
      </c>
      <c r="B167" s="23">
        <v>1</v>
      </c>
      <c r="C167" s="24">
        <v>1</v>
      </c>
      <c r="D167" s="25">
        <v>43374</v>
      </c>
      <c r="E167" s="26">
        <v>1</v>
      </c>
      <c r="F167" s="27">
        <v>1</v>
      </c>
      <c r="G167" s="27">
        <v>1</v>
      </c>
      <c r="H167" s="28">
        <v>947310</v>
      </c>
      <c r="I167" s="28">
        <v>20508890.09</v>
      </c>
      <c r="J167" s="28">
        <v>393386</v>
      </c>
      <c r="K167" s="28">
        <v>0</v>
      </c>
      <c r="L167" s="28">
        <v>811382</v>
      </c>
      <c r="M167" s="28">
        <v>259976</v>
      </c>
      <c r="N167" s="28">
        <v>12120</v>
      </c>
      <c r="O167" s="28">
        <v>14372</v>
      </c>
      <c r="P167" s="29">
        <v>0</v>
      </c>
      <c r="Q167" s="28">
        <v>136924</v>
      </c>
      <c r="R167" s="28">
        <v>0</v>
      </c>
      <c r="S167" s="28">
        <v>803270</v>
      </c>
      <c r="T167" s="30">
        <v>23887630.09</v>
      </c>
      <c r="U167" s="31"/>
      <c r="V167" s="30">
        <v>91482</v>
      </c>
      <c r="W167" s="31"/>
      <c r="X167" s="30">
        <v>91482</v>
      </c>
      <c r="Y167" s="30">
        <v>23796148.09</v>
      </c>
      <c r="Z167" s="30">
        <v>294474</v>
      </c>
      <c r="AA167" s="30">
        <v>0</v>
      </c>
      <c r="AB167" s="30">
        <v>0</v>
      </c>
      <c r="AC167" s="31"/>
      <c r="AD167" s="28">
        <v>0</v>
      </c>
      <c r="AE167" s="30">
        <v>2695342</v>
      </c>
      <c r="AF167" s="28">
        <v>1172597</v>
      </c>
      <c r="AG167" s="28">
        <v>3107667</v>
      </c>
      <c r="AH167" s="29">
        <v>128632.79999999999</v>
      </c>
      <c r="AI167" s="30">
        <v>0</v>
      </c>
      <c r="AJ167" s="28">
        <v>0</v>
      </c>
      <c r="AK167" s="28">
        <v>112313.2</v>
      </c>
      <c r="AL167" s="30">
        <v>7511026</v>
      </c>
      <c r="AM167" s="31"/>
      <c r="AN167" s="31"/>
      <c r="AO167" s="28">
        <v>19221.777875710617</v>
      </c>
      <c r="AP167" s="30">
        <v>19221.777875710617</v>
      </c>
      <c r="AQ167" s="30">
        <v>7491804.2221242897</v>
      </c>
      <c r="AR167" s="30">
        <v>31287952.31212429</v>
      </c>
      <c r="AS167" s="30">
        <v>21694612</v>
      </c>
      <c r="AT167" s="30">
        <v>0</v>
      </c>
      <c r="AU167" s="30">
        <v>21694612</v>
      </c>
      <c r="AV167" s="30">
        <v>0</v>
      </c>
      <c r="AW167" s="26">
        <v>0</v>
      </c>
      <c r="AX167" s="30">
        <v>0</v>
      </c>
      <c r="AY167" s="30">
        <v>0</v>
      </c>
      <c r="BA167" s="28">
        <v>6678</v>
      </c>
      <c r="BB167" s="28">
        <v>20992370</v>
      </c>
      <c r="BC167" s="28">
        <v>29800236.970000006</v>
      </c>
      <c r="BD167" s="30">
        <v>8807866.9700000063</v>
      </c>
      <c r="BE167" s="30">
        <v>8801188.9700000063</v>
      </c>
      <c r="BF167" s="30">
        <v>0</v>
      </c>
      <c r="BG167" s="30">
        <v>91482</v>
      </c>
      <c r="BI167" s="28">
        <v>1198594</v>
      </c>
      <c r="BJ167" s="28">
        <v>21157312</v>
      </c>
      <c r="BK167" s="28">
        <v>419633</v>
      </c>
      <c r="BL167" s="28">
        <v>0</v>
      </c>
      <c r="BM167" s="28">
        <v>773131</v>
      </c>
      <c r="BN167" s="28">
        <v>172211</v>
      </c>
      <c r="BO167" s="28">
        <v>32000</v>
      </c>
      <c r="BP167" s="28">
        <v>52000</v>
      </c>
      <c r="BQ167" s="29">
        <v>0</v>
      </c>
      <c r="BR167" s="28">
        <v>139547</v>
      </c>
      <c r="BS167" s="28">
        <v>0</v>
      </c>
      <c r="BT167" s="28">
        <v>858631</v>
      </c>
      <c r="BU167" s="28">
        <v>24803059</v>
      </c>
      <c r="BV167" s="31"/>
      <c r="BW167" s="28">
        <v>93171</v>
      </c>
      <c r="BX167" s="31"/>
      <c r="BY167" s="28">
        <v>93171</v>
      </c>
      <c r="BZ167" s="30">
        <v>24709888</v>
      </c>
      <c r="CB167" s="30">
        <v>334622</v>
      </c>
      <c r="CC167" s="30">
        <v>0</v>
      </c>
      <c r="CD167" s="30">
        <v>0</v>
      </c>
      <c r="CE167" s="31"/>
      <c r="CF167" s="30">
        <v>0</v>
      </c>
      <c r="CG167" s="30">
        <v>2829486</v>
      </c>
      <c r="CH167" s="30">
        <v>1283623</v>
      </c>
      <c r="CI167" s="30">
        <v>3187338</v>
      </c>
      <c r="CJ167" s="35">
        <v>290000</v>
      </c>
      <c r="CK167" s="30">
        <v>0</v>
      </c>
      <c r="CL167" s="30">
        <v>0</v>
      </c>
      <c r="CM167" s="30">
        <v>132576</v>
      </c>
      <c r="CN167" s="30">
        <v>8057645</v>
      </c>
      <c r="CO167" s="31"/>
      <c r="CP167" s="31"/>
      <c r="CQ167" s="30">
        <v>31522.53</v>
      </c>
      <c r="CR167" s="30">
        <v>31522.53</v>
      </c>
      <c r="CS167" s="30">
        <v>8026122.4699999997</v>
      </c>
      <c r="CT167" s="30">
        <v>32736010.469999999</v>
      </c>
      <c r="CU167" s="30">
        <v>22550469</v>
      </c>
      <c r="CV167" s="30">
        <v>0</v>
      </c>
      <c r="CW167" s="30">
        <v>22550469</v>
      </c>
      <c r="CX167" s="30">
        <v>0</v>
      </c>
      <c r="CY167" s="26">
        <v>0</v>
      </c>
      <c r="CZ167" s="30">
        <v>0</v>
      </c>
      <c r="DA167" s="30">
        <v>0</v>
      </c>
      <c r="DB167" s="36" t="s">
        <v>472</v>
      </c>
      <c r="DC167" t="s">
        <v>473</v>
      </c>
      <c r="DD167" s="24">
        <v>0</v>
      </c>
      <c r="DE167" s="24"/>
      <c r="DF167" s="37">
        <v>1</v>
      </c>
      <c r="DG167" s="38"/>
      <c r="DH167" s="30"/>
      <c r="DI167" s="38"/>
    </row>
    <row r="168" spans="1:113" s="32" customFormat="1" x14ac:dyDescent="0.25">
      <c r="A168" s="22" t="s">
        <v>474</v>
      </c>
      <c r="B168" s="23">
        <v>1</v>
      </c>
      <c r="C168" s="24">
        <v>1</v>
      </c>
      <c r="D168" s="25">
        <v>43367</v>
      </c>
      <c r="E168" s="26">
        <v>1</v>
      </c>
      <c r="F168" s="27">
        <v>1</v>
      </c>
      <c r="G168" s="27">
        <v>1</v>
      </c>
      <c r="H168" s="28">
        <v>1815785.1</v>
      </c>
      <c r="I168" s="28">
        <v>50327905.18999999</v>
      </c>
      <c r="J168" s="28">
        <v>1759616.54</v>
      </c>
      <c r="K168" s="28">
        <v>0</v>
      </c>
      <c r="L168" s="28">
        <v>676104.90999999992</v>
      </c>
      <c r="M168" s="28">
        <v>5109404.33</v>
      </c>
      <c r="N168" s="28">
        <v>98376.549999999988</v>
      </c>
      <c r="O168" s="28">
        <v>0</v>
      </c>
      <c r="P168" s="29">
        <v>0</v>
      </c>
      <c r="Q168" s="28">
        <v>0</v>
      </c>
      <c r="R168" s="28">
        <v>0</v>
      </c>
      <c r="S168" s="28">
        <v>6628772.3799999999</v>
      </c>
      <c r="T168" s="30">
        <v>66415964.999999985</v>
      </c>
      <c r="U168" s="31"/>
      <c r="V168" s="30">
        <v>0</v>
      </c>
      <c r="W168" s="31"/>
      <c r="X168" s="30">
        <v>0</v>
      </c>
      <c r="Y168" s="30">
        <v>66415964.999999985</v>
      </c>
      <c r="Z168" s="30">
        <v>875283.08</v>
      </c>
      <c r="AA168" s="30">
        <v>0</v>
      </c>
      <c r="AB168" s="30">
        <v>0</v>
      </c>
      <c r="AC168" s="31"/>
      <c r="AD168" s="28">
        <v>0</v>
      </c>
      <c r="AE168" s="30">
        <v>1484305.34</v>
      </c>
      <c r="AF168" s="28">
        <v>2179155.0700000003</v>
      </c>
      <c r="AG168" s="28">
        <v>9301978.709999999</v>
      </c>
      <c r="AH168" s="29">
        <v>2988867.66</v>
      </c>
      <c r="AI168" s="30">
        <v>0</v>
      </c>
      <c r="AJ168" s="28">
        <v>0</v>
      </c>
      <c r="AK168" s="28">
        <v>9282830.2462857142</v>
      </c>
      <c r="AL168" s="30">
        <v>26112420.106285714</v>
      </c>
      <c r="AM168" s="31"/>
      <c r="AN168" s="31"/>
      <c r="AO168" s="28">
        <v>267940.46328695759</v>
      </c>
      <c r="AP168" s="30">
        <v>267940.46328695759</v>
      </c>
      <c r="AQ168" s="30">
        <v>25844479.642998755</v>
      </c>
      <c r="AR168" s="30">
        <v>92260444.64299874</v>
      </c>
      <c r="AS168" s="30">
        <v>87944936</v>
      </c>
      <c r="AT168" s="30">
        <v>0</v>
      </c>
      <c r="AU168" s="30">
        <v>87944936</v>
      </c>
      <c r="AV168" s="30">
        <v>0</v>
      </c>
      <c r="AW168" s="26">
        <v>0</v>
      </c>
      <c r="AX168" s="30">
        <v>0</v>
      </c>
      <c r="AY168" s="30">
        <v>0</v>
      </c>
      <c r="BA168" s="28">
        <v>187035.29</v>
      </c>
      <c r="BB168" s="28">
        <v>86296500</v>
      </c>
      <c r="BC168" s="28">
        <v>89944849.067946702</v>
      </c>
      <c r="BD168" s="30">
        <v>3648349.0679467022</v>
      </c>
      <c r="BE168" s="30">
        <v>3461313.7779467022</v>
      </c>
      <c r="BF168" s="30">
        <v>0</v>
      </c>
      <c r="BG168" s="30">
        <v>0</v>
      </c>
      <c r="BI168" s="28">
        <v>2004120.52</v>
      </c>
      <c r="BJ168" s="28">
        <v>54266194.699999996</v>
      </c>
      <c r="BK168" s="28">
        <v>1145222.28</v>
      </c>
      <c r="BL168" s="28">
        <v>0</v>
      </c>
      <c r="BM168" s="28">
        <v>463711.61</v>
      </c>
      <c r="BN168" s="28">
        <v>4300171.99</v>
      </c>
      <c r="BO168" s="28">
        <v>100000</v>
      </c>
      <c r="BP168" s="28">
        <v>0</v>
      </c>
      <c r="BQ168" s="29">
        <v>0</v>
      </c>
      <c r="BR168" s="28">
        <v>0</v>
      </c>
      <c r="BS168" s="28">
        <v>0</v>
      </c>
      <c r="BT168" s="28">
        <v>5783000</v>
      </c>
      <c r="BU168" s="28">
        <v>68062421.099999994</v>
      </c>
      <c r="BV168" s="31"/>
      <c r="BW168" s="28">
        <v>0</v>
      </c>
      <c r="BX168" s="31"/>
      <c r="BY168" s="28">
        <v>0</v>
      </c>
      <c r="BZ168" s="30">
        <v>68062421.099999994</v>
      </c>
      <c r="CB168" s="30">
        <v>896478.03</v>
      </c>
      <c r="CC168" s="30">
        <v>0</v>
      </c>
      <c r="CD168" s="30">
        <v>0</v>
      </c>
      <c r="CE168" s="31"/>
      <c r="CF168" s="30">
        <v>0</v>
      </c>
      <c r="CG168" s="30">
        <v>1448691.57</v>
      </c>
      <c r="CH168" s="30">
        <v>2179155.0700000003</v>
      </c>
      <c r="CI168" s="30">
        <v>9222623.5099999998</v>
      </c>
      <c r="CJ168" s="35">
        <v>2988867.66</v>
      </c>
      <c r="CK168" s="30">
        <v>0</v>
      </c>
      <c r="CL168" s="30">
        <v>0</v>
      </c>
      <c r="CM168" s="30">
        <v>9528303.2046685405</v>
      </c>
      <c r="CN168" s="30">
        <v>26264119.04466854</v>
      </c>
      <c r="CO168" s="31"/>
      <c r="CP168" s="31"/>
      <c r="CQ168" s="30">
        <v>130258.24000000001</v>
      </c>
      <c r="CR168" s="30">
        <v>130258.24000000001</v>
      </c>
      <c r="CS168" s="30">
        <v>26133860.804668542</v>
      </c>
      <c r="CT168" s="30">
        <v>94196281.90466854</v>
      </c>
      <c r="CU168" s="30">
        <v>90565050</v>
      </c>
      <c r="CV168" s="30">
        <v>0</v>
      </c>
      <c r="CW168" s="30">
        <v>90565050</v>
      </c>
      <c r="CX168" s="30">
        <v>0</v>
      </c>
      <c r="CY168" s="26">
        <v>0</v>
      </c>
      <c r="CZ168" s="30">
        <v>0</v>
      </c>
      <c r="DA168" s="30">
        <v>0</v>
      </c>
      <c r="DB168" s="36" t="s">
        <v>474</v>
      </c>
      <c r="DC168" t="s">
        <v>475</v>
      </c>
      <c r="DD168" s="24">
        <v>0</v>
      </c>
      <c r="DE168" s="24"/>
      <c r="DF168" s="37">
        <v>1</v>
      </c>
      <c r="DG168" s="38"/>
      <c r="DH168" s="30"/>
      <c r="DI168" s="38"/>
    </row>
    <row r="169" spans="1:113" s="32" customFormat="1" x14ac:dyDescent="0.25">
      <c r="A169" s="38" t="s">
        <v>476</v>
      </c>
      <c r="B169" s="23">
        <v>0</v>
      </c>
      <c r="C169" s="24">
        <v>1</v>
      </c>
      <c r="D169" s="25">
        <v>43361</v>
      </c>
      <c r="E169" s="26" t="s">
        <v>170</v>
      </c>
      <c r="F169" s="27" t="s">
        <v>170</v>
      </c>
      <c r="G169" s="27" t="s">
        <v>170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9">
        <v>0</v>
      </c>
      <c r="Q169" s="28">
        <v>0</v>
      </c>
      <c r="R169" s="28">
        <v>0</v>
      </c>
      <c r="S169" s="28">
        <v>0</v>
      </c>
      <c r="T169" s="30">
        <v>0</v>
      </c>
      <c r="U169" s="31"/>
      <c r="V169" s="30">
        <v>0</v>
      </c>
      <c r="W169" s="31"/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1"/>
      <c r="AD169" s="28">
        <v>0</v>
      </c>
      <c r="AE169" s="30">
        <v>0</v>
      </c>
      <c r="AF169" s="28">
        <v>0</v>
      </c>
      <c r="AG169" s="28">
        <v>0</v>
      </c>
      <c r="AH169" s="29">
        <v>0</v>
      </c>
      <c r="AI169" s="30">
        <v>0</v>
      </c>
      <c r="AJ169" s="28">
        <v>0</v>
      </c>
      <c r="AK169" s="28">
        <v>0</v>
      </c>
      <c r="AL169" s="30">
        <v>0</v>
      </c>
      <c r="AM169" s="31"/>
      <c r="AN169" s="31"/>
      <c r="AO169" s="28">
        <v>0</v>
      </c>
      <c r="AP169" s="30">
        <v>0</v>
      </c>
      <c r="AQ169" s="30">
        <v>0</v>
      </c>
      <c r="AR169" s="30">
        <v>0</v>
      </c>
      <c r="AS169" s="30">
        <v>0</v>
      </c>
      <c r="AT169" s="30">
        <v>0</v>
      </c>
      <c r="AU169" s="30">
        <v>0</v>
      </c>
      <c r="AV169" s="30">
        <v>0</v>
      </c>
      <c r="AW169" s="26">
        <v>0</v>
      </c>
      <c r="AX169" s="30">
        <v>0</v>
      </c>
      <c r="AY169" s="30">
        <v>0</v>
      </c>
      <c r="BA169" s="28">
        <v>0</v>
      </c>
      <c r="BB169" s="28">
        <v>0</v>
      </c>
      <c r="BC169" s="28">
        <v>0</v>
      </c>
      <c r="BD169" s="30">
        <v>0</v>
      </c>
      <c r="BE169" s="30">
        <v>0</v>
      </c>
      <c r="BF169" s="30">
        <v>0</v>
      </c>
      <c r="BG169" s="30">
        <v>0</v>
      </c>
      <c r="BI169" s="28">
        <v>0</v>
      </c>
      <c r="BJ169" s="28">
        <v>0</v>
      </c>
      <c r="BK169" s="28">
        <v>0</v>
      </c>
      <c r="BL169" s="28">
        <v>0</v>
      </c>
      <c r="BM169" s="28">
        <v>0</v>
      </c>
      <c r="BN169" s="28">
        <v>0</v>
      </c>
      <c r="BO169" s="28">
        <v>0</v>
      </c>
      <c r="BP169" s="28">
        <v>0</v>
      </c>
      <c r="BQ169" s="29">
        <v>0</v>
      </c>
      <c r="BR169" s="28">
        <v>0</v>
      </c>
      <c r="BS169" s="28">
        <v>0</v>
      </c>
      <c r="BT169" s="28">
        <v>0</v>
      </c>
      <c r="BU169" s="28">
        <v>0</v>
      </c>
      <c r="BV169" s="31"/>
      <c r="BW169" s="28">
        <v>0</v>
      </c>
      <c r="BX169" s="31"/>
      <c r="BY169" s="28">
        <v>0</v>
      </c>
      <c r="BZ169" s="30">
        <v>0</v>
      </c>
      <c r="CB169" s="30">
        <v>0</v>
      </c>
      <c r="CC169" s="30">
        <v>0</v>
      </c>
      <c r="CD169" s="30">
        <v>0</v>
      </c>
      <c r="CE169" s="31"/>
      <c r="CF169" s="30">
        <v>0</v>
      </c>
      <c r="CG169" s="30">
        <v>0</v>
      </c>
      <c r="CH169" s="30">
        <v>0</v>
      </c>
      <c r="CI169" s="30">
        <v>0</v>
      </c>
      <c r="CJ169" s="35">
        <v>0</v>
      </c>
      <c r="CK169" s="30">
        <v>0</v>
      </c>
      <c r="CL169" s="30">
        <v>0</v>
      </c>
      <c r="CM169" s="30">
        <v>0</v>
      </c>
      <c r="CN169" s="30">
        <v>0</v>
      </c>
      <c r="CO169" s="31"/>
      <c r="CP169" s="31"/>
      <c r="CQ169" s="30">
        <v>0</v>
      </c>
      <c r="CR169" s="30">
        <v>0</v>
      </c>
      <c r="CS169" s="30">
        <v>0</v>
      </c>
      <c r="CT169" s="30">
        <v>0</v>
      </c>
      <c r="CU169" s="30">
        <v>0</v>
      </c>
      <c r="CV169" s="30">
        <v>0</v>
      </c>
      <c r="CW169" s="30">
        <v>0</v>
      </c>
      <c r="CX169" s="30">
        <v>0</v>
      </c>
      <c r="CY169" s="26">
        <v>0</v>
      </c>
      <c r="CZ169" s="30">
        <v>0</v>
      </c>
      <c r="DA169" s="30">
        <v>0</v>
      </c>
      <c r="DB169" s="36" t="s">
        <v>476</v>
      </c>
      <c r="DC169" t="s">
        <v>477</v>
      </c>
      <c r="DD169" s="24">
        <v>0</v>
      </c>
      <c r="DE169" s="24"/>
      <c r="DF169" s="37" t="s">
        <v>1073</v>
      </c>
      <c r="DG169" s="38"/>
      <c r="DH169" s="30"/>
      <c r="DI169" s="38"/>
    </row>
    <row r="170" spans="1:113" s="32" customFormat="1" x14ac:dyDescent="0.25">
      <c r="A170" s="22" t="s">
        <v>478</v>
      </c>
      <c r="B170" s="23">
        <v>1</v>
      </c>
      <c r="C170" s="24">
        <v>1</v>
      </c>
      <c r="D170" s="25">
        <v>43374</v>
      </c>
      <c r="E170" s="26">
        <v>1</v>
      </c>
      <c r="F170" s="27">
        <v>1</v>
      </c>
      <c r="G170" s="27">
        <v>1</v>
      </c>
      <c r="H170" s="28">
        <v>1229867.78</v>
      </c>
      <c r="I170" s="28">
        <v>36099444.820000015</v>
      </c>
      <c r="J170" s="28">
        <v>770985.33</v>
      </c>
      <c r="K170" s="28">
        <v>28416.75</v>
      </c>
      <c r="L170" s="28">
        <v>1292678.99</v>
      </c>
      <c r="M170" s="28">
        <v>3398979.9499999993</v>
      </c>
      <c r="N170" s="28">
        <v>266595.13</v>
      </c>
      <c r="O170" s="28">
        <v>0</v>
      </c>
      <c r="P170" s="29">
        <v>0</v>
      </c>
      <c r="Q170" s="28">
        <v>147990.41</v>
      </c>
      <c r="R170" s="28">
        <v>0</v>
      </c>
      <c r="S170" s="28">
        <v>2811857.67</v>
      </c>
      <c r="T170" s="30">
        <v>46046816.830000021</v>
      </c>
      <c r="U170" s="31"/>
      <c r="V170" s="30">
        <v>0</v>
      </c>
      <c r="W170" s="31"/>
      <c r="X170" s="30">
        <v>0</v>
      </c>
      <c r="Y170" s="30">
        <v>46046816.830000021</v>
      </c>
      <c r="Z170" s="30">
        <v>173084</v>
      </c>
      <c r="AA170" s="30">
        <v>0</v>
      </c>
      <c r="AB170" s="30">
        <v>0</v>
      </c>
      <c r="AC170" s="31"/>
      <c r="AD170" s="28">
        <v>0</v>
      </c>
      <c r="AE170" s="30">
        <v>0</v>
      </c>
      <c r="AF170" s="28">
        <v>1425916</v>
      </c>
      <c r="AG170" s="28">
        <v>7371997</v>
      </c>
      <c r="AH170" s="29">
        <v>253789.34999999998</v>
      </c>
      <c r="AI170" s="30">
        <v>0</v>
      </c>
      <c r="AJ170" s="28">
        <v>0</v>
      </c>
      <c r="AK170" s="28">
        <v>1204822.3034999999</v>
      </c>
      <c r="AL170" s="30">
        <v>10429608.6535</v>
      </c>
      <c r="AM170" s="31"/>
      <c r="AN170" s="31"/>
      <c r="AO170" s="28">
        <v>0</v>
      </c>
      <c r="AP170" s="30">
        <v>0</v>
      </c>
      <c r="AQ170" s="30">
        <v>10429608.6535</v>
      </c>
      <c r="AR170" s="30">
        <v>56476425.483500019</v>
      </c>
      <c r="AS170" s="30">
        <v>46042749</v>
      </c>
      <c r="AT170" s="30">
        <v>0</v>
      </c>
      <c r="AU170" s="30">
        <v>46042749</v>
      </c>
      <c r="AV170" s="30">
        <v>0</v>
      </c>
      <c r="AW170" s="26">
        <v>0</v>
      </c>
      <c r="AX170" s="30">
        <v>0</v>
      </c>
      <c r="AY170" s="30">
        <v>0</v>
      </c>
      <c r="BA170" s="28">
        <v>269658.90999999997</v>
      </c>
      <c r="BB170" s="28">
        <v>45099968</v>
      </c>
      <c r="BC170" s="28">
        <v>53224396.399999999</v>
      </c>
      <c r="BD170" s="30">
        <v>8124428.3999999985</v>
      </c>
      <c r="BE170" s="30">
        <v>7854769.4899999984</v>
      </c>
      <c r="BF170" s="30">
        <v>0</v>
      </c>
      <c r="BG170" s="30">
        <v>0</v>
      </c>
      <c r="BI170" s="28">
        <v>1158344.43</v>
      </c>
      <c r="BJ170" s="28">
        <v>37753822.159999996</v>
      </c>
      <c r="BK170" s="28">
        <v>746595</v>
      </c>
      <c r="BL170" s="28">
        <v>25058.75</v>
      </c>
      <c r="BM170" s="28">
        <v>1181096.23</v>
      </c>
      <c r="BN170" s="28">
        <v>3865903.84</v>
      </c>
      <c r="BO170" s="28">
        <v>385000</v>
      </c>
      <c r="BP170" s="28">
        <v>0</v>
      </c>
      <c r="BQ170" s="29">
        <v>0</v>
      </c>
      <c r="BR170" s="28">
        <v>156737</v>
      </c>
      <c r="BS170" s="28">
        <v>0</v>
      </c>
      <c r="BT170" s="28">
        <v>2454223</v>
      </c>
      <c r="BU170" s="28">
        <v>47726780.409999996</v>
      </c>
      <c r="BV170" s="31"/>
      <c r="BW170" s="28">
        <v>0</v>
      </c>
      <c r="BX170" s="31"/>
      <c r="BY170" s="28">
        <v>0</v>
      </c>
      <c r="BZ170" s="30">
        <v>47726780.409999996</v>
      </c>
      <c r="CB170" s="30">
        <v>185966</v>
      </c>
      <c r="CC170" s="30">
        <v>0</v>
      </c>
      <c r="CD170" s="30">
        <v>0</v>
      </c>
      <c r="CE170" s="31"/>
      <c r="CF170" s="30">
        <v>0</v>
      </c>
      <c r="CG170" s="30">
        <v>0</v>
      </c>
      <c r="CH170" s="30">
        <v>1033062</v>
      </c>
      <c r="CI170" s="30">
        <v>7697865</v>
      </c>
      <c r="CJ170" s="35">
        <v>532843.97</v>
      </c>
      <c r="CK170" s="30">
        <v>0</v>
      </c>
      <c r="CL170" s="30">
        <v>0</v>
      </c>
      <c r="CM170" s="30">
        <v>1249663</v>
      </c>
      <c r="CN170" s="30">
        <v>10699399.970000001</v>
      </c>
      <c r="CO170" s="31"/>
      <c r="CP170" s="31"/>
      <c r="CQ170" s="30">
        <v>14690.35</v>
      </c>
      <c r="CR170" s="30">
        <v>14690.35</v>
      </c>
      <c r="CS170" s="30">
        <v>10684709.620000001</v>
      </c>
      <c r="CT170" s="30">
        <v>58411490.030000001</v>
      </c>
      <c r="CU170" s="30">
        <v>46591518</v>
      </c>
      <c r="CV170" s="30">
        <v>0</v>
      </c>
      <c r="CW170" s="30">
        <v>46591518</v>
      </c>
      <c r="CX170" s="30">
        <v>0</v>
      </c>
      <c r="CY170" s="26">
        <v>0</v>
      </c>
      <c r="CZ170" s="30">
        <v>0</v>
      </c>
      <c r="DA170" s="30">
        <v>0</v>
      </c>
      <c r="DB170" s="36" t="s">
        <v>478</v>
      </c>
      <c r="DC170" t="s">
        <v>479</v>
      </c>
      <c r="DD170" s="24">
        <v>0</v>
      </c>
      <c r="DE170" s="24"/>
      <c r="DF170" s="37">
        <v>1</v>
      </c>
      <c r="DG170" s="38"/>
      <c r="DH170" s="30"/>
      <c r="DI170" s="38"/>
    </row>
    <row r="171" spans="1:113" s="32" customFormat="1" x14ac:dyDescent="0.25">
      <c r="A171" s="22" t="s">
        <v>480</v>
      </c>
      <c r="B171" s="23">
        <v>1</v>
      </c>
      <c r="C171" s="24">
        <v>1</v>
      </c>
      <c r="D171" s="25">
        <v>43392</v>
      </c>
      <c r="E171" s="26">
        <v>1</v>
      </c>
      <c r="F171" s="27">
        <v>1</v>
      </c>
      <c r="G171" s="27">
        <v>1</v>
      </c>
      <c r="H171" s="28">
        <v>1031557</v>
      </c>
      <c r="I171" s="28">
        <v>30114221.609999999</v>
      </c>
      <c r="J171" s="28">
        <v>503673</v>
      </c>
      <c r="K171" s="28">
        <v>72062</v>
      </c>
      <c r="L171" s="28">
        <v>559387</v>
      </c>
      <c r="M171" s="28">
        <v>3337600</v>
      </c>
      <c r="N171" s="28">
        <v>107907</v>
      </c>
      <c r="O171" s="28">
        <v>22412</v>
      </c>
      <c r="P171" s="29">
        <v>0</v>
      </c>
      <c r="Q171" s="28">
        <v>0</v>
      </c>
      <c r="R171" s="28">
        <v>0</v>
      </c>
      <c r="S171" s="28">
        <v>271958</v>
      </c>
      <c r="T171" s="30">
        <v>36020777.609999999</v>
      </c>
      <c r="U171" s="31"/>
      <c r="V171" s="30">
        <v>0</v>
      </c>
      <c r="W171" s="31"/>
      <c r="X171" s="30">
        <v>0</v>
      </c>
      <c r="Y171" s="30">
        <v>36020777.609999999</v>
      </c>
      <c r="Z171" s="30">
        <v>554156</v>
      </c>
      <c r="AA171" s="30">
        <v>0</v>
      </c>
      <c r="AB171" s="30">
        <v>0</v>
      </c>
      <c r="AC171" s="31"/>
      <c r="AD171" s="28">
        <v>0</v>
      </c>
      <c r="AE171" s="30">
        <v>442000</v>
      </c>
      <c r="AF171" s="28">
        <v>980394</v>
      </c>
      <c r="AG171" s="28">
        <v>5307292</v>
      </c>
      <c r="AH171" s="29">
        <v>2217918</v>
      </c>
      <c r="AI171" s="30">
        <v>0</v>
      </c>
      <c r="AJ171" s="28">
        <v>0</v>
      </c>
      <c r="AK171" s="28">
        <v>2225642.4589999998</v>
      </c>
      <c r="AL171" s="30">
        <v>11727402.458999999</v>
      </c>
      <c r="AM171" s="31"/>
      <c r="AN171" s="31"/>
      <c r="AO171" s="28">
        <v>-2025.9005172903624</v>
      </c>
      <c r="AP171" s="30">
        <v>-2025.9005172903624</v>
      </c>
      <c r="AQ171" s="30">
        <v>11729428.359517289</v>
      </c>
      <c r="AR171" s="30">
        <v>47750205.969517291</v>
      </c>
      <c r="AS171" s="30">
        <v>31294280</v>
      </c>
      <c r="AT171" s="30">
        <v>0</v>
      </c>
      <c r="AU171" s="30">
        <v>31294280</v>
      </c>
      <c r="AV171" s="30">
        <v>0</v>
      </c>
      <c r="AW171" s="26">
        <v>0</v>
      </c>
      <c r="AX171" s="30">
        <v>0</v>
      </c>
      <c r="AY171" s="30">
        <v>0</v>
      </c>
      <c r="BA171" s="28">
        <v>0</v>
      </c>
      <c r="BB171" s="28">
        <v>31209609</v>
      </c>
      <c r="BC171" s="28">
        <v>46093586.781701617</v>
      </c>
      <c r="BD171" s="30">
        <v>14883977.781701617</v>
      </c>
      <c r="BE171" s="30">
        <v>14883977.781701617</v>
      </c>
      <c r="BF171" s="30">
        <v>0</v>
      </c>
      <c r="BG171" s="30">
        <v>0</v>
      </c>
      <c r="BI171" s="28">
        <v>1066209</v>
      </c>
      <c r="BJ171" s="28">
        <v>31193074</v>
      </c>
      <c r="BK171" s="28">
        <v>547956</v>
      </c>
      <c r="BL171" s="28">
        <v>75490</v>
      </c>
      <c r="BM171" s="28">
        <v>718026</v>
      </c>
      <c r="BN171" s="28">
        <v>3530684</v>
      </c>
      <c r="BO171" s="28">
        <v>136000</v>
      </c>
      <c r="BP171" s="28">
        <v>24902</v>
      </c>
      <c r="BQ171" s="29">
        <v>0</v>
      </c>
      <c r="BR171" s="28">
        <v>0</v>
      </c>
      <c r="BS171" s="28">
        <v>0</v>
      </c>
      <c r="BT171" s="28">
        <v>357163</v>
      </c>
      <c r="BU171" s="28">
        <v>37649504</v>
      </c>
      <c r="BV171" s="31"/>
      <c r="BW171" s="28">
        <v>0</v>
      </c>
      <c r="BX171" s="31"/>
      <c r="BY171" s="28">
        <v>0</v>
      </c>
      <c r="BZ171" s="30">
        <v>37649504</v>
      </c>
      <c r="CB171" s="30">
        <v>371141</v>
      </c>
      <c r="CC171" s="30">
        <v>0</v>
      </c>
      <c r="CD171" s="30">
        <v>0</v>
      </c>
      <c r="CE171" s="31"/>
      <c r="CF171" s="30">
        <v>0</v>
      </c>
      <c r="CG171" s="30">
        <v>699244</v>
      </c>
      <c r="CH171" s="30">
        <v>980394</v>
      </c>
      <c r="CI171" s="30">
        <v>5349348</v>
      </c>
      <c r="CJ171" s="35">
        <v>2227899</v>
      </c>
      <c r="CK171" s="30">
        <v>0</v>
      </c>
      <c r="CL171" s="30">
        <v>0</v>
      </c>
      <c r="CM171" s="30">
        <v>2219764</v>
      </c>
      <c r="CN171" s="30">
        <v>11847790</v>
      </c>
      <c r="CO171" s="31"/>
      <c r="CP171" s="31"/>
      <c r="CQ171" s="30">
        <v>-8.9700000000000006</v>
      </c>
      <c r="CR171" s="30">
        <v>-8.9700000000000006</v>
      </c>
      <c r="CS171" s="30">
        <v>11847798.970000001</v>
      </c>
      <c r="CT171" s="30">
        <v>49497302.969999999</v>
      </c>
      <c r="CU171" s="30">
        <v>31839347</v>
      </c>
      <c r="CV171" s="30">
        <v>0</v>
      </c>
      <c r="CW171" s="30">
        <v>31839347</v>
      </c>
      <c r="CX171" s="30">
        <v>0</v>
      </c>
      <c r="CY171" s="26">
        <v>0</v>
      </c>
      <c r="CZ171" s="30">
        <v>0</v>
      </c>
      <c r="DA171" s="30">
        <v>0</v>
      </c>
      <c r="DB171" s="36" t="s">
        <v>480</v>
      </c>
      <c r="DC171" t="s">
        <v>481</v>
      </c>
      <c r="DD171" s="24">
        <v>0</v>
      </c>
      <c r="DE171" s="24"/>
      <c r="DF171" s="37">
        <v>1</v>
      </c>
      <c r="DG171" s="38"/>
      <c r="DH171" s="30"/>
      <c r="DI171" s="38"/>
    </row>
    <row r="172" spans="1:113" s="32" customFormat="1" x14ac:dyDescent="0.25">
      <c r="A172" s="22" t="s">
        <v>482</v>
      </c>
      <c r="B172" s="23">
        <v>1</v>
      </c>
      <c r="C172" s="24">
        <v>1</v>
      </c>
      <c r="D172" s="25">
        <v>43355</v>
      </c>
      <c r="E172" s="26">
        <v>1</v>
      </c>
      <c r="F172" s="27">
        <v>1</v>
      </c>
      <c r="G172" s="27">
        <v>1</v>
      </c>
      <c r="H172" s="28">
        <v>135799.41400000002</v>
      </c>
      <c r="I172" s="28">
        <v>4375810.5799999991</v>
      </c>
      <c r="J172" s="28">
        <v>101488.54999999999</v>
      </c>
      <c r="K172" s="28">
        <v>0</v>
      </c>
      <c r="L172" s="28">
        <v>4341.75</v>
      </c>
      <c r="M172" s="28">
        <v>437957.81999999995</v>
      </c>
      <c r="N172" s="28">
        <v>10078.4</v>
      </c>
      <c r="O172" s="28">
        <v>0</v>
      </c>
      <c r="P172" s="29">
        <v>0</v>
      </c>
      <c r="Q172" s="28">
        <v>12382.73</v>
      </c>
      <c r="R172" s="28">
        <v>0</v>
      </c>
      <c r="S172" s="28">
        <v>486472</v>
      </c>
      <c r="T172" s="30">
        <v>5564331.2439999999</v>
      </c>
      <c r="U172" s="31"/>
      <c r="V172" s="30">
        <v>0</v>
      </c>
      <c r="W172" s="31"/>
      <c r="X172" s="30">
        <v>0</v>
      </c>
      <c r="Y172" s="30">
        <v>5564331.2439999999</v>
      </c>
      <c r="Z172" s="30">
        <v>100358</v>
      </c>
      <c r="AA172" s="30">
        <v>0</v>
      </c>
      <c r="AB172" s="30">
        <v>0</v>
      </c>
      <c r="AC172" s="31"/>
      <c r="AD172" s="28">
        <v>0</v>
      </c>
      <c r="AE172" s="30">
        <v>0</v>
      </c>
      <c r="AF172" s="28">
        <v>437921.1</v>
      </c>
      <c r="AG172" s="28">
        <v>567727</v>
      </c>
      <c r="AH172" s="29">
        <v>15919.8</v>
      </c>
      <c r="AI172" s="30">
        <v>0</v>
      </c>
      <c r="AJ172" s="28">
        <v>0</v>
      </c>
      <c r="AK172" s="28">
        <v>1050</v>
      </c>
      <c r="AL172" s="30">
        <v>1122975.9000000001</v>
      </c>
      <c r="AM172" s="31"/>
      <c r="AN172" s="31"/>
      <c r="AO172" s="28">
        <v>0</v>
      </c>
      <c r="AP172" s="30">
        <v>0</v>
      </c>
      <c r="AQ172" s="30">
        <v>1122975.9000000001</v>
      </c>
      <c r="AR172" s="30">
        <v>6687307.1440000003</v>
      </c>
      <c r="AS172" s="30">
        <v>4343664</v>
      </c>
      <c r="AT172" s="30">
        <v>0</v>
      </c>
      <c r="AU172" s="30">
        <v>4343664</v>
      </c>
      <c r="AV172" s="30">
        <v>0</v>
      </c>
      <c r="AW172" s="26">
        <v>0</v>
      </c>
      <c r="AX172" s="30">
        <v>0</v>
      </c>
      <c r="AY172" s="30">
        <v>0</v>
      </c>
      <c r="BA172" s="28">
        <v>0</v>
      </c>
      <c r="BB172" s="28">
        <v>4100819</v>
      </c>
      <c r="BC172" s="28">
        <v>6564372.9000000022</v>
      </c>
      <c r="BD172" s="30">
        <v>2463553.9000000022</v>
      </c>
      <c r="BE172" s="30">
        <v>2463553.9000000022</v>
      </c>
      <c r="BF172" s="30">
        <v>0</v>
      </c>
      <c r="BG172" s="30">
        <v>0</v>
      </c>
      <c r="BI172" s="28">
        <v>133087.53</v>
      </c>
      <c r="BJ172" s="28">
        <v>4528286.51</v>
      </c>
      <c r="BK172" s="28">
        <v>141023.26</v>
      </c>
      <c r="BL172" s="28">
        <v>0</v>
      </c>
      <c r="BM172" s="28">
        <v>4403</v>
      </c>
      <c r="BN172" s="28">
        <v>419585.88</v>
      </c>
      <c r="BO172" s="28">
        <v>10000</v>
      </c>
      <c r="BP172" s="28">
        <v>0</v>
      </c>
      <c r="BQ172" s="29">
        <v>0</v>
      </c>
      <c r="BR172" s="28">
        <v>12054.84</v>
      </c>
      <c r="BS172" s="28">
        <v>0</v>
      </c>
      <c r="BT172" s="28">
        <v>372138.96</v>
      </c>
      <c r="BU172" s="28">
        <v>5620579.9799999995</v>
      </c>
      <c r="BV172" s="31"/>
      <c r="BW172" s="28">
        <v>0</v>
      </c>
      <c r="BX172" s="31"/>
      <c r="BY172" s="28">
        <v>0</v>
      </c>
      <c r="BZ172" s="30">
        <v>5620579.9799999995</v>
      </c>
      <c r="CB172" s="30">
        <v>102863</v>
      </c>
      <c r="CC172" s="30">
        <v>0</v>
      </c>
      <c r="CD172" s="30">
        <v>0</v>
      </c>
      <c r="CE172" s="31"/>
      <c r="CF172" s="30">
        <v>0</v>
      </c>
      <c r="CG172" s="30">
        <v>0</v>
      </c>
      <c r="CH172" s="30">
        <v>458790</v>
      </c>
      <c r="CI172" s="30">
        <v>618067</v>
      </c>
      <c r="CJ172" s="35">
        <v>33240.67</v>
      </c>
      <c r="CK172" s="30">
        <v>0</v>
      </c>
      <c r="CL172" s="30">
        <v>0</v>
      </c>
      <c r="CM172" s="30">
        <v>4900</v>
      </c>
      <c r="CN172" s="30">
        <v>1217860.67</v>
      </c>
      <c r="CO172" s="31"/>
      <c r="CP172" s="31"/>
      <c r="CQ172" s="30">
        <v>0</v>
      </c>
      <c r="CR172" s="30">
        <v>0</v>
      </c>
      <c r="CS172" s="30">
        <v>1217860.67</v>
      </c>
      <c r="CT172" s="30">
        <v>6838440.6499999994</v>
      </c>
      <c r="CU172" s="30">
        <v>4488488</v>
      </c>
      <c r="CV172" s="30">
        <v>0</v>
      </c>
      <c r="CW172" s="30">
        <v>4488488</v>
      </c>
      <c r="CX172" s="30">
        <v>0</v>
      </c>
      <c r="CY172" s="26">
        <v>0</v>
      </c>
      <c r="CZ172" s="30">
        <v>0</v>
      </c>
      <c r="DA172" s="30">
        <v>0</v>
      </c>
      <c r="DB172" s="36" t="s">
        <v>482</v>
      </c>
      <c r="DC172" t="s">
        <v>483</v>
      </c>
      <c r="DD172" s="24">
        <v>0</v>
      </c>
      <c r="DE172" s="24"/>
      <c r="DF172" s="37">
        <v>1</v>
      </c>
      <c r="DG172" s="38"/>
      <c r="DH172" s="30"/>
      <c r="DI172" s="38"/>
    </row>
    <row r="173" spans="1:113" s="32" customFormat="1" x14ac:dyDescent="0.25">
      <c r="A173" s="22" t="s">
        <v>484</v>
      </c>
      <c r="B173" s="23">
        <v>1</v>
      </c>
      <c r="C173" s="24">
        <v>1</v>
      </c>
      <c r="D173" s="25">
        <v>43405</v>
      </c>
      <c r="E173" s="26">
        <v>1</v>
      </c>
      <c r="F173" s="27">
        <v>1</v>
      </c>
      <c r="G173" s="27">
        <v>1</v>
      </c>
      <c r="H173" s="28">
        <v>2134774.23</v>
      </c>
      <c r="I173" s="28">
        <v>45678513.969999999</v>
      </c>
      <c r="J173" s="28">
        <v>1074149.3999999999</v>
      </c>
      <c r="K173" s="28">
        <v>0</v>
      </c>
      <c r="L173" s="28">
        <v>1083975.51</v>
      </c>
      <c r="M173" s="28">
        <v>2657956.12</v>
      </c>
      <c r="N173" s="28">
        <v>157743</v>
      </c>
      <c r="O173" s="28">
        <v>0</v>
      </c>
      <c r="P173" s="29">
        <v>0</v>
      </c>
      <c r="Q173" s="28">
        <v>0</v>
      </c>
      <c r="R173" s="28">
        <v>0</v>
      </c>
      <c r="S173" s="28">
        <v>3605128.7</v>
      </c>
      <c r="T173" s="30">
        <v>56392240.929999992</v>
      </c>
      <c r="U173" s="31"/>
      <c r="V173" s="30">
        <v>0</v>
      </c>
      <c r="W173" s="31"/>
      <c r="X173" s="30">
        <v>0</v>
      </c>
      <c r="Y173" s="30">
        <v>56392240.929999992</v>
      </c>
      <c r="Z173" s="30">
        <v>261115</v>
      </c>
      <c r="AA173" s="30">
        <v>0</v>
      </c>
      <c r="AB173" s="30">
        <v>0</v>
      </c>
      <c r="AC173" s="31"/>
      <c r="AD173" s="28">
        <v>0</v>
      </c>
      <c r="AE173" s="30">
        <v>3232833</v>
      </c>
      <c r="AF173" s="28">
        <v>2451617</v>
      </c>
      <c r="AG173" s="28">
        <v>7151588</v>
      </c>
      <c r="AH173" s="29">
        <v>1941826</v>
      </c>
      <c r="AI173" s="30">
        <v>0</v>
      </c>
      <c r="AJ173" s="28">
        <v>0</v>
      </c>
      <c r="AK173" s="28">
        <v>7832522.5356909111</v>
      </c>
      <c r="AL173" s="30">
        <v>22871501.535690911</v>
      </c>
      <c r="AM173" s="31"/>
      <c r="AN173" s="31"/>
      <c r="AO173" s="28">
        <v>401762.20112265839</v>
      </c>
      <c r="AP173" s="30">
        <v>401762.20112265839</v>
      </c>
      <c r="AQ173" s="30">
        <v>22469739.334568251</v>
      </c>
      <c r="AR173" s="30">
        <v>78861980.264568239</v>
      </c>
      <c r="AS173" s="30">
        <v>57045139</v>
      </c>
      <c r="AT173" s="30">
        <v>0</v>
      </c>
      <c r="AU173" s="30">
        <v>57045139</v>
      </c>
      <c r="AV173" s="30">
        <v>0</v>
      </c>
      <c r="AW173" s="26">
        <v>0</v>
      </c>
      <c r="AX173" s="30">
        <v>0</v>
      </c>
      <c r="AY173" s="30">
        <v>0</v>
      </c>
      <c r="BA173" s="28">
        <v>0</v>
      </c>
      <c r="BB173" s="28">
        <v>56072644</v>
      </c>
      <c r="BC173" s="28">
        <v>76503139.821192861</v>
      </c>
      <c r="BD173" s="30">
        <v>20430495.821192861</v>
      </c>
      <c r="BE173" s="30">
        <v>20430495.821192861</v>
      </c>
      <c r="BF173" s="30">
        <v>0</v>
      </c>
      <c r="BG173" s="30">
        <v>0</v>
      </c>
      <c r="BI173" s="28">
        <v>2658787</v>
      </c>
      <c r="BJ173" s="28">
        <v>48166529</v>
      </c>
      <c r="BK173" s="28">
        <v>1040051</v>
      </c>
      <c r="BL173" s="28">
        <v>0</v>
      </c>
      <c r="BM173" s="28">
        <v>1142720</v>
      </c>
      <c r="BN173" s="28">
        <v>2148971</v>
      </c>
      <c r="BO173" s="28">
        <v>0</v>
      </c>
      <c r="BP173" s="28">
        <v>0</v>
      </c>
      <c r="BQ173" s="29">
        <v>0</v>
      </c>
      <c r="BR173" s="28">
        <v>0</v>
      </c>
      <c r="BS173" s="28">
        <v>0</v>
      </c>
      <c r="BT173" s="28">
        <v>3705352</v>
      </c>
      <c r="BU173" s="28">
        <v>58862410</v>
      </c>
      <c r="BV173" s="31"/>
      <c r="BW173" s="28">
        <v>0</v>
      </c>
      <c r="BX173" s="31"/>
      <c r="BY173" s="28">
        <v>0</v>
      </c>
      <c r="BZ173" s="30">
        <v>58862410</v>
      </c>
      <c r="CB173" s="30">
        <v>257910</v>
      </c>
      <c r="CC173" s="30">
        <v>0</v>
      </c>
      <c r="CD173" s="30">
        <v>0</v>
      </c>
      <c r="CE173" s="31"/>
      <c r="CF173" s="30">
        <v>0</v>
      </c>
      <c r="CG173" s="30">
        <v>3358403</v>
      </c>
      <c r="CH173" s="30">
        <v>2432437</v>
      </c>
      <c r="CI173" s="30">
        <v>8219780</v>
      </c>
      <c r="CJ173" s="35">
        <v>2170290</v>
      </c>
      <c r="CK173" s="30">
        <v>0</v>
      </c>
      <c r="CL173" s="30">
        <v>0</v>
      </c>
      <c r="CM173" s="30">
        <v>8005228</v>
      </c>
      <c r="CN173" s="30">
        <v>24444048</v>
      </c>
      <c r="CO173" s="31"/>
      <c r="CP173" s="31"/>
      <c r="CQ173" s="30">
        <v>145975.57</v>
      </c>
      <c r="CR173" s="30">
        <v>145975.57</v>
      </c>
      <c r="CS173" s="30">
        <v>24298072.43</v>
      </c>
      <c r="CT173" s="30">
        <v>83160482.430000007</v>
      </c>
      <c r="CU173" s="30">
        <v>61039125.453954868</v>
      </c>
      <c r="CV173" s="30">
        <v>0</v>
      </c>
      <c r="CW173" s="30">
        <v>61039125.453954868</v>
      </c>
      <c r="CX173" s="30">
        <v>0</v>
      </c>
      <c r="CY173" s="26">
        <v>0</v>
      </c>
      <c r="CZ173" s="30">
        <v>0</v>
      </c>
      <c r="DA173" s="30">
        <v>0</v>
      </c>
      <c r="DB173" s="36" t="s">
        <v>484</v>
      </c>
      <c r="DC173" t="s">
        <v>485</v>
      </c>
      <c r="DD173" s="24">
        <v>0</v>
      </c>
      <c r="DE173" s="24"/>
      <c r="DF173" s="37">
        <v>1</v>
      </c>
      <c r="DG173" s="38"/>
      <c r="DH173" s="30"/>
      <c r="DI173" s="38"/>
    </row>
    <row r="174" spans="1:113" s="32" customFormat="1" x14ac:dyDescent="0.25">
      <c r="A174" s="22" t="s">
        <v>486</v>
      </c>
      <c r="B174" s="23">
        <v>1</v>
      </c>
      <c r="C174" s="24">
        <v>1</v>
      </c>
      <c r="D174" s="25">
        <v>43374</v>
      </c>
      <c r="E174" s="26">
        <v>1</v>
      </c>
      <c r="F174" s="27">
        <v>1</v>
      </c>
      <c r="G174" s="27">
        <v>1</v>
      </c>
      <c r="H174" s="28">
        <v>1589459.86</v>
      </c>
      <c r="I174" s="28">
        <v>34712408.599999994</v>
      </c>
      <c r="J174" s="28">
        <v>638933.35</v>
      </c>
      <c r="K174" s="28">
        <v>0</v>
      </c>
      <c r="L174" s="28">
        <v>757394.61</v>
      </c>
      <c r="M174" s="28">
        <v>3103893.3</v>
      </c>
      <c r="N174" s="28">
        <v>243212.74</v>
      </c>
      <c r="O174" s="28">
        <v>0</v>
      </c>
      <c r="P174" s="29">
        <v>0</v>
      </c>
      <c r="Q174" s="28">
        <v>0</v>
      </c>
      <c r="R174" s="28">
        <v>0</v>
      </c>
      <c r="S174" s="28">
        <v>3726988.59</v>
      </c>
      <c r="T174" s="30">
        <v>44772291.049999997</v>
      </c>
      <c r="U174" s="31"/>
      <c r="V174" s="30">
        <v>0</v>
      </c>
      <c r="W174" s="31"/>
      <c r="X174" s="30">
        <v>0</v>
      </c>
      <c r="Y174" s="30">
        <v>44772291.049999997</v>
      </c>
      <c r="Z174" s="30">
        <v>501410</v>
      </c>
      <c r="AA174" s="30">
        <v>0</v>
      </c>
      <c r="AB174" s="30">
        <v>0</v>
      </c>
      <c r="AC174" s="31"/>
      <c r="AD174" s="28">
        <v>0</v>
      </c>
      <c r="AE174" s="30">
        <v>300346</v>
      </c>
      <c r="AF174" s="28">
        <v>1407181</v>
      </c>
      <c r="AG174" s="28">
        <v>4294444.4800000004</v>
      </c>
      <c r="AH174" s="29">
        <v>79451.849999999991</v>
      </c>
      <c r="AI174" s="30">
        <v>0</v>
      </c>
      <c r="AJ174" s="28">
        <v>0</v>
      </c>
      <c r="AK174" s="28">
        <v>311291.57857142854</v>
      </c>
      <c r="AL174" s="30">
        <v>6894124.9085714286</v>
      </c>
      <c r="AM174" s="31"/>
      <c r="AN174" s="31"/>
      <c r="AO174" s="28">
        <v>6824.2487713672972</v>
      </c>
      <c r="AP174" s="30">
        <v>6824.2487713672972</v>
      </c>
      <c r="AQ174" s="30">
        <v>6887300.659800061</v>
      </c>
      <c r="AR174" s="30">
        <v>51659591.709800057</v>
      </c>
      <c r="AS174" s="30">
        <v>48181620</v>
      </c>
      <c r="AT174" s="30">
        <v>0</v>
      </c>
      <c r="AU174" s="30">
        <v>48181620</v>
      </c>
      <c r="AV174" s="30">
        <v>0</v>
      </c>
      <c r="AW174" s="26">
        <v>0</v>
      </c>
      <c r="AX174" s="30">
        <v>0</v>
      </c>
      <c r="AY174" s="30">
        <v>0</v>
      </c>
      <c r="BA174" s="28">
        <v>0</v>
      </c>
      <c r="BB174" s="28">
        <v>46718774</v>
      </c>
      <c r="BC174" s="28">
        <v>49405715.886689767</v>
      </c>
      <c r="BD174" s="30">
        <v>2686941.8866897672</v>
      </c>
      <c r="BE174" s="30">
        <v>2686941.8866897672</v>
      </c>
      <c r="BF174" s="30">
        <v>0</v>
      </c>
      <c r="BG174" s="30">
        <v>0</v>
      </c>
      <c r="BI174" s="28">
        <v>1495768</v>
      </c>
      <c r="BJ174" s="28">
        <v>35986137</v>
      </c>
      <c r="BK174" s="28">
        <v>646379</v>
      </c>
      <c r="BL174" s="28">
        <v>0</v>
      </c>
      <c r="BM174" s="28">
        <v>688239</v>
      </c>
      <c r="BN174" s="28">
        <v>3458257</v>
      </c>
      <c r="BO174" s="28">
        <v>400000</v>
      </c>
      <c r="BP174" s="28">
        <v>0</v>
      </c>
      <c r="BQ174" s="29">
        <v>0</v>
      </c>
      <c r="BR174" s="28">
        <v>0</v>
      </c>
      <c r="BS174" s="28">
        <v>0</v>
      </c>
      <c r="BT174" s="28">
        <v>3312964</v>
      </c>
      <c r="BU174" s="28">
        <v>45987744</v>
      </c>
      <c r="BV174" s="31"/>
      <c r="BW174" s="28">
        <v>0</v>
      </c>
      <c r="BX174" s="31"/>
      <c r="BY174" s="28">
        <v>0</v>
      </c>
      <c r="BZ174" s="30">
        <v>45987744</v>
      </c>
      <c r="CB174" s="30">
        <v>494141</v>
      </c>
      <c r="CC174" s="30">
        <v>0</v>
      </c>
      <c r="CD174" s="30">
        <v>0</v>
      </c>
      <c r="CE174" s="31"/>
      <c r="CF174" s="30">
        <v>266628</v>
      </c>
      <c r="CG174" s="30">
        <v>340300</v>
      </c>
      <c r="CH174" s="30">
        <v>1503136</v>
      </c>
      <c r="CI174" s="30">
        <v>3510917.73</v>
      </c>
      <c r="CJ174" s="35">
        <v>251943.91479999997</v>
      </c>
      <c r="CK174" s="30">
        <v>0</v>
      </c>
      <c r="CL174" s="30">
        <v>0</v>
      </c>
      <c r="CM174" s="30">
        <v>408160</v>
      </c>
      <c r="CN174" s="30">
        <v>6775226.6448000008</v>
      </c>
      <c r="CO174" s="31"/>
      <c r="CP174" s="31"/>
      <c r="CQ174" s="30">
        <v>49366.66</v>
      </c>
      <c r="CR174" s="30">
        <v>49366.66</v>
      </c>
      <c r="CS174" s="30">
        <v>6725859.9848000007</v>
      </c>
      <c r="CT174" s="30">
        <v>52713603.984800003</v>
      </c>
      <c r="CU174" s="30">
        <v>49035510</v>
      </c>
      <c r="CV174" s="30">
        <v>0</v>
      </c>
      <c r="CW174" s="30">
        <v>49035510</v>
      </c>
      <c r="CX174" s="30">
        <v>0</v>
      </c>
      <c r="CY174" s="26">
        <v>0</v>
      </c>
      <c r="CZ174" s="30">
        <v>0</v>
      </c>
      <c r="DA174" s="30">
        <v>0</v>
      </c>
      <c r="DB174" s="36" t="s">
        <v>486</v>
      </c>
      <c r="DC174" t="s">
        <v>487</v>
      </c>
      <c r="DD174" s="24">
        <v>0</v>
      </c>
      <c r="DE174" s="24"/>
      <c r="DF174" s="37">
        <v>1</v>
      </c>
      <c r="DG174" s="38"/>
      <c r="DH174" s="30"/>
      <c r="DI174" s="38"/>
    </row>
    <row r="175" spans="1:113" s="32" customFormat="1" x14ac:dyDescent="0.25">
      <c r="A175" s="22" t="s">
        <v>488</v>
      </c>
      <c r="B175" s="23">
        <v>1</v>
      </c>
      <c r="C175" s="24">
        <v>1</v>
      </c>
      <c r="D175" s="25">
        <v>43392</v>
      </c>
      <c r="E175" s="26">
        <v>1</v>
      </c>
      <c r="F175" s="27">
        <v>1</v>
      </c>
      <c r="G175" s="27">
        <v>1</v>
      </c>
      <c r="H175" s="28">
        <v>817797</v>
      </c>
      <c r="I175" s="28">
        <v>15674914</v>
      </c>
      <c r="J175" s="28">
        <v>311100</v>
      </c>
      <c r="K175" s="28">
        <v>0</v>
      </c>
      <c r="L175" s="28">
        <v>692760</v>
      </c>
      <c r="M175" s="28">
        <v>599420</v>
      </c>
      <c r="N175" s="28">
        <v>130186</v>
      </c>
      <c r="O175" s="28">
        <v>12633</v>
      </c>
      <c r="P175" s="29">
        <v>0</v>
      </c>
      <c r="Q175" s="28">
        <v>0</v>
      </c>
      <c r="R175" s="28">
        <v>0</v>
      </c>
      <c r="S175" s="28">
        <v>1115655</v>
      </c>
      <c r="T175" s="30">
        <v>19354465</v>
      </c>
      <c r="U175" s="31"/>
      <c r="V175" s="30">
        <v>0</v>
      </c>
      <c r="W175" s="31"/>
      <c r="X175" s="30">
        <v>0</v>
      </c>
      <c r="Y175" s="30">
        <v>19354465</v>
      </c>
      <c r="Z175" s="30">
        <v>205961.55</v>
      </c>
      <c r="AA175" s="30">
        <v>0</v>
      </c>
      <c r="AB175" s="30">
        <v>0</v>
      </c>
      <c r="AC175" s="31"/>
      <c r="AD175" s="28">
        <v>63400</v>
      </c>
      <c r="AE175" s="30">
        <v>2049341</v>
      </c>
      <c r="AF175" s="28">
        <v>558746</v>
      </c>
      <c r="AG175" s="28">
        <v>3533202.86</v>
      </c>
      <c r="AH175" s="29">
        <v>942701.28</v>
      </c>
      <c r="AI175" s="30">
        <v>0</v>
      </c>
      <c r="AJ175" s="28">
        <v>0</v>
      </c>
      <c r="AK175" s="28">
        <v>1310880.0348</v>
      </c>
      <c r="AL175" s="30">
        <v>8664232.7248</v>
      </c>
      <c r="AM175" s="31"/>
      <c r="AN175" s="31"/>
      <c r="AO175" s="28">
        <v>72746.978461168648</v>
      </c>
      <c r="AP175" s="30">
        <v>72746.978461168648</v>
      </c>
      <c r="AQ175" s="30">
        <v>8591485.7463388313</v>
      </c>
      <c r="AR175" s="30">
        <v>27945950.746338829</v>
      </c>
      <c r="AS175" s="30">
        <v>18264031</v>
      </c>
      <c r="AT175" s="30">
        <v>0</v>
      </c>
      <c r="AU175" s="30">
        <v>18264031</v>
      </c>
      <c r="AV175" s="30">
        <v>0</v>
      </c>
      <c r="AW175" s="26">
        <v>0</v>
      </c>
      <c r="AX175" s="30">
        <v>0</v>
      </c>
      <c r="AY175" s="30">
        <v>0</v>
      </c>
      <c r="BA175" s="28">
        <v>96969</v>
      </c>
      <c r="BB175" s="28">
        <v>18581298</v>
      </c>
      <c r="BC175" s="28">
        <v>27053212.275975484</v>
      </c>
      <c r="BD175" s="30">
        <v>8471914.2759754844</v>
      </c>
      <c r="BE175" s="30">
        <v>8374945.2759754844</v>
      </c>
      <c r="BF175" s="30">
        <v>0</v>
      </c>
      <c r="BG175" s="30">
        <v>0</v>
      </c>
      <c r="BI175" s="28">
        <v>853958</v>
      </c>
      <c r="BJ175" s="28">
        <v>16334517</v>
      </c>
      <c r="BK175" s="28">
        <v>314110</v>
      </c>
      <c r="BL175" s="28">
        <v>0</v>
      </c>
      <c r="BM175" s="28">
        <v>893441</v>
      </c>
      <c r="BN175" s="28">
        <v>115000</v>
      </c>
      <c r="BO175" s="28">
        <v>148598</v>
      </c>
      <c r="BP175" s="28">
        <v>15928</v>
      </c>
      <c r="BQ175" s="29">
        <v>0</v>
      </c>
      <c r="BR175" s="28">
        <v>0</v>
      </c>
      <c r="BS175" s="28">
        <v>0</v>
      </c>
      <c r="BT175" s="28">
        <v>1071246</v>
      </c>
      <c r="BU175" s="28">
        <v>19746798</v>
      </c>
      <c r="BV175" s="31"/>
      <c r="BW175" s="28">
        <v>0</v>
      </c>
      <c r="BX175" s="31"/>
      <c r="BY175" s="28">
        <v>0</v>
      </c>
      <c r="BZ175" s="30">
        <v>19746798</v>
      </c>
      <c r="CB175" s="30">
        <v>208489</v>
      </c>
      <c r="CC175" s="30">
        <v>0</v>
      </c>
      <c r="CD175" s="30">
        <v>0</v>
      </c>
      <c r="CE175" s="31"/>
      <c r="CF175" s="30">
        <v>64001</v>
      </c>
      <c r="CG175" s="30">
        <v>1692600</v>
      </c>
      <c r="CH175" s="30">
        <v>847601</v>
      </c>
      <c r="CI175" s="30">
        <v>4046169</v>
      </c>
      <c r="CJ175" s="35">
        <v>863086</v>
      </c>
      <c r="CK175" s="30">
        <v>0</v>
      </c>
      <c r="CL175" s="30">
        <v>0</v>
      </c>
      <c r="CM175" s="30">
        <v>1403317</v>
      </c>
      <c r="CN175" s="30">
        <v>9125263</v>
      </c>
      <c r="CO175" s="31"/>
      <c r="CP175" s="31"/>
      <c r="CQ175" s="30">
        <v>321.93</v>
      </c>
      <c r="CR175" s="30">
        <v>321.93</v>
      </c>
      <c r="CS175" s="30">
        <v>9124941.0700000003</v>
      </c>
      <c r="CT175" s="30">
        <v>28871739.07</v>
      </c>
      <c r="CU175" s="30">
        <v>18970190</v>
      </c>
      <c r="CV175" s="30">
        <v>0</v>
      </c>
      <c r="CW175" s="30">
        <v>18970190</v>
      </c>
      <c r="CX175" s="30">
        <v>0</v>
      </c>
      <c r="CY175" s="26">
        <v>0</v>
      </c>
      <c r="CZ175" s="30">
        <v>0</v>
      </c>
      <c r="DA175" s="30">
        <v>0</v>
      </c>
      <c r="DB175" s="36" t="s">
        <v>488</v>
      </c>
      <c r="DC175" t="s">
        <v>489</v>
      </c>
      <c r="DD175" s="24">
        <v>0</v>
      </c>
      <c r="DE175" s="24"/>
      <c r="DF175" s="37">
        <v>1</v>
      </c>
      <c r="DG175" s="38"/>
      <c r="DH175" s="30"/>
      <c r="DI175" s="38"/>
    </row>
    <row r="176" spans="1:113" s="32" customFormat="1" x14ac:dyDescent="0.25">
      <c r="A176" s="22" t="s">
        <v>490</v>
      </c>
      <c r="B176" s="23">
        <v>1</v>
      </c>
      <c r="C176" s="24">
        <v>1</v>
      </c>
      <c r="D176" s="25">
        <v>43363</v>
      </c>
      <c r="E176" s="26">
        <v>1</v>
      </c>
      <c r="F176" s="27">
        <v>1</v>
      </c>
      <c r="G176" s="27">
        <v>1</v>
      </c>
      <c r="H176" s="28">
        <v>152517.66000000003</v>
      </c>
      <c r="I176" s="28">
        <v>4817893.6000000006</v>
      </c>
      <c r="J176" s="28">
        <v>104191.83</v>
      </c>
      <c r="K176" s="28">
        <v>0</v>
      </c>
      <c r="L176" s="28">
        <v>7655.34</v>
      </c>
      <c r="M176" s="28">
        <v>634027.64999999991</v>
      </c>
      <c r="N176" s="28">
        <v>0</v>
      </c>
      <c r="O176" s="28">
        <v>0</v>
      </c>
      <c r="P176" s="29">
        <v>0</v>
      </c>
      <c r="Q176" s="28">
        <v>17679.05</v>
      </c>
      <c r="R176" s="28">
        <v>0</v>
      </c>
      <c r="S176" s="28">
        <v>626981</v>
      </c>
      <c r="T176" s="30">
        <v>6360946.1299999999</v>
      </c>
      <c r="U176" s="31"/>
      <c r="V176" s="30">
        <v>0</v>
      </c>
      <c r="W176" s="31"/>
      <c r="X176" s="30">
        <v>0</v>
      </c>
      <c r="Y176" s="30">
        <v>6360946.1299999999</v>
      </c>
      <c r="Z176" s="30">
        <v>114005.1</v>
      </c>
      <c r="AA176" s="30">
        <v>0</v>
      </c>
      <c r="AB176" s="30">
        <v>0</v>
      </c>
      <c r="AC176" s="31"/>
      <c r="AD176" s="28">
        <v>0</v>
      </c>
      <c r="AE176" s="30">
        <v>0</v>
      </c>
      <c r="AF176" s="28">
        <v>330858</v>
      </c>
      <c r="AG176" s="28">
        <v>1274836.6000000001</v>
      </c>
      <c r="AH176" s="29">
        <v>25580.7</v>
      </c>
      <c r="AI176" s="30">
        <v>0</v>
      </c>
      <c r="AJ176" s="28">
        <v>0</v>
      </c>
      <c r="AK176" s="28">
        <v>0</v>
      </c>
      <c r="AL176" s="30">
        <v>1745280.4000000001</v>
      </c>
      <c r="AM176" s="31"/>
      <c r="AN176" s="31"/>
      <c r="AO176" s="28">
        <v>0</v>
      </c>
      <c r="AP176" s="30">
        <v>0</v>
      </c>
      <c r="AQ176" s="30">
        <v>1745280.4000000001</v>
      </c>
      <c r="AR176" s="30">
        <v>8106226.5300000003</v>
      </c>
      <c r="AS176" s="30">
        <v>4330976</v>
      </c>
      <c r="AT176" s="30">
        <v>0</v>
      </c>
      <c r="AU176" s="30">
        <v>4330976</v>
      </c>
      <c r="AV176" s="30">
        <v>0</v>
      </c>
      <c r="AW176" s="26">
        <v>0</v>
      </c>
      <c r="AX176" s="30">
        <v>0</v>
      </c>
      <c r="AY176" s="30">
        <v>0</v>
      </c>
      <c r="BA176" s="28">
        <v>0</v>
      </c>
      <c r="BB176" s="28">
        <v>4559488</v>
      </c>
      <c r="BC176" s="28">
        <v>8036330.9000000004</v>
      </c>
      <c r="BD176" s="30">
        <v>3476842.9000000004</v>
      </c>
      <c r="BE176" s="30">
        <v>3476842.9000000004</v>
      </c>
      <c r="BF176" s="30">
        <v>0</v>
      </c>
      <c r="BG176" s="30">
        <v>0</v>
      </c>
      <c r="BI176" s="28">
        <v>157043.97</v>
      </c>
      <c r="BJ176" s="28">
        <v>4913601.49</v>
      </c>
      <c r="BK176" s="28">
        <v>123329</v>
      </c>
      <c r="BL176" s="28">
        <v>0</v>
      </c>
      <c r="BM176" s="28">
        <v>9000</v>
      </c>
      <c r="BN176" s="28">
        <v>656530.51</v>
      </c>
      <c r="BO176" s="28">
        <v>10000</v>
      </c>
      <c r="BP176" s="28">
        <v>0</v>
      </c>
      <c r="BQ176" s="29">
        <v>0</v>
      </c>
      <c r="BR176" s="28">
        <v>14222.64</v>
      </c>
      <c r="BS176" s="28">
        <v>0</v>
      </c>
      <c r="BT176" s="28">
        <v>605756.55000000005</v>
      </c>
      <c r="BU176" s="28">
        <v>6489484.1599999992</v>
      </c>
      <c r="BV176" s="31"/>
      <c r="BW176" s="28">
        <v>0</v>
      </c>
      <c r="BX176" s="31"/>
      <c r="BY176" s="28">
        <v>0</v>
      </c>
      <c r="BZ176" s="30">
        <v>6489484.1599999992</v>
      </c>
      <c r="CB176" s="30">
        <v>120613.8</v>
      </c>
      <c r="CC176" s="30">
        <v>0</v>
      </c>
      <c r="CD176" s="30">
        <v>0</v>
      </c>
      <c r="CE176" s="31"/>
      <c r="CF176" s="30">
        <v>0</v>
      </c>
      <c r="CG176" s="30">
        <v>0</v>
      </c>
      <c r="CH176" s="30">
        <v>355945.8</v>
      </c>
      <c r="CI176" s="30">
        <v>1300383</v>
      </c>
      <c r="CJ176" s="35">
        <v>49456.02</v>
      </c>
      <c r="CK176" s="30">
        <v>0</v>
      </c>
      <c r="CL176" s="30">
        <v>0</v>
      </c>
      <c r="CM176" s="30">
        <v>0</v>
      </c>
      <c r="CN176" s="30">
        <v>1826398.62</v>
      </c>
      <c r="CO176" s="31"/>
      <c r="CP176" s="31"/>
      <c r="CQ176" s="30">
        <v>0</v>
      </c>
      <c r="CR176" s="30">
        <v>0</v>
      </c>
      <c r="CS176" s="30">
        <v>1826398.62</v>
      </c>
      <c r="CT176" s="30">
        <v>8315882.7799999993</v>
      </c>
      <c r="CU176" s="30">
        <v>4413084</v>
      </c>
      <c r="CV176" s="30">
        <v>0</v>
      </c>
      <c r="CW176" s="30">
        <v>4413084</v>
      </c>
      <c r="CX176" s="30">
        <v>0</v>
      </c>
      <c r="CY176" s="26">
        <v>0</v>
      </c>
      <c r="CZ176" s="30">
        <v>0</v>
      </c>
      <c r="DA176" s="30">
        <v>0</v>
      </c>
      <c r="DB176" s="36" t="s">
        <v>490</v>
      </c>
      <c r="DC176" t="s">
        <v>491</v>
      </c>
      <c r="DD176" s="24">
        <v>0</v>
      </c>
      <c r="DE176" s="24"/>
      <c r="DF176" s="37">
        <v>1</v>
      </c>
      <c r="DG176" s="38"/>
      <c r="DH176" s="30"/>
      <c r="DI176" s="38"/>
    </row>
    <row r="177" spans="1:113" s="32" customFormat="1" x14ac:dyDescent="0.25">
      <c r="A177" s="22" t="s">
        <v>492</v>
      </c>
      <c r="B177" s="23">
        <v>1</v>
      </c>
      <c r="C177" s="24">
        <v>1</v>
      </c>
      <c r="D177" s="25">
        <v>43374</v>
      </c>
      <c r="E177" s="26">
        <v>1</v>
      </c>
      <c r="F177" s="27">
        <v>1</v>
      </c>
      <c r="G177" s="27">
        <v>1</v>
      </c>
      <c r="H177" s="28">
        <v>1021805.02</v>
      </c>
      <c r="I177" s="28">
        <v>12320568.630000003</v>
      </c>
      <c r="J177" s="28">
        <v>270682.52</v>
      </c>
      <c r="K177" s="28">
        <v>2653</v>
      </c>
      <c r="L177" s="28">
        <v>255452.36999999997</v>
      </c>
      <c r="M177" s="28">
        <v>1507019.85</v>
      </c>
      <c r="N177" s="28">
        <v>19829.36</v>
      </c>
      <c r="O177" s="28">
        <v>0</v>
      </c>
      <c r="P177" s="29">
        <v>0</v>
      </c>
      <c r="Q177" s="28">
        <v>0</v>
      </c>
      <c r="R177" s="28">
        <v>0</v>
      </c>
      <c r="S177" s="28">
        <v>1267678.1099999999</v>
      </c>
      <c r="T177" s="30">
        <v>16665688.859999999</v>
      </c>
      <c r="U177" s="31"/>
      <c r="V177" s="30">
        <v>0</v>
      </c>
      <c r="W177" s="31"/>
      <c r="X177" s="30">
        <v>0</v>
      </c>
      <c r="Y177" s="30">
        <v>16665688.859999999</v>
      </c>
      <c r="Z177" s="30">
        <v>124973</v>
      </c>
      <c r="AA177" s="30">
        <v>0</v>
      </c>
      <c r="AB177" s="30">
        <v>0</v>
      </c>
      <c r="AC177" s="31"/>
      <c r="AD177" s="28">
        <v>0</v>
      </c>
      <c r="AE177" s="30">
        <v>5382</v>
      </c>
      <c r="AF177" s="28">
        <v>649767</v>
      </c>
      <c r="AG177" s="28">
        <v>3457854</v>
      </c>
      <c r="AH177" s="29">
        <v>31110.149999999998</v>
      </c>
      <c r="AI177" s="30">
        <v>0</v>
      </c>
      <c r="AJ177" s="28">
        <v>0</v>
      </c>
      <c r="AK177" s="28">
        <v>980509.33470222226</v>
      </c>
      <c r="AL177" s="30">
        <v>5249595.484702223</v>
      </c>
      <c r="AM177" s="31"/>
      <c r="AN177" s="31"/>
      <c r="AO177" s="28">
        <v>101727.26916801171</v>
      </c>
      <c r="AP177" s="30">
        <v>101727.26916801171</v>
      </c>
      <c r="AQ177" s="30">
        <v>5147868.2155342111</v>
      </c>
      <c r="AR177" s="30">
        <v>21813557.07553421</v>
      </c>
      <c r="AS177" s="30">
        <v>14745073</v>
      </c>
      <c r="AT177" s="30">
        <v>0</v>
      </c>
      <c r="AU177" s="30">
        <v>14745073</v>
      </c>
      <c r="AV177" s="30">
        <v>0</v>
      </c>
      <c r="AW177" s="26">
        <v>0</v>
      </c>
      <c r="AX177" s="30">
        <v>0</v>
      </c>
      <c r="AY177" s="30">
        <v>0</v>
      </c>
      <c r="BA177" s="28">
        <v>0</v>
      </c>
      <c r="BB177" s="28">
        <v>14083056</v>
      </c>
      <c r="BC177" s="28">
        <v>20288878.577820607</v>
      </c>
      <c r="BD177" s="30">
        <v>6205822.5778206065</v>
      </c>
      <c r="BE177" s="30">
        <v>6205822.5778206065</v>
      </c>
      <c r="BF177" s="30">
        <v>0</v>
      </c>
      <c r="BG177" s="30">
        <v>0</v>
      </c>
      <c r="BI177" s="28">
        <v>816600.5</v>
      </c>
      <c r="BJ177" s="28">
        <v>13186043.41</v>
      </c>
      <c r="BK177" s="28">
        <v>200201.01</v>
      </c>
      <c r="BL177" s="28">
        <v>0</v>
      </c>
      <c r="BM177" s="28">
        <v>304108.03000000003</v>
      </c>
      <c r="BN177" s="28">
        <v>1506887.6</v>
      </c>
      <c r="BO177" s="28">
        <v>75000</v>
      </c>
      <c r="BP177" s="28">
        <v>0</v>
      </c>
      <c r="BQ177" s="29">
        <v>0</v>
      </c>
      <c r="BR177" s="28">
        <v>0</v>
      </c>
      <c r="BS177" s="28">
        <v>0</v>
      </c>
      <c r="BT177" s="28">
        <v>1841226.45</v>
      </c>
      <c r="BU177" s="28">
        <v>17930067</v>
      </c>
      <c r="BV177" s="31"/>
      <c r="BW177" s="28">
        <v>50000</v>
      </c>
      <c r="BX177" s="31"/>
      <c r="BY177" s="28">
        <v>50000</v>
      </c>
      <c r="BZ177" s="30">
        <v>17880067</v>
      </c>
      <c r="CB177" s="30">
        <v>126666</v>
      </c>
      <c r="CC177" s="30">
        <v>216435</v>
      </c>
      <c r="CD177" s="30">
        <v>0</v>
      </c>
      <c r="CE177" s="31"/>
      <c r="CF177" s="30">
        <v>0</v>
      </c>
      <c r="CG177" s="30">
        <v>32013</v>
      </c>
      <c r="CH177" s="30">
        <v>687999</v>
      </c>
      <c r="CI177" s="30">
        <v>3751962</v>
      </c>
      <c r="CJ177" s="35">
        <v>64118.999999999993</v>
      </c>
      <c r="CK177" s="30">
        <v>0</v>
      </c>
      <c r="CL177" s="30">
        <v>0</v>
      </c>
      <c r="CM177" s="30">
        <v>1019394</v>
      </c>
      <c r="CN177" s="30">
        <v>5898588</v>
      </c>
      <c r="CO177" s="31"/>
      <c r="CP177" s="31"/>
      <c r="CQ177" s="30">
        <v>195992.75</v>
      </c>
      <c r="CR177" s="30">
        <v>195992.75</v>
      </c>
      <c r="CS177" s="30">
        <v>5702595.25</v>
      </c>
      <c r="CT177" s="30">
        <v>23582662.25</v>
      </c>
      <c r="CU177" s="30">
        <v>15215995</v>
      </c>
      <c r="CV177" s="30">
        <v>0</v>
      </c>
      <c r="CW177" s="30">
        <v>15215995</v>
      </c>
      <c r="CX177" s="30">
        <v>0</v>
      </c>
      <c r="CY177" s="26">
        <v>0</v>
      </c>
      <c r="CZ177" s="30">
        <v>0</v>
      </c>
      <c r="DA177" s="30">
        <v>0</v>
      </c>
      <c r="DB177" s="36" t="s">
        <v>492</v>
      </c>
      <c r="DC177" t="s">
        <v>493</v>
      </c>
      <c r="DD177" s="24">
        <v>0</v>
      </c>
      <c r="DE177" s="24"/>
      <c r="DF177" s="37">
        <v>1</v>
      </c>
      <c r="DG177" s="38"/>
      <c r="DH177" s="30"/>
      <c r="DI177" s="38"/>
    </row>
    <row r="178" spans="1:113" s="32" customFormat="1" x14ac:dyDescent="0.25">
      <c r="A178" s="22" t="s">
        <v>494</v>
      </c>
      <c r="B178" s="23">
        <v>1</v>
      </c>
      <c r="C178" s="24">
        <v>1</v>
      </c>
      <c r="D178" s="25">
        <v>43364</v>
      </c>
      <c r="E178" s="26">
        <v>1</v>
      </c>
      <c r="F178" s="27">
        <v>1</v>
      </c>
      <c r="G178" s="27">
        <v>1</v>
      </c>
      <c r="H178" s="28">
        <v>1453117.3800000001</v>
      </c>
      <c r="I178" s="28">
        <v>24743061.639999997</v>
      </c>
      <c r="J178" s="28">
        <v>492641.57</v>
      </c>
      <c r="K178" s="28">
        <v>16934.060000000001</v>
      </c>
      <c r="L178" s="28">
        <v>712535.69000000006</v>
      </c>
      <c r="M178" s="28">
        <v>2589408.8000000003</v>
      </c>
      <c r="N178" s="28">
        <v>73035</v>
      </c>
      <c r="O178" s="28">
        <v>0</v>
      </c>
      <c r="P178" s="29">
        <v>0</v>
      </c>
      <c r="Q178" s="28">
        <v>50630.94</v>
      </c>
      <c r="R178" s="28">
        <v>0</v>
      </c>
      <c r="S178" s="28">
        <v>1224649.33</v>
      </c>
      <c r="T178" s="30">
        <v>31356014.409999996</v>
      </c>
      <c r="U178" s="31"/>
      <c r="V178" s="30">
        <v>0</v>
      </c>
      <c r="W178" s="31"/>
      <c r="X178" s="30">
        <v>0</v>
      </c>
      <c r="Y178" s="30">
        <v>31356014.409999996</v>
      </c>
      <c r="Z178" s="30">
        <v>294044</v>
      </c>
      <c r="AA178" s="30">
        <v>0</v>
      </c>
      <c r="AB178" s="30">
        <v>401</v>
      </c>
      <c r="AC178" s="31"/>
      <c r="AD178" s="28">
        <v>64443</v>
      </c>
      <c r="AE178" s="30">
        <v>0</v>
      </c>
      <c r="AF178" s="28">
        <v>949401</v>
      </c>
      <c r="AG178" s="28">
        <v>3125803</v>
      </c>
      <c r="AH178" s="29">
        <v>640950</v>
      </c>
      <c r="AI178" s="30">
        <v>0</v>
      </c>
      <c r="AJ178" s="28">
        <v>0</v>
      </c>
      <c r="AK178" s="28">
        <v>68714.797600000005</v>
      </c>
      <c r="AL178" s="30">
        <v>5143756.7976000002</v>
      </c>
      <c r="AM178" s="31"/>
      <c r="AN178" s="31"/>
      <c r="AO178" s="28">
        <v>-107.00242485732953</v>
      </c>
      <c r="AP178" s="30">
        <v>-107.00242485732953</v>
      </c>
      <c r="AQ178" s="30">
        <v>5143863.8000248577</v>
      </c>
      <c r="AR178" s="30">
        <v>36499878.210024856</v>
      </c>
      <c r="AS178" s="30">
        <v>25901693</v>
      </c>
      <c r="AT178" s="30">
        <v>0</v>
      </c>
      <c r="AU178" s="30">
        <v>25901693</v>
      </c>
      <c r="AV178" s="30">
        <v>0</v>
      </c>
      <c r="AW178" s="26">
        <v>0</v>
      </c>
      <c r="AX178" s="30">
        <v>0</v>
      </c>
      <c r="AY178" s="30">
        <v>0</v>
      </c>
      <c r="BA178" s="28">
        <v>0</v>
      </c>
      <c r="BB178" s="28">
        <v>25570549</v>
      </c>
      <c r="BC178" s="28">
        <v>34857161.414667979</v>
      </c>
      <c r="BD178" s="30">
        <v>9286612.4146679789</v>
      </c>
      <c r="BE178" s="30">
        <v>9286612.4146679789</v>
      </c>
      <c r="BF178" s="30">
        <v>0</v>
      </c>
      <c r="BG178" s="30">
        <v>0</v>
      </c>
      <c r="BI178" s="28">
        <v>885942</v>
      </c>
      <c r="BJ178" s="28">
        <v>25919339</v>
      </c>
      <c r="BK178" s="28">
        <v>505235</v>
      </c>
      <c r="BL178" s="28">
        <v>27341</v>
      </c>
      <c r="BM178" s="28">
        <v>854766</v>
      </c>
      <c r="BN178" s="28">
        <v>3672049</v>
      </c>
      <c r="BO178" s="28">
        <v>77000</v>
      </c>
      <c r="BP178" s="28">
        <v>0</v>
      </c>
      <c r="BQ178" s="29">
        <v>0</v>
      </c>
      <c r="BR178" s="28">
        <v>45000</v>
      </c>
      <c r="BS178" s="28">
        <v>0</v>
      </c>
      <c r="BT178" s="28">
        <v>1282782</v>
      </c>
      <c r="BU178" s="28">
        <v>33269454</v>
      </c>
      <c r="BV178" s="31"/>
      <c r="BW178" s="28">
        <v>0</v>
      </c>
      <c r="BX178" s="31"/>
      <c r="BY178" s="28">
        <v>0</v>
      </c>
      <c r="BZ178" s="30">
        <v>33269454</v>
      </c>
      <c r="CB178" s="30">
        <v>313035</v>
      </c>
      <c r="CC178" s="30">
        <v>0</v>
      </c>
      <c r="CD178" s="30">
        <v>896</v>
      </c>
      <c r="CE178" s="31"/>
      <c r="CF178" s="30">
        <v>65732</v>
      </c>
      <c r="CG178" s="30">
        <v>1991</v>
      </c>
      <c r="CH178" s="30">
        <v>1039765</v>
      </c>
      <c r="CI178" s="30">
        <v>3392103</v>
      </c>
      <c r="CJ178" s="35">
        <v>679711</v>
      </c>
      <c r="CK178" s="30">
        <v>0</v>
      </c>
      <c r="CL178" s="30">
        <v>0</v>
      </c>
      <c r="CM178" s="30">
        <v>46713</v>
      </c>
      <c r="CN178" s="30">
        <v>5539946</v>
      </c>
      <c r="CO178" s="31"/>
      <c r="CP178" s="31"/>
      <c r="CQ178" s="30">
        <v>-0.47</v>
      </c>
      <c r="CR178" s="30">
        <v>-0.47</v>
      </c>
      <c r="CS178" s="30">
        <v>5539946.4699999997</v>
      </c>
      <c r="CT178" s="30">
        <v>38809400.469999999</v>
      </c>
      <c r="CU178" s="30">
        <v>26695680</v>
      </c>
      <c r="CV178" s="30">
        <v>0</v>
      </c>
      <c r="CW178" s="30">
        <v>26695680</v>
      </c>
      <c r="CX178" s="30">
        <v>0</v>
      </c>
      <c r="CY178" s="26">
        <v>0</v>
      </c>
      <c r="CZ178" s="30">
        <v>0</v>
      </c>
      <c r="DA178" s="30">
        <v>0</v>
      </c>
      <c r="DB178" s="36" t="s">
        <v>494</v>
      </c>
      <c r="DC178" t="s">
        <v>495</v>
      </c>
      <c r="DD178" s="24">
        <v>0</v>
      </c>
      <c r="DE178" s="24"/>
      <c r="DF178" s="37">
        <v>1</v>
      </c>
      <c r="DG178" s="38"/>
      <c r="DH178" s="30"/>
      <c r="DI178" s="38"/>
    </row>
    <row r="179" spans="1:113" s="32" customFormat="1" x14ac:dyDescent="0.25">
      <c r="A179" s="22" t="s">
        <v>496</v>
      </c>
      <c r="B179" s="23">
        <v>1</v>
      </c>
      <c r="C179" s="24">
        <v>1</v>
      </c>
      <c r="D179" s="25">
        <v>43468</v>
      </c>
      <c r="E179" s="26">
        <v>1</v>
      </c>
      <c r="F179" s="27">
        <v>1</v>
      </c>
      <c r="G179" s="27">
        <v>1</v>
      </c>
      <c r="H179" s="28">
        <v>1795657</v>
      </c>
      <c r="I179" s="28">
        <v>43213166.650000006</v>
      </c>
      <c r="J179" s="28">
        <v>979715</v>
      </c>
      <c r="K179" s="28">
        <v>0</v>
      </c>
      <c r="L179" s="28">
        <v>913259</v>
      </c>
      <c r="M179" s="28">
        <v>5363825</v>
      </c>
      <c r="N179" s="28">
        <v>81216.19</v>
      </c>
      <c r="O179" s="28">
        <v>133899.1</v>
      </c>
      <c r="P179" s="29">
        <v>0</v>
      </c>
      <c r="Q179" s="28">
        <v>0</v>
      </c>
      <c r="R179" s="28">
        <v>0</v>
      </c>
      <c r="S179" s="28">
        <v>1516142</v>
      </c>
      <c r="T179" s="30">
        <v>53996879.940000005</v>
      </c>
      <c r="U179" s="31"/>
      <c r="V179" s="30">
        <v>60000</v>
      </c>
      <c r="W179" s="31"/>
      <c r="X179" s="30">
        <v>60000</v>
      </c>
      <c r="Y179" s="30">
        <v>53936879.940000005</v>
      </c>
      <c r="Z179" s="30">
        <v>313463.44999999995</v>
      </c>
      <c r="AA179" s="30">
        <v>0</v>
      </c>
      <c r="AB179" s="30">
        <v>0</v>
      </c>
      <c r="AC179" s="31"/>
      <c r="AD179" s="28">
        <v>0</v>
      </c>
      <c r="AE179" s="30">
        <v>0</v>
      </c>
      <c r="AF179" s="28">
        <v>2268635</v>
      </c>
      <c r="AG179" s="28">
        <v>9315773</v>
      </c>
      <c r="AH179" s="29">
        <v>3438787</v>
      </c>
      <c r="AI179" s="30">
        <v>0</v>
      </c>
      <c r="AJ179" s="28">
        <v>0</v>
      </c>
      <c r="AK179" s="28">
        <v>5064594.6160000004</v>
      </c>
      <c r="AL179" s="30">
        <v>20401253.066</v>
      </c>
      <c r="AM179" s="31"/>
      <c r="AN179" s="31"/>
      <c r="AO179" s="28">
        <v>328776.32300107775</v>
      </c>
      <c r="AP179" s="30">
        <v>328776.32300107775</v>
      </c>
      <c r="AQ179" s="30">
        <v>20072476.74299892</v>
      </c>
      <c r="AR179" s="30">
        <v>74009356.682998925</v>
      </c>
      <c r="AS179" s="30">
        <v>57202459</v>
      </c>
      <c r="AT179" s="30">
        <v>0</v>
      </c>
      <c r="AU179" s="30">
        <v>57202459</v>
      </c>
      <c r="AV179" s="30">
        <v>0</v>
      </c>
      <c r="AW179" s="26">
        <v>0</v>
      </c>
      <c r="AX179" s="30">
        <v>0</v>
      </c>
      <c r="AY179" s="30">
        <v>0</v>
      </c>
      <c r="BA179" s="28">
        <v>0</v>
      </c>
      <c r="BB179" s="28">
        <v>56265075</v>
      </c>
      <c r="BC179" s="28">
        <v>71152105.243808031</v>
      </c>
      <c r="BD179" s="30">
        <v>14887030.243808031</v>
      </c>
      <c r="BE179" s="30">
        <v>14887030.243808031</v>
      </c>
      <c r="BF179" s="30">
        <v>0</v>
      </c>
      <c r="BG179" s="30">
        <v>60000</v>
      </c>
      <c r="BI179" s="28">
        <v>1899171</v>
      </c>
      <c r="BJ179" s="28">
        <v>44948695</v>
      </c>
      <c r="BK179" s="28">
        <v>989712</v>
      </c>
      <c r="BL179" s="28">
        <v>0</v>
      </c>
      <c r="BM179" s="28">
        <v>1015311</v>
      </c>
      <c r="BN179" s="28">
        <v>5604981</v>
      </c>
      <c r="BO179" s="28">
        <v>65000</v>
      </c>
      <c r="BP179" s="28">
        <v>45000</v>
      </c>
      <c r="BQ179" s="29">
        <v>0</v>
      </c>
      <c r="BR179" s="28">
        <v>0</v>
      </c>
      <c r="BS179" s="28">
        <v>0</v>
      </c>
      <c r="BT179" s="28">
        <v>1440000</v>
      </c>
      <c r="BU179" s="28">
        <v>56007870</v>
      </c>
      <c r="BV179" s="31"/>
      <c r="BW179" s="28">
        <v>214000</v>
      </c>
      <c r="BX179" s="31"/>
      <c r="BY179" s="28">
        <v>214000</v>
      </c>
      <c r="BZ179" s="30">
        <v>55793870</v>
      </c>
      <c r="CB179" s="30">
        <v>324442</v>
      </c>
      <c r="CC179" s="30">
        <v>0</v>
      </c>
      <c r="CD179" s="30">
        <v>0</v>
      </c>
      <c r="CE179" s="31"/>
      <c r="CF179" s="30">
        <v>0</v>
      </c>
      <c r="CG179" s="30">
        <v>0</v>
      </c>
      <c r="CH179" s="30">
        <v>2336694</v>
      </c>
      <c r="CI179" s="30">
        <v>9595246</v>
      </c>
      <c r="CJ179" s="35">
        <v>3541951</v>
      </c>
      <c r="CK179" s="30">
        <v>0</v>
      </c>
      <c r="CL179" s="30">
        <v>0</v>
      </c>
      <c r="CM179" s="30">
        <v>5973461</v>
      </c>
      <c r="CN179" s="30">
        <v>21771794</v>
      </c>
      <c r="CO179" s="31"/>
      <c r="CP179" s="31"/>
      <c r="CQ179" s="30">
        <v>734861.07</v>
      </c>
      <c r="CR179" s="30">
        <v>734861.07</v>
      </c>
      <c r="CS179" s="30">
        <v>21036932.93</v>
      </c>
      <c r="CT179" s="30">
        <v>76830802.930000007</v>
      </c>
      <c r="CU179" s="30">
        <v>57800953</v>
      </c>
      <c r="CV179" s="30">
        <v>0</v>
      </c>
      <c r="CW179" s="30">
        <v>57800953</v>
      </c>
      <c r="CX179" s="30">
        <v>0</v>
      </c>
      <c r="CY179" s="26">
        <v>0</v>
      </c>
      <c r="CZ179" s="30">
        <v>0</v>
      </c>
      <c r="DA179" s="30">
        <v>0</v>
      </c>
      <c r="DB179" s="36" t="s">
        <v>496</v>
      </c>
      <c r="DC179" t="s">
        <v>497</v>
      </c>
      <c r="DD179" s="24">
        <v>0</v>
      </c>
      <c r="DE179" s="24"/>
      <c r="DF179" s="37">
        <v>1</v>
      </c>
      <c r="DG179" s="38"/>
      <c r="DH179" s="30"/>
      <c r="DI179" s="38"/>
    </row>
    <row r="180" spans="1:113" s="32" customFormat="1" x14ac:dyDescent="0.25">
      <c r="A180" s="22" t="s">
        <v>498</v>
      </c>
      <c r="B180" s="23">
        <v>1</v>
      </c>
      <c r="C180" s="24">
        <v>1</v>
      </c>
      <c r="D180" s="25">
        <v>43374</v>
      </c>
      <c r="E180" s="26">
        <v>1</v>
      </c>
      <c r="F180" s="27">
        <v>1</v>
      </c>
      <c r="G180" s="27">
        <v>1</v>
      </c>
      <c r="H180" s="28">
        <v>771003.9</v>
      </c>
      <c r="I180" s="28">
        <v>19274804.830000002</v>
      </c>
      <c r="J180" s="28">
        <v>306304.30999999994</v>
      </c>
      <c r="K180" s="28">
        <v>14113</v>
      </c>
      <c r="L180" s="28">
        <v>537394.9</v>
      </c>
      <c r="M180" s="28">
        <v>2680793.63</v>
      </c>
      <c r="N180" s="28">
        <v>47820</v>
      </c>
      <c r="O180" s="28">
        <v>0</v>
      </c>
      <c r="P180" s="29">
        <v>0</v>
      </c>
      <c r="Q180" s="28">
        <v>0</v>
      </c>
      <c r="R180" s="28">
        <v>0</v>
      </c>
      <c r="S180" s="28">
        <v>871517.80999999994</v>
      </c>
      <c r="T180" s="30">
        <v>24503752.379999995</v>
      </c>
      <c r="U180" s="31"/>
      <c r="V180" s="30">
        <v>0</v>
      </c>
      <c r="W180" s="31"/>
      <c r="X180" s="30">
        <v>0</v>
      </c>
      <c r="Y180" s="30">
        <v>24503752.379999995</v>
      </c>
      <c r="Z180" s="30">
        <v>101412</v>
      </c>
      <c r="AA180" s="30">
        <v>0</v>
      </c>
      <c r="AB180" s="30">
        <v>2240</v>
      </c>
      <c r="AC180" s="31"/>
      <c r="AD180" s="28">
        <v>0</v>
      </c>
      <c r="AE180" s="30">
        <v>165194</v>
      </c>
      <c r="AF180" s="28">
        <v>1298821</v>
      </c>
      <c r="AG180" s="28">
        <v>3499259</v>
      </c>
      <c r="AH180" s="29">
        <v>46104</v>
      </c>
      <c r="AI180" s="30">
        <v>0</v>
      </c>
      <c r="AJ180" s="28">
        <v>0</v>
      </c>
      <c r="AK180" s="28">
        <v>454213.64930875</v>
      </c>
      <c r="AL180" s="30">
        <v>5567243.6493087504</v>
      </c>
      <c r="AM180" s="31"/>
      <c r="AN180" s="31"/>
      <c r="AO180" s="28">
        <v>16914.610968728211</v>
      </c>
      <c r="AP180" s="30">
        <v>16914.610968728211</v>
      </c>
      <c r="AQ180" s="30">
        <v>5550329.0383400219</v>
      </c>
      <c r="AR180" s="30">
        <v>30054081.418340016</v>
      </c>
      <c r="AS180" s="30">
        <v>25344618</v>
      </c>
      <c r="AT180" s="30">
        <v>0</v>
      </c>
      <c r="AU180" s="30">
        <v>25344618</v>
      </c>
      <c r="AV180" s="30">
        <v>0</v>
      </c>
      <c r="AW180" s="26">
        <v>0</v>
      </c>
      <c r="AX180" s="30">
        <v>0</v>
      </c>
      <c r="AY180" s="30">
        <v>0</v>
      </c>
      <c r="BA180" s="28">
        <v>0</v>
      </c>
      <c r="BB180" s="28">
        <v>24713988</v>
      </c>
      <c r="BC180" s="28">
        <v>29253741.73</v>
      </c>
      <c r="BD180" s="30">
        <v>4539753.7300000004</v>
      </c>
      <c r="BE180" s="30">
        <v>4539753.7300000004</v>
      </c>
      <c r="BF180" s="30">
        <v>0</v>
      </c>
      <c r="BG180" s="30">
        <v>0</v>
      </c>
      <c r="BI180" s="28">
        <v>730478</v>
      </c>
      <c r="BJ180" s="28">
        <v>20280896</v>
      </c>
      <c r="BK180" s="28">
        <v>435286</v>
      </c>
      <c r="BL180" s="28">
        <v>13000</v>
      </c>
      <c r="BM180" s="28">
        <v>523252</v>
      </c>
      <c r="BN180" s="28">
        <v>2589543</v>
      </c>
      <c r="BO180" s="28">
        <v>35000</v>
      </c>
      <c r="BP180" s="28">
        <v>0</v>
      </c>
      <c r="BQ180" s="29">
        <v>0</v>
      </c>
      <c r="BR180" s="28">
        <v>0</v>
      </c>
      <c r="BS180" s="28">
        <v>0</v>
      </c>
      <c r="BT180" s="28">
        <v>1026456</v>
      </c>
      <c r="BU180" s="28">
        <v>25633911</v>
      </c>
      <c r="BV180" s="31"/>
      <c r="BW180" s="28">
        <v>0</v>
      </c>
      <c r="BX180" s="31"/>
      <c r="BY180" s="28">
        <v>0</v>
      </c>
      <c r="BZ180" s="30">
        <v>25633911</v>
      </c>
      <c r="CB180" s="30">
        <v>105749</v>
      </c>
      <c r="CC180" s="30">
        <v>0</v>
      </c>
      <c r="CD180" s="30">
        <v>4875</v>
      </c>
      <c r="CE180" s="31"/>
      <c r="CF180" s="30">
        <v>0</v>
      </c>
      <c r="CG180" s="30">
        <v>223194</v>
      </c>
      <c r="CH180" s="30">
        <v>1422442</v>
      </c>
      <c r="CI180" s="30">
        <v>3998806</v>
      </c>
      <c r="CJ180" s="35">
        <v>103039.03</v>
      </c>
      <c r="CK180" s="30">
        <v>0</v>
      </c>
      <c r="CL180" s="30">
        <v>0</v>
      </c>
      <c r="CM180" s="30">
        <v>526027</v>
      </c>
      <c r="CN180" s="30">
        <v>6384132.0300000003</v>
      </c>
      <c r="CO180" s="31"/>
      <c r="CP180" s="31"/>
      <c r="CQ180" s="30">
        <v>15067.11</v>
      </c>
      <c r="CR180" s="30">
        <v>15067.11</v>
      </c>
      <c r="CS180" s="30">
        <v>6369064.9199999999</v>
      </c>
      <c r="CT180" s="30">
        <v>32002975.920000002</v>
      </c>
      <c r="CU180" s="30">
        <v>25927559</v>
      </c>
      <c r="CV180" s="30">
        <v>0</v>
      </c>
      <c r="CW180" s="30">
        <v>25927559</v>
      </c>
      <c r="CX180" s="30">
        <v>0</v>
      </c>
      <c r="CY180" s="26">
        <v>0</v>
      </c>
      <c r="CZ180" s="30">
        <v>0</v>
      </c>
      <c r="DA180" s="30">
        <v>0</v>
      </c>
      <c r="DB180" s="36" t="s">
        <v>498</v>
      </c>
      <c r="DC180" t="s">
        <v>499</v>
      </c>
      <c r="DD180" s="24">
        <v>0</v>
      </c>
      <c r="DE180" s="24"/>
      <c r="DF180" s="37">
        <v>1</v>
      </c>
      <c r="DG180" s="38"/>
      <c r="DH180" s="30"/>
      <c r="DI180" s="38"/>
    </row>
    <row r="181" spans="1:113" s="32" customFormat="1" x14ac:dyDescent="0.25">
      <c r="A181" s="22" t="s">
        <v>500</v>
      </c>
      <c r="B181" s="23">
        <v>1</v>
      </c>
      <c r="C181" s="24">
        <v>1</v>
      </c>
      <c r="D181" s="25">
        <v>43388</v>
      </c>
      <c r="E181" s="26">
        <v>1</v>
      </c>
      <c r="F181" s="27">
        <v>1</v>
      </c>
      <c r="G181" s="27">
        <v>1</v>
      </c>
      <c r="H181" s="28">
        <v>888302.59999999986</v>
      </c>
      <c r="I181" s="28">
        <v>23303959.530000001</v>
      </c>
      <c r="J181" s="28">
        <v>7000</v>
      </c>
      <c r="K181" s="28">
        <v>0</v>
      </c>
      <c r="L181" s="28">
        <v>642396.35000000009</v>
      </c>
      <c r="M181" s="28">
        <v>198874.66</v>
      </c>
      <c r="N181" s="28">
        <v>4925.88</v>
      </c>
      <c r="O181" s="28">
        <v>17692</v>
      </c>
      <c r="P181" s="29">
        <v>0</v>
      </c>
      <c r="Q181" s="28">
        <v>0</v>
      </c>
      <c r="R181" s="28">
        <v>0</v>
      </c>
      <c r="S181" s="28">
        <v>548597.06000000006</v>
      </c>
      <c r="T181" s="30">
        <v>25611748.080000002</v>
      </c>
      <c r="U181" s="31"/>
      <c r="V181" s="30">
        <v>0</v>
      </c>
      <c r="W181" s="31"/>
      <c r="X181" s="30">
        <v>0</v>
      </c>
      <c r="Y181" s="30">
        <v>25611748.080000002</v>
      </c>
      <c r="Z181" s="30">
        <v>443031</v>
      </c>
      <c r="AA181" s="30">
        <v>0</v>
      </c>
      <c r="AB181" s="30">
        <v>447189</v>
      </c>
      <c r="AC181" s="31"/>
      <c r="AD181" s="28">
        <v>369372</v>
      </c>
      <c r="AE181" s="30">
        <v>2943244</v>
      </c>
      <c r="AF181" s="28">
        <v>1439333</v>
      </c>
      <c r="AG181" s="28">
        <v>4733168.49</v>
      </c>
      <c r="AH181" s="29">
        <v>2283254.35</v>
      </c>
      <c r="AI181" s="30">
        <v>0</v>
      </c>
      <c r="AJ181" s="28">
        <v>0</v>
      </c>
      <c r="AK181" s="28">
        <v>2502645.835</v>
      </c>
      <c r="AL181" s="30">
        <v>15161237.675000001</v>
      </c>
      <c r="AM181" s="31"/>
      <c r="AN181" s="31"/>
      <c r="AO181" s="28">
        <v>-711.84199799424005</v>
      </c>
      <c r="AP181" s="30">
        <v>-711.84199799424005</v>
      </c>
      <c r="AQ181" s="30">
        <v>15161949.516997995</v>
      </c>
      <c r="AR181" s="30">
        <v>40773697.596997999</v>
      </c>
      <c r="AS181" s="30">
        <v>39294326</v>
      </c>
      <c r="AT181" s="30">
        <v>0</v>
      </c>
      <c r="AU181" s="30">
        <v>39294326</v>
      </c>
      <c r="AV181" s="30">
        <v>0</v>
      </c>
      <c r="AW181" s="26">
        <v>0</v>
      </c>
      <c r="AX181" s="30">
        <v>0</v>
      </c>
      <c r="AY181" s="30">
        <v>0</v>
      </c>
      <c r="BA181" s="28">
        <v>9226</v>
      </c>
      <c r="BB181" s="28">
        <v>37977897</v>
      </c>
      <c r="BC181" s="28">
        <v>39507544.876311794</v>
      </c>
      <c r="BD181" s="30">
        <v>1529647.8763117939</v>
      </c>
      <c r="BE181" s="30">
        <v>1520421.8763117939</v>
      </c>
      <c r="BF181" s="30">
        <v>0</v>
      </c>
      <c r="BG181" s="30">
        <v>0</v>
      </c>
      <c r="BI181" s="28">
        <v>881646</v>
      </c>
      <c r="BJ181" s="28">
        <v>24354327</v>
      </c>
      <c r="BK181" s="28">
        <v>7000</v>
      </c>
      <c r="BL181" s="28">
        <v>0</v>
      </c>
      <c r="BM181" s="28">
        <v>538010</v>
      </c>
      <c r="BN181" s="28">
        <v>218817</v>
      </c>
      <c r="BO181" s="28">
        <v>0</v>
      </c>
      <c r="BP181" s="28">
        <v>18620</v>
      </c>
      <c r="BQ181" s="29">
        <v>0</v>
      </c>
      <c r="BR181" s="28">
        <v>0</v>
      </c>
      <c r="BS181" s="28">
        <v>0</v>
      </c>
      <c r="BT181" s="28">
        <v>677738</v>
      </c>
      <c r="BU181" s="28">
        <v>26696158</v>
      </c>
      <c r="BV181" s="31"/>
      <c r="BW181" s="28">
        <v>0</v>
      </c>
      <c r="BX181" s="31"/>
      <c r="BY181" s="28">
        <v>0</v>
      </c>
      <c r="BZ181" s="30">
        <v>26696158</v>
      </c>
      <c r="CB181" s="30">
        <v>471636</v>
      </c>
      <c r="CC181" s="30">
        <v>0</v>
      </c>
      <c r="CD181" s="30">
        <v>464830</v>
      </c>
      <c r="CE181" s="31"/>
      <c r="CF181" s="30">
        <v>380000</v>
      </c>
      <c r="CG181" s="30">
        <v>3079556</v>
      </c>
      <c r="CH181" s="30">
        <v>1337330</v>
      </c>
      <c r="CI181" s="30">
        <v>4853208.6283999998</v>
      </c>
      <c r="CJ181" s="35">
        <v>2284065.2800000003</v>
      </c>
      <c r="CK181" s="30">
        <v>0</v>
      </c>
      <c r="CL181" s="30">
        <v>0</v>
      </c>
      <c r="CM181" s="30">
        <v>2393663</v>
      </c>
      <c r="CN181" s="30">
        <v>15264288.908399999</v>
      </c>
      <c r="CO181" s="31"/>
      <c r="CP181" s="31"/>
      <c r="CQ181" s="30">
        <v>-3.15</v>
      </c>
      <c r="CR181" s="30">
        <v>-3.15</v>
      </c>
      <c r="CS181" s="30">
        <v>15264292.0584</v>
      </c>
      <c r="CT181" s="30">
        <v>41960450.058399998</v>
      </c>
      <c r="CU181" s="30">
        <v>40728251</v>
      </c>
      <c r="CV181" s="30">
        <v>0</v>
      </c>
      <c r="CW181" s="30">
        <v>40728251</v>
      </c>
      <c r="CX181" s="30">
        <v>0</v>
      </c>
      <c r="CY181" s="26">
        <v>0</v>
      </c>
      <c r="CZ181" s="30">
        <v>0</v>
      </c>
      <c r="DA181" s="30">
        <v>0</v>
      </c>
      <c r="DB181" s="36" t="s">
        <v>500</v>
      </c>
      <c r="DC181" t="s">
        <v>501</v>
      </c>
      <c r="DD181" s="24">
        <v>0</v>
      </c>
      <c r="DE181" s="24"/>
      <c r="DF181" s="37">
        <v>1</v>
      </c>
      <c r="DG181" s="38"/>
      <c r="DH181" s="30"/>
      <c r="DI181" s="38"/>
    </row>
    <row r="182" spans="1:113" s="32" customFormat="1" x14ac:dyDescent="0.25">
      <c r="A182" s="38" t="s">
        <v>502</v>
      </c>
      <c r="B182" s="23">
        <v>0</v>
      </c>
      <c r="C182" s="24">
        <v>1</v>
      </c>
      <c r="D182" s="25">
        <v>43432</v>
      </c>
      <c r="E182" s="26" t="s">
        <v>170</v>
      </c>
      <c r="F182" s="27" t="s">
        <v>170</v>
      </c>
      <c r="G182" s="27" t="s">
        <v>170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9">
        <v>0</v>
      </c>
      <c r="Q182" s="28">
        <v>0</v>
      </c>
      <c r="R182" s="28">
        <v>0</v>
      </c>
      <c r="S182" s="28">
        <v>0</v>
      </c>
      <c r="T182" s="30">
        <v>0</v>
      </c>
      <c r="U182" s="31"/>
      <c r="V182" s="30">
        <v>0</v>
      </c>
      <c r="W182" s="31"/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1"/>
      <c r="AD182" s="28">
        <v>0</v>
      </c>
      <c r="AE182" s="30">
        <v>0</v>
      </c>
      <c r="AF182" s="28">
        <v>0</v>
      </c>
      <c r="AG182" s="28">
        <v>0</v>
      </c>
      <c r="AH182" s="29">
        <v>0</v>
      </c>
      <c r="AI182" s="30">
        <v>0</v>
      </c>
      <c r="AJ182" s="28">
        <v>0</v>
      </c>
      <c r="AK182" s="28">
        <v>0</v>
      </c>
      <c r="AL182" s="30">
        <v>0</v>
      </c>
      <c r="AM182" s="31"/>
      <c r="AN182" s="31"/>
      <c r="AO182" s="28">
        <v>0</v>
      </c>
      <c r="AP182" s="30">
        <v>0</v>
      </c>
      <c r="AQ182" s="30">
        <v>0</v>
      </c>
      <c r="AR182" s="30">
        <v>0</v>
      </c>
      <c r="AS182" s="30">
        <v>94454</v>
      </c>
      <c r="AT182" s="30">
        <v>2675.3500000000004</v>
      </c>
      <c r="AU182" s="30">
        <v>97129.35</v>
      </c>
      <c r="AV182" s="30">
        <v>-97129.35</v>
      </c>
      <c r="AW182" s="26">
        <v>-1.0283243695343767</v>
      </c>
      <c r="AX182" s="30">
        <v>4722.7</v>
      </c>
      <c r="AY182" s="30">
        <v>-92406.650000000009</v>
      </c>
      <c r="BA182" s="28">
        <v>0</v>
      </c>
      <c r="BB182" s="28">
        <v>54931.75</v>
      </c>
      <c r="BC182" s="28">
        <v>0</v>
      </c>
      <c r="BD182" s="30">
        <v>-54931.75</v>
      </c>
      <c r="BE182" s="30">
        <v>-54931.75</v>
      </c>
      <c r="BF182" s="30">
        <v>0</v>
      </c>
      <c r="BG182" s="30">
        <v>0</v>
      </c>
      <c r="BI182" s="28">
        <v>0</v>
      </c>
      <c r="BJ182" s="28">
        <v>0</v>
      </c>
      <c r="BK182" s="28">
        <v>0</v>
      </c>
      <c r="BL182" s="28">
        <v>0</v>
      </c>
      <c r="BM182" s="28">
        <v>0</v>
      </c>
      <c r="BN182" s="28">
        <v>0</v>
      </c>
      <c r="BO182" s="28">
        <v>0</v>
      </c>
      <c r="BP182" s="28">
        <v>0</v>
      </c>
      <c r="BQ182" s="29">
        <v>0</v>
      </c>
      <c r="BR182" s="28">
        <v>0</v>
      </c>
      <c r="BS182" s="28">
        <v>0</v>
      </c>
      <c r="BT182" s="28">
        <v>0</v>
      </c>
      <c r="BU182" s="28">
        <v>0</v>
      </c>
      <c r="BV182" s="31"/>
      <c r="BW182" s="28">
        <v>0</v>
      </c>
      <c r="BX182" s="31"/>
      <c r="BY182" s="28">
        <v>0</v>
      </c>
      <c r="BZ182" s="30">
        <v>0</v>
      </c>
      <c r="CB182" s="30">
        <v>0</v>
      </c>
      <c r="CC182" s="30">
        <v>0</v>
      </c>
      <c r="CD182" s="30">
        <v>0</v>
      </c>
      <c r="CE182" s="31"/>
      <c r="CF182" s="30">
        <v>0</v>
      </c>
      <c r="CG182" s="30">
        <v>0</v>
      </c>
      <c r="CH182" s="30">
        <v>0</v>
      </c>
      <c r="CI182" s="30">
        <v>0</v>
      </c>
      <c r="CJ182" s="35">
        <v>0</v>
      </c>
      <c r="CK182" s="30">
        <v>0</v>
      </c>
      <c r="CL182" s="30">
        <v>0</v>
      </c>
      <c r="CM182" s="30">
        <v>0</v>
      </c>
      <c r="CN182" s="30">
        <v>0</v>
      </c>
      <c r="CO182" s="31"/>
      <c r="CP182" s="31"/>
      <c r="CQ182" s="30">
        <v>0</v>
      </c>
      <c r="CR182" s="30">
        <v>0</v>
      </c>
      <c r="CS182" s="30">
        <v>0</v>
      </c>
      <c r="CT182" s="30">
        <v>0</v>
      </c>
      <c r="CU182" s="30">
        <v>125951</v>
      </c>
      <c r="CV182" s="30">
        <v>4722.7</v>
      </c>
      <c r="CW182" s="30">
        <v>130673.7</v>
      </c>
      <c r="CX182" s="30">
        <v>-130673.7</v>
      </c>
      <c r="CY182" s="26">
        <v>-1</v>
      </c>
      <c r="CZ182" s="30">
        <v>6297.55</v>
      </c>
      <c r="DA182" s="30">
        <v>-124376.15</v>
      </c>
      <c r="DB182" s="36" t="s">
        <v>502</v>
      </c>
      <c r="DC182" t="s">
        <v>503</v>
      </c>
      <c r="DD182" s="24">
        <v>0</v>
      </c>
      <c r="DE182" s="24"/>
      <c r="DF182" s="37" t="s">
        <v>1073</v>
      </c>
      <c r="DG182" s="38"/>
      <c r="DH182" s="30"/>
      <c r="DI182" s="38"/>
    </row>
    <row r="183" spans="1:113" s="32" customFormat="1" x14ac:dyDescent="0.25">
      <c r="A183" s="38" t="s">
        <v>504</v>
      </c>
      <c r="B183" s="23">
        <v>0</v>
      </c>
      <c r="C183" s="24">
        <v>1</v>
      </c>
      <c r="D183" s="25">
        <v>43411</v>
      </c>
      <c r="E183" s="26" t="s">
        <v>170</v>
      </c>
      <c r="F183" s="27" t="s">
        <v>170</v>
      </c>
      <c r="G183" s="27" t="s">
        <v>170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9">
        <v>0</v>
      </c>
      <c r="Q183" s="28">
        <v>0</v>
      </c>
      <c r="R183" s="28">
        <v>0</v>
      </c>
      <c r="S183" s="28">
        <v>0</v>
      </c>
      <c r="T183" s="30">
        <v>0</v>
      </c>
      <c r="U183" s="31"/>
      <c r="V183" s="30">
        <v>0</v>
      </c>
      <c r="W183" s="31"/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1"/>
      <c r="AD183" s="28">
        <v>0</v>
      </c>
      <c r="AE183" s="30">
        <v>0</v>
      </c>
      <c r="AF183" s="28">
        <v>0</v>
      </c>
      <c r="AG183" s="28">
        <v>0</v>
      </c>
      <c r="AH183" s="29">
        <v>0</v>
      </c>
      <c r="AI183" s="30">
        <v>0</v>
      </c>
      <c r="AJ183" s="28">
        <v>0</v>
      </c>
      <c r="AK183" s="28">
        <v>0</v>
      </c>
      <c r="AL183" s="30">
        <v>0</v>
      </c>
      <c r="AM183" s="31"/>
      <c r="AN183" s="31"/>
      <c r="AO183" s="28">
        <v>0</v>
      </c>
      <c r="AP183" s="30">
        <v>0</v>
      </c>
      <c r="AQ183" s="30">
        <v>0</v>
      </c>
      <c r="AR183" s="30">
        <v>0</v>
      </c>
      <c r="AS183" s="30">
        <v>90071.699999999983</v>
      </c>
      <c r="AT183" s="30">
        <v>3620.1849999999995</v>
      </c>
      <c r="AU183" s="30">
        <v>93691.88499999998</v>
      </c>
      <c r="AV183" s="30">
        <v>-93691.88499999998</v>
      </c>
      <c r="AW183" s="26">
        <v>-1.0401922579456144</v>
      </c>
      <c r="AX183" s="30">
        <v>4503.5849999999991</v>
      </c>
      <c r="AY183" s="30">
        <v>-89188.299999999988</v>
      </c>
      <c r="BA183" s="28">
        <v>0</v>
      </c>
      <c r="BB183" s="28">
        <v>75571.184999999983</v>
      </c>
      <c r="BC183" s="28">
        <v>0</v>
      </c>
      <c r="BD183" s="30">
        <v>-75571.184999999983</v>
      </c>
      <c r="BE183" s="30">
        <v>-75571.184999999983</v>
      </c>
      <c r="BF183" s="30">
        <v>0</v>
      </c>
      <c r="BG183" s="30">
        <v>0</v>
      </c>
      <c r="BI183" s="28">
        <v>0</v>
      </c>
      <c r="BJ183" s="28">
        <v>0</v>
      </c>
      <c r="BK183" s="28">
        <v>0</v>
      </c>
      <c r="BL183" s="28">
        <v>0</v>
      </c>
      <c r="BM183" s="28">
        <v>0</v>
      </c>
      <c r="BN183" s="28">
        <v>0</v>
      </c>
      <c r="BO183" s="28">
        <v>0</v>
      </c>
      <c r="BP183" s="28">
        <v>0</v>
      </c>
      <c r="BQ183" s="29">
        <v>0</v>
      </c>
      <c r="BR183" s="28">
        <v>0</v>
      </c>
      <c r="BS183" s="28">
        <v>0</v>
      </c>
      <c r="BT183" s="28">
        <v>0</v>
      </c>
      <c r="BU183" s="28">
        <v>0</v>
      </c>
      <c r="BV183" s="31"/>
      <c r="BW183" s="28">
        <v>0</v>
      </c>
      <c r="BX183" s="31"/>
      <c r="BY183" s="28">
        <v>0</v>
      </c>
      <c r="BZ183" s="30">
        <v>0</v>
      </c>
      <c r="CB183" s="30">
        <v>0</v>
      </c>
      <c r="CC183" s="30">
        <v>0</v>
      </c>
      <c r="CD183" s="30">
        <v>0</v>
      </c>
      <c r="CE183" s="31"/>
      <c r="CF183" s="30">
        <v>0</v>
      </c>
      <c r="CG183" s="30">
        <v>0</v>
      </c>
      <c r="CH183" s="30">
        <v>0</v>
      </c>
      <c r="CI183" s="30">
        <v>0</v>
      </c>
      <c r="CJ183" s="35">
        <v>0</v>
      </c>
      <c r="CK183" s="30">
        <v>0</v>
      </c>
      <c r="CL183" s="30">
        <v>0</v>
      </c>
      <c r="CM183" s="30">
        <v>0</v>
      </c>
      <c r="CN183" s="30">
        <v>0</v>
      </c>
      <c r="CO183" s="31"/>
      <c r="CP183" s="31"/>
      <c r="CQ183" s="30">
        <v>0</v>
      </c>
      <c r="CR183" s="30">
        <v>0</v>
      </c>
      <c r="CS183" s="30">
        <v>0</v>
      </c>
      <c r="CT183" s="30">
        <v>0</v>
      </c>
      <c r="CU183" s="30">
        <v>100821</v>
      </c>
      <c r="CV183" s="30">
        <v>4503.5849999999991</v>
      </c>
      <c r="CW183" s="30">
        <v>105324.58499999999</v>
      </c>
      <c r="CX183" s="30">
        <v>-105324.58499999999</v>
      </c>
      <c r="CY183" s="26">
        <v>-1</v>
      </c>
      <c r="CZ183" s="30">
        <v>5041.05</v>
      </c>
      <c r="DA183" s="30">
        <v>-100283.53499999999</v>
      </c>
      <c r="DB183" s="36" t="s">
        <v>504</v>
      </c>
      <c r="DC183" t="s">
        <v>505</v>
      </c>
      <c r="DD183" s="24">
        <v>0</v>
      </c>
      <c r="DE183" s="24"/>
      <c r="DF183" s="37" t="s">
        <v>1073</v>
      </c>
      <c r="DG183" s="38"/>
      <c r="DH183" s="30"/>
      <c r="DI183" s="38"/>
    </row>
    <row r="184" spans="1:113" s="32" customFormat="1" x14ac:dyDescent="0.25">
      <c r="A184" s="22" t="s">
        <v>506</v>
      </c>
      <c r="B184" s="23">
        <v>1</v>
      </c>
      <c r="C184" s="24">
        <v>1</v>
      </c>
      <c r="D184" s="25">
        <v>43371</v>
      </c>
      <c r="E184" s="26">
        <v>1</v>
      </c>
      <c r="F184" s="27">
        <v>1</v>
      </c>
      <c r="G184" s="27">
        <v>1</v>
      </c>
      <c r="H184" s="28">
        <v>1965906</v>
      </c>
      <c r="I184" s="28">
        <v>52573947</v>
      </c>
      <c r="J184" s="28">
        <v>1496608</v>
      </c>
      <c r="K184" s="28">
        <v>0</v>
      </c>
      <c r="L184" s="28">
        <v>975556</v>
      </c>
      <c r="M184" s="28">
        <v>5254770</v>
      </c>
      <c r="N184" s="28">
        <v>28350</v>
      </c>
      <c r="O184" s="28">
        <v>264033</v>
      </c>
      <c r="P184" s="29">
        <v>0</v>
      </c>
      <c r="Q184" s="28">
        <v>4526</v>
      </c>
      <c r="R184" s="28">
        <v>0</v>
      </c>
      <c r="S184" s="28">
        <v>7638175</v>
      </c>
      <c r="T184" s="30">
        <v>70201871</v>
      </c>
      <c r="U184" s="31"/>
      <c r="V184" s="30">
        <v>0</v>
      </c>
      <c r="W184" s="31"/>
      <c r="X184" s="30">
        <v>0</v>
      </c>
      <c r="Y184" s="30">
        <v>70201871</v>
      </c>
      <c r="Z184" s="30">
        <v>407103</v>
      </c>
      <c r="AA184" s="30">
        <v>0</v>
      </c>
      <c r="AB184" s="30">
        <v>20405</v>
      </c>
      <c r="AC184" s="31"/>
      <c r="AD184" s="28">
        <v>427393</v>
      </c>
      <c r="AE184" s="30">
        <v>306693</v>
      </c>
      <c r="AF184" s="28">
        <v>3394605</v>
      </c>
      <c r="AG184" s="28">
        <v>6808976</v>
      </c>
      <c r="AH184" s="29">
        <v>1623774</v>
      </c>
      <c r="AI184" s="30">
        <v>0</v>
      </c>
      <c r="AJ184" s="28">
        <v>0</v>
      </c>
      <c r="AK184" s="28">
        <v>1590314.5524571429</v>
      </c>
      <c r="AL184" s="30">
        <v>14579263.552457143</v>
      </c>
      <c r="AM184" s="31"/>
      <c r="AN184" s="31"/>
      <c r="AO184" s="28">
        <v>124893.52581217655</v>
      </c>
      <c r="AP184" s="30">
        <v>124893.52581217655</v>
      </c>
      <c r="AQ184" s="30">
        <v>14454370.026644966</v>
      </c>
      <c r="AR184" s="30">
        <v>84656241.02664496</v>
      </c>
      <c r="AS184" s="30">
        <v>78021789</v>
      </c>
      <c r="AT184" s="30">
        <v>0</v>
      </c>
      <c r="AU184" s="30">
        <v>78021789</v>
      </c>
      <c r="AV184" s="30">
        <v>0</v>
      </c>
      <c r="AW184" s="26">
        <v>0</v>
      </c>
      <c r="AX184" s="30">
        <v>0</v>
      </c>
      <c r="AY184" s="30">
        <v>0</v>
      </c>
      <c r="BA184" s="28">
        <v>1355</v>
      </c>
      <c r="BB184" s="28">
        <v>77416273.862142906</v>
      </c>
      <c r="BC184" s="28">
        <v>81657657.482060373</v>
      </c>
      <c r="BD184" s="30">
        <v>4241383.6199174672</v>
      </c>
      <c r="BE184" s="30">
        <v>4240028.6199174672</v>
      </c>
      <c r="BF184" s="30">
        <v>0</v>
      </c>
      <c r="BG184" s="30">
        <v>0</v>
      </c>
      <c r="BI184" s="28">
        <v>1931389</v>
      </c>
      <c r="BJ184" s="28">
        <v>52585330</v>
      </c>
      <c r="BK184" s="28">
        <v>1227146</v>
      </c>
      <c r="BL184" s="28">
        <v>0</v>
      </c>
      <c r="BM184" s="28">
        <v>972130</v>
      </c>
      <c r="BN184" s="28">
        <v>5840434</v>
      </c>
      <c r="BO184" s="28">
        <v>111761</v>
      </c>
      <c r="BP184" s="28">
        <v>614432</v>
      </c>
      <c r="BQ184" s="29">
        <v>0</v>
      </c>
      <c r="BR184" s="28">
        <v>4400</v>
      </c>
      <c r="BS184" s="28">
        <v>0</v>
      </c>
      <c r="BT184" s="28">
        <v>9042247</v>
      </c>
      <c r="BU184" s="28">
        <v>72329269</v>
      </c>
      <c r="BV184" s="31"/>
      <c r="BW184" s="28">
        <v>0</v>
      </c>
      <c r="BX184" s="31"/>
      <c r="BY184" s="28">
        <v>0</v>
      </c>
      <c r="BZ184" s="30">
        <v>72329269</v>
      </c>
      <c r="CB184" s="30">
        <v>409498</v>
      </c>
      <c r="CC184" s="30">
        <v>0</v>
      </c>
      <c r="CD184" s="30">
        <v>0</v>
      </c>
      <c r="CE184" s="31"/>
      <c r="CF184" s="30">
        <v>474205</v>
      </c>
      <c r="CG184" s="30">
        <v>285751</v>
      </c>
      <c r="CH184" s="30">
        <v>3399310</v>
      </c>
      <c r="CI184" s="30">
        <v>7062667</v>
      </c>
      <c r="CJ184" s="35">
        <v>2194508</v>
      </c>
      <c r="CK184" s="30">
        <v>0</v>
      </c>
      <c r="CL184" s="30">
        <v>0</v>
      </c>
      <c r="CM184" s="30">
        <v>1728710</v>
      </c>
      <c r="CN184" s="30">
        <v>15554649</v>
      </c>
      <c r="CO184" s="31"/>
      <c r="CP184" s="31"/>
      <c r="CQ184" s="30">
        <v>121682.83</v>
      </c>
      <c r="CR184" s="30">
        <v>121682.83</v>
      </c>
      <c r="CS184" s="30">
        <v>15432966.17</v>
      </c>
      <c r="CT184" s="30">
        <v>87762235.170000002</v>
      </c>
      <c r="CU184" s="30">
        <v>81830423.328574821</v>
      </c>
      <c r="CV184" s="30">
        <v>0</v>
      </c>
      <c r="CW184" s="30">
        <v>81830423.328574821</v>
      </c>
      <c r="CX184" s="30">
        <v>0</v>
      </c>
      <c r="CY184" s="26">
        <v>0</v>
      </c>
      <c r="CZ184" s="30">
        <v>0</v>
      </c>
      <c r="DA184" s="30">
        <v>0</v>
      </c>
      <c r="DB184" s="36" t="s">
        <v>506</v>
      </c>
      <c r="DC184" t="s">
        <v>507</v>
      </c>
      <c r="DD184" s="24">
        <v>0</v>
      </c>
      <c r="DE184" s="24"/>
      <c r="DF184" s="37">
        <v>1</v>
      </c>
      <c r="DG184" s="38"/>
      <c r="DH184" s="30"/>
      <c r="DI184" s="38"/>
    </row>
    <row r="185" spans="1:113" s="32" customFormat="1" x14ac:dyDescent="0.25">
      <c r="A185" s="22" t="s">
        <v>508</v>
      </c>
      <c r="B185" s="23">
        <v>1</v>
      </c>
      <c r="C185" s="24">
        <v>1</v>
      </c>
      <c r="D185" s="25">
        <v>43357</v>
      </c>
      <c r="E185" s="26">
        <v>1</v>
      </c>
      <c r="F185" s="27">
        <v>1</v>
      </c>
      <c r="G185" s="27">
        <v>1</v>
      </c>
      <c r="H185" s="28">
        <v>763165.49</v>
      </c>
      <c r="I185" s="28">
        <v>23897456.680000007</v>
      </c>
      <c r="J185" s="28">
        <v>472634.6</v>
      </c>
      <c r="K185" s="28">
        <v>0</v>
      </c>
      <c r="L185" s="28">
        <v>661046.86</v>
      </c>
      <c r="M185" s="28">
        <v>2637536.29</v>
      </c>
      <c r="N185" s="28">
        <v>110753.2</v>
      </c>
      <c r="O185" s="28">
        <v>0</v>
      </c>
      <c r="P185" s="29">
        <v>0</v>
      </c>
      <c r="Q185" s="28">
        <v>0</v>
      </c>
      <c r="R185" s="28">
        <v>0</v>
      </c>
      <c r="S185" s="28">
        <v>1865354.98</v>
      </c>
      <c r="T185" s="30">
        <v>30407948.100000005</v>
      </c>
      <c r="U185" s="31"/>
      <c r="V185" s="30">
        <v>0</v>
      </c>
      <c r="W185" s="31"/>
      <c r="X185" s="30">
        <v>0</v>
      </c>
      <c r="Y185" s="30">
        <v>30407948.100000005</v>
      </c>
      <c r="Z185" s="30">
        <v>247340</v>
      </c>
      <c r="AA185" s="30">
        <v>0</v>
      </c>
      <c r="AB185" s="30">
        <v>0</v>
      </c>
      <c r="AC185" s="31"/>
      <c r="AD185" s="28">
        <v>59888.53</v>
      </c>
      <c r="AE185" s="30">
        <v>33833</v>
      </c>
      <c r="AF185" s="28">
        <v>1651156</v>
      </c>
      <c r="AG185" s="28">
        <v>3967965.31</v>
      </c>
      <c r="AH185" s="29">
        <v>1498453.06</v>
      </c>
      <c r="AI185" s="30">
        <v>0</v>
      </c>
      <c r="AJ185" s="28">
        <v>0</v>
      </c>
      <c r="AK185" s="28">
        <v>776225.75712857139</v>
      </c>
      <c r="AL185" s="30">
        <v>8234861.6571285715</v>
      </c>
      <c r="AM185" s="31"/>
      <c r="AN185" s="31"/>
      <c r="AO185" s="28">
        <v>51528.328353930665</v>
      </c>
      <c r="AP185" s="30">
        <v>51528.328353930665</v>
      </c>
      <c r="AQ185" s="30">
        <v>8183333.3287746413</v>
      </c>
      <c r="AR185" s="30">
        <v>38591281.428774647</v>
      </c>
      <c r="AS185" s="30">
        <v>33373662</v>
      </c>
      <c r="AT185" s="30">
        <v>0</v>
      </c>
      <c r="AU185" s="30">
        <v>33373662</v>
      </c>
      <c r="AV185" s="30">
        <v>0</v>
      </c>
      <c r="AW185" s="26">
        <v>0</v>
      </c>
      <c r="AX185" s="30">
        <v>0</v>
      </c>
      <c r="AY185" s="30">
        <v>0</v>
      </c>
      <c r="BA185" s="28">
        <v>755</v>
      </c>
      <c r="BB185" s="28">
        <v>33445672</v>
      </c>
      <c r="BC185" s="28">
        <v>37680151.349640578</v>
      </c>
      <c r="BD185" s="30">
        <v>4234479.349640578</v>
      </c>
      <c r="BE185" s="30">
        <v>4233724.349640578</v>
      </c>
      <c r="BF185" s="30">
        <v>0</v>
      </c>
      <c r="BG185" s="30">
        <v>0</v>
      </c>
      <c r="BI185" s="28">
        <v>799171</v>
      </c>
      <c r="BJ185" s="28">
        <v>24735824</v>
      </c>
      <c r="BK185" s="28">
        <v>595797</v>
      </c>
      <c r="BL185" s="28">
        <v>0</v>
      </c>
      <c r="BM185" s="28">
        <v>696597</v>
      </c>
      <c r="BN185" s="28">
        <v>2957108</v>
      </c>
      <c r="BO185" s="28">
        <v>70000</v>
      </c>
      <c r="BP185" s="28">
        <v>0</v>
      </c>
      <c r="BQ185" s="29">
        <v>0</v>
      </c>
      <c r="BR185" s="28">
        <v>0</v>
      </c>
      <c r="BS185" s="28">
        <v>0</v>
      </c>
      <c r="BT185" s="28">
        <v>1494146</v>
      </c>
      <c r="BU185" s="28">
        <v>31348643</v>
      </c>
      <c r="BV185" s="31"/>
      <c r="BW185" s="28">
        <v>0</v>
      </c>
      <c r="BX185" s="31"/>
      <c r="BY185" s="28">
        <v>0</v>
      </c>
      <c r="BZ185" s="30">
        <v>31348643</v>
      </c>
      <c r="CB185" s="30">
        <v>236589</v>
      </c>
      <c r="CC185" s="30">
        <v>0</v>
      </c>
      <c r="CD185" s="30">
        <v>0</v>
      </c>
      <c r="CE185" s="31"/>
      <c r="CF185" s="30">
        <v>0</v>
      </c>
      <c r="CG185" s="30">
        <v>0</v>
      </c>
      <c r="CH185" s="30">
        <v>1639732</v>
      </c>
      <c r="CI185" s="30">
        <v>4279330</v>
      </c>
      <c r="CJ185" s="35">
        <v>1639732</v>
      </c>
      <c r="CK185" s="30">
        <v>0</v>
      </c>
      <c r="CL185" s="30">
        <v>120000</v>
      </c>
      <c r="CM185" s="30">
        <v>836704</v>
      </c>
      <c r="CN185" s="30">
        <v>8752087</v>
      </c>
      <c r="CO185" s="31"/>
      <c r="CP185" s="31"/>
      <c r="CQ185" s="30">
        <v>17198.310000000001</v>
      </c>
      <c r="CR185" s="30">
        <v>17198.310000000001</v>
      </c>
      <c r="CS185" s="30">
        <v>8734888.6899999995</v>
      </c>
      <c r="CT185" s="30">
        <v>40083531.689999998</v>
      </c>
      <c r="CU185" s="30">
        <v>34031293</v>
      </c>
      <c r="CV185" s="30">
        <v>0</v>
      </c>
      <c r="CW185" s="30">
        <v>34031293</v>
      </c>
      <c r="CX185" s="30">
        <v>0</v>
      </c>
      <c r="CY185" s="26">
        <v>0</v>
      </c>
      <c r="CZ185" s="30">
        <v>0</v>
      </c>
      <c r="DA185" s="30">
        <v>0</v>
      </c>
      <c r="DB185" s="36" t="s">
        <v>508</v>
      </c>
      <c r="DC185" t="s">
        <v>509</v>
      </c>
      <c r="DD185" s="24">
        <v>0</v>
      </c>
      <c r="DE185" s="24"/>
      <c r="DF185" s="37">
        <v>1</v>
      </c>
      <c r="DG185" s="38"/>
      <c r="DH185" s="30"/>
      <c r="DI185" s="38"/>
    </row>
    <row r="186" spans="1:113" s="32" customFormat="1" x14ac:dyDescent="0.25">
      <c r="A186" s="38" t="s">
        <v>510</v>
      </c>
      <c r="B186" s="23">
        <v>0</v>
      </c>
      <c r="C186" s="24">
        <v>0</v>
      </c>
      <c r="D186" s="25" t="s">
        <v>170</v>
      </c>
      <c r="E186" s="26" t="s">
        <v>170</v>
      </c>
      <c r="F186" s="27" t="s">
        <v>170</v>
      </c>
      <c r="G186" s="27" t="s">
        <v>170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9">
        <v>0</v>
      </c>
      <c r="Q186" s="28">
        <v>0</v>
      </c>
      <c r="R186" s="28">
        <v>0</v>
      </c>
      <c r="S186" s="28">
        <v>0</v>
      </c>
      <c r="T186" s="30">
        <v>0</v>
      </c>
      <c r="U186" s="31"/>
      <c r="V186" s="30">
        <v>0</v>
      </c>
      <c r="W186" s="31"/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1"/>
      <c r="AD186" s="28">
        <v>0</v>
      </c>
      <c r="AE186" s="30">
        <v>0</v>
      </c>
      <c r="AF186" s="28">
        <v>0</v>
      </c>
      <c r="AG186" s="28">
        <v>0</v>
      </c>
      <c r="AH186" s="29">
        <v>0</v>
      </c>
      <c r="AI186" s="30">
        <v>0</v>
      </c>
      <c r="AJ186" s="28">
        <v>0</v>
      </c>
      <c r="AK186" s="28">
        <v>66912</v>
      </c>
      <c r="AL186" s="30">
        <v>66912</v>
      </c>
      <c r="AM186" s="31"/>
      <c r="AN186" s="31"/>
      <c r="AO186" s="28">
        <v>0</v>
      </c>
      <c r="AP186" s="30">
        <v>0</v>
      </c>
      <c r="AQ186" s="30">
        <v>66912</v>
      </c>
      <c r="AR186" s="30">
        <v>66912</v>
      </c>
      <c r="AS186" s="30">
        <v>57786.96</v>
      </c>
      <c r="AT186" s="30">
        <v>0</v>
      </c>
      <c r="AU186" s="30">
        <v>57786.96</v>
      </c>
      <c r="AV186" s="30">
        <v>0</v>
      </c>
      <c r="AW186" s="26">
        <v>0</v>
      </c>
      <c r="AX186" s="30">
        <v>0</v>
      </c>
      <c r="AY186" s="30">
        <v>0</v>
      </c>
      <c r="BA186" s="28">
        <v>0</v>
      </c>
      <c r="BB186" s="28">
        <v>35062.959999999999</v>
      </c>
      <c r="BC186" s="28">
        <v>68585</v>
      </c>
      <c r="BD186" s="30">
        <v>33522.04</v>
      </c>
      <c r="BE186" s="30">
        <v>33522.04</v>
      </c>
      <c r="BF186" s="30">
        <v>0</v>
      </c>
      <c r="BG186" s="30">
        <v>0</v>
      </c>
      <c r="BI186" s="28">
        <v>0</v>
      </c>
      <c r="BJ186" s="28">
        <v>0</v>
      </c>
      <c r="BK186" s="28">
        <v>0</v>
      </c>
      <c r="BL186" s="28">
        <v>0</v>
      </c>
      <c r="BM186" s="28">
        <v>0</v>
      </c>
      <c r="BN186" s="28">
        <v>0</v>
      </c>
      <c r="BO186" s="28">
        <v>0</v>
      </c>
      <c r="BP186" s="28">
        <v>0</v>
      </c>
      <c r="BQ186" s="29">
        <v>0</v>
      </c>
      <c r="BR186" s="28">
        <v>0</v>
      </c>
      <c r="BS186" s="28">
        <v>0</v>
      </c>
      <c r="BT186" s="28">
        <v>0</v>
      </c>
      <c r="BU186" s="28">
        <v>0</v>
      </c>
      <c r="BV186" s="31"/>
      <c r="BW186" s="28">
        <v>0</v>
      </c>
      <c r="BX186" s="31"/>
      <c r="BY186" s="28">
        <v>0</v>
      </c>
      <c r="BZ186" s="30">
        <v>0</v>
      </c>
      <c r="CB186" s="30">
        <v>0</v>
      </c>
      <c r="CC186" s="30">
        <v>0</v>
      </c>
      <c r="CD186" s="30">
        <v>0</v>
      </c>
      <c r="CE186" s="31"/>
      <c r="CF186" s="30">
        <v>0</v>
      </c>
      <c r="CG186" s="30">
        <v>0</v>
      </c>
      <c r="CH186" s="30">
        <v>0</v>
      </c>
      <c r="CI186" s="30">
        <v>0</v>
      </c>
      <c r="CJ186" s="35">
        <v>0</v>
      </c>
      <c r="CK186" s="30">
        <v>0</v>
      </c>
      <c r="CL186" s="30">
        <v>0</v>
      </c>
      <c r="CM186" s="30">
        <v>51798</v>
      </c>
      <c r="CN186" s="30">
        <v>51798</v>
      </c>
      <c r="CO186" s="31"/>
      <c r="CP186" s="31"/>
      <c r="CQ186" s="30">
        <v>0</v>
      </c>
      <c r="CR186" s="30">
        <v>0</v>
      </c>
      <c r="CS186" s="30">
        <v>51798</v>
      </c>
      <c r="CT186" s="30">
        <v>51798</v>
      </c>
      <c r="CU186" s="30">
        <v>57206</v>
      </c>
      <c r="CV186" s="30">
        <v>0</v>
      </c>
      <c r="CW186" s="30">
        <v>57206</v>
      </c>
      <c r="CX186" s="30">
        <v>-5408</v>
      </c>
      <c r="CY186" s="26">
        <v>-9.4535538230255567E-2</v>
      </c>
      <c r="CZ186" s="30">
        <v>2860.3</v>
      </c>
      <c r="DA186" s="30">
        <v>-2547.6999999999998</v>
      </c>
      <c r="DB186" s="36" t="s">
        <v>510</v>
      </c>
      <c r="DC186" t="s">
        <v>511</v>
      </c>
      <c r="DD186" s="24">
        <v>0</v>
      </c>
      <c r="DE186" s="24"/>
      <c r="DF186" s="37" t="s">
        <v>1073</v>
      </c>
      <c r="DG186" s="38"/>
      <c r="DH186" s="30"/>
      <c r="DI186" s="38"/>
    </row>
    <row r="187" spans="1:113" s="32" customFormat="1" x14ac:dyDescent="0.25">
      <c r="A187" s="22" t="s">
        <v>512</v>
      </c>
      <c r="B187" s="23">
        <v>1</v>
      </c>
      <c r="C187" s="24">
        <v>1</v>
      </c>
      <c r="D187" s="25">
        <v>43371</v>
      </c>
      <c r="E187" s="26">
        <v>1</v>
      </c>
      <c r="F187" s="27">
        <v>1</v>
      </c>
      <c r="G187" s="27">
        <v>1</v>
      </c>
      <c r="H187" s="28">
        <v>546805</v>
      </c>
      <c r="I187" s="28">
        <v>7309245</v>
      </c>
      <c r="J187" s="28">
        <v>150473</v>
      </c>
      <c r="K187" s="28">
        <v>148728</v>
      </c>
      <c r="L187" s="28">
        <v>0</v>
      </c>
      <c r="M187" s="28">
        <v>927574</v>
      </c>
      <c r="N187" s="28">
        <v>71912</v>
      </c>
      <c r="O187" s="28">
        <v>1464913</v>
      </c>
      <c r="P187" s="29">
        <v>86160</v>
      </c>
      <c r="Q187" s="28">
        <v>35565</v>
      </c>
      <c r="R187" s="28">
        <v>0</v>
      </c>
      <c r="S187" s="28">
        <v>296827</v>
      </c>
      <c r="T187" s="30">
        <v>11038202</v>
      </c>
      <c r="U187" s="31"/>
      <c r="V187" s="30">
        <v>0</v>
      </c>
      <c r="W187" s="31"/>
      <c r="X187" s="30">
        <v>0</v>
      </c>
      <c r="Y187" s="30">
        <v>11038202</v>
      </c>
      <c r="Z187" s="30">
        <v>82545</v>
      </c>
      <c r="AA187" s="30">
        <v>0</v>
      </c>
      <c r="AB187" s="30">
        <v>3665</v>
      </c>
      <c r="AC187" s="31"/>
      <c r="AD187" s="28">
        <v>148929</v>
      </c>
      <c r="AE187" s="30">
        <v>23133</v>
      </c>
      <c r="AF187" s="28">
        <v>0</v>
      </c>
      <c r="AG187" s="28">
        <v>0</v>
      </c>
      <c r="AH187" s="29">
        <v>0</v>
      </c>
      <c r="AI187" s="30">
        <v>0</v>
      </c>
      <c r="AJ187" s="28">
        <v>0</v>
      </c>
      <c r="AK187" s="28">
        <v>0</v>
      </c>
      <c r="AL187" s="30">
        <v>258272</v>
      </c>
      <c r="AM187" s="31"/>
      <c r="AN187" s="31"/>
      <c r="AO187" s="28">
        <v>0</v>
      </c>
      <c r="AP187" s="30">
        <v>0</v>
      </c>
      <c r="AQ187" s="30">
        <v>258272</v>
      </c>
      <c r="AR187" s="30">
        <v>11296474</v>
      </c>
      <c r="AS187" s="30">
        <v>6798088</v>
      </c>
      <c r="AT187" s="30">
        <v>0</v>
      </c>
      <c r="AU187" s="30">
        <v>6798088</v>
      </c>
      <c r="AV187" s="30">
        <v>0</v>
      </c>
      <c r="AW187" s="26">
        <v>0</v>
      </c>
      <c r="AX187" s="30">
        <v>0</v>
      </c>
      <c r="AY187" s="30">
        <v>0</v>
      </c>
      <c r="BA187" s="28">
        <v>20852</v>
      </c>
      <c r="BB187" s="28">
        <v>6876002</v>
      </c>
      <c r="BC187" s="28">
        <v>10300266</v>
      </c>
      <c r="BD187" s="30">
        <v>3424264</v>
      </c>
      <c r="BE187" s="30">
        <v>3403412</v>
      </c>
      <c r="BF187" s="30">
        <v>0</v>
      </c>
      <c r="BG187" s="30">
        <v>0</v>
      </c>
      <c r="BI187" s="28">
        <v>459085</v>
      </c>
      <c r="BJ187" s="28">
        <v>7660682</v>
      </c>
      <c r="BK187" s="28">
        <v>154023</v>
      </c>
      <c r="BL187" s="28">
        <v>100217</v>
      </c>
      <c r="BM187" s="28">
        <v>34600</v>
      </c>
      <c r="BN187" s="28">
        <v>987767</v>
      </c>
      <c r="BO187" s="28">
        <v>47000</v>
      </c>
      <c r="BP187" s="28">
        <v>1510537</v>
      </c>
      <c r="BQ187" s="29">
        <v>89783</v>
      </c>
      <c r="BR187" s="28">
        <v>60146</v>
      </c>
      <c r="BS187" s="28">
        <v>0</v>
      </c>
      <c r="BT187" s="28">
        <v>501564</v>
      </c>
      <c r="BU187" s="28">
        <v>11605404</v>
      </c>
      <c r="BV187" s="31"/>
      <c r="BW187" s="28">
        <v>0</v>
      </c>
      <c r="BX187" s="31"/>
      <c r="BY187" s="28">
        <v>0</v>
      </c>
      <c r="BZ187" s="30">
        <v>11605404</v>
      </c>
      <c r="CB187" s="30">
        <v>82039</v>
      </c>
      <c r="CC187" s="30">
        <v>0</v>
      </c>
      <c r="CD187" s="30">
        <v>3558</v>
      </c>
      <c r="CE187" s="31"/>
      <c r="CF187" s="30">
        <v>153397</v>
      </c>
      <c r="CG187" s="30">
        <v>22459</v>
      </c>
      <c r="CH187" s="30">
        <v>0</v>
      </c>
      <c r="CI187" s="30">
        <v>0</v>
      </c>
      <c r="CJ187" s="35">
        <v>0</v>
      </c>
      <c r="CK187" s="30">
        <v>0</v>
      </c>
      <c r="CL187" s="30">
        <v>0</v>
      </c>
      <c r="CM187" s="30">
        <v>46667</v>
      </c>
      <c r="CN187" s="30">
        <v>308120</v>
      </c>
      <c r="CO187" s="31"/>
      <c r="CP187" s="31"/>
      <c r="CQ187" s="30">
        <v>27403.49</v>
      </c>
      <c r="CR187" s="30">
        <v>27403.49</v>
      </c>
      <c r="CS187" s="30">
        <v>280716.51</v>
      </c>
      <c r="CT187" s="30">
        <v>11886120.51</v>
      </c>
      <c r="CU187" s="30">
        <v>6833511</v>
      </c>
      <c r="CV187" s="30">
        <v>0</v>
      </c>
      <c r="CW187" s="30">
        <v>6833511</v>
      </c>
      <c r="CX187" s="30">
        <v>0</v>
      </c>
      <c r="CY187" s="26">
        <v>0</v>
      </c>
      <c r="CZ187" s="30">
        <v>0</v>
      </c>
      <c r="DA187" s="30">
        <v>0</v>
      </c>
      <c r="DB187" s="36" t="s">
        <v>512</v>
      </c>
      <c r="DC187" t="s">
        <v>513</v>
      </c>
      <c r="DD187" s="24">
        <v>0</v>
      </c>
      <c r="DE187" s="24"/>
      <c r="DF187" s="37">
        <v>1</v>
      </c>
      <c r="DG187" s="38"/>
      <c r="DH187" s="30"/>
      <c r="DI187" s="38"/>
    </row>
    <row r="188" spans="1:113" s="32" customFormat="1" x14ac:dyDescent="0.25">
      <c r="A188" s="22" t="s">
        <v>514</v>
      </c>
      <c r="B188" s="23">
        <v>1</v>
      </c>
      <c r="C188" s="24">
        <v>1</v>
      </c>
      <c r="D188" s="25">
        <v>43378</v>
      </c>
      <c r="E188" s="26">
        <v>1</v>
      </c>
      <c r="F188" s="27">
        <v>1</v>
      </c>
      <c r="G188" s="27">
        <v>1</v>
      </c>
      <c r="H188" s="28">
        <v>1095011.52</v>
      </c>
      <c r="I188" s="28">
        <v>35351284.719999999</v>
      </c>
      <c r="J188" s="28">
        <v>694965.23</v>
      </c>
      <c r="K188" s="28">
        <v>0</v>
      </c>
      <c r="L188" s="28">
        <v>621104.80000000005</v>
      </c>
      <c r="M188" s="28">
        <v>3114563.23</v>
      </c>
      <c r="N188" s="28">
        <v>449</v>
      </c>
      <c r="O188" s="28">
        <v>3360.2</v>
      </c>
      <c r="P188" s="29">
        <v>0</v>
      </c>
      <c r="Q188" s="28">
        <v>103619</v>
      </c>
      <c r="R188" s="28">
        <v>0</v>
      </c>
      <c r="S188" s="28">
        <v>2187984</v>
      </c>
      <c r="T188" s="30">
        <v>43172341.699999996</v>
      </c>
      <c r="U188" s="31"/>
      <c r="V188" s="30">
        <v>0</v>
      </c>
      <c r="W188" s="31"/>
      <c r="X188" s="30">
        <v>0</v>
      </c>
      <c r="Y188" s="30">
        <v>43172341.699999996</v>
      </c>
      <c r="Z188" s="30">
        <v>343700</v>
      </c>
      <c r="AA188" s="30">
        <v>0</v>
      </c>
      <c r="AB188" s="30">
        <v>33730</v>
      </c>
      <c r="AC188" s="31"/>
      <c r="AD188" s="28">
        <v>79228</v>
      </c>
      <c r="AE188" s="30">
        <v>565220</v>
      </c>
      <c r="AF188" s="28">
        <v>3015537</v>
      </c>
      <c r="AG188" s="28">
        <v>6071842</v>
      </c>
      <c r="AH188" s="29">
        <v>221293.5</v>
      </c>
      <c r="AI188" s="30">
        <v>0</v>
      </c>
      <c r="AJ188" s="28">
        <v>0</v>
      </c>
      <c r="AK188" s="28">
        <v>1619130.6932874999</v>
      </c>
      <c r="AL188" s="30">
        <v>11949681.193287499</v>
      </c>
      <c r="AM188" s="31"/>
      <c r="AN188" s="31"/>
      <c r="AO188" s="28">
        <v>106587.29830008995</v>
      </c>
      <c r="AP188" s="30">
        <v>106587.29830008995</v>
      </c>
      <c r="AQ188" s="30">
        <v>11843093.89498741</v>
      </c>
      <c r="AR188" s="30">
        <v>55015435.594987407</v>
      </c>
      <c r="AS188" s="30">
        <v>46388901</v>
      </c>
      <c r="AT188" s="30">
        <v>0</v>
      </c>
      <c r="AU188" s="30">
        <v>46388901</v>
      </c>
      <c r="AV188" s="30">
        <v>0</v>
      </c>
      <c r="AW188" s="26">
        <v>0</v>
      </c>
      <c r="AX188" s="30">
        <v>0</v>
      </c>
      <c r="AY188" s="30">
        <v>0</v>
      </c>
      <c r="BA188" s="28">
        <v>29851</v>
      </c>
      <c r="BB188" s="28">
        <v>45013216</v>
      </c>
      <c r="BC188" s="28">
        <v>52799017.114335522</v>
      </c>
      <c r="BD188" s="30">
        <v>7785801.1143355221</v>
      </c>
      <c r="BE188" s="30">
        <v>7755950.1143355221</v>
      </c>
      <c r="BF188" s="30">
        <v>0</v>
      </c>
      <c r="BG188" s="30">
        <v>0</v>
      </c>
      <c r="BI188" s="28">
        <v>1051683</v>
      </c>
      <c r="BJ188" s="28">
        <v>37404509</v>
      </c>
      <c r="BK188" s="28">
        <v>775698</v>
      </c>
      <c r="BL188" s="28">
        <v>0</v>
      </c>
      <c r="BM188" s="28">
        <v>546900</v>
      </c>
      <c r="BN188" s="28">
        <v>3244191</v>
      </c>
      <c r="BO188" s="28">
        <v>3500</v>
      </c>
      <c r="BP188" s="28">
        <v>5000</v>
      </c>
      <c r="BQ188" s="29">
        <v>0</v>
      </c>
      <c r="BR188" s="28">
        <v>79000</v>
      </c>
      <c r="BS188" s="28">
        <v>0</v>
      </c>
      <c r="BT188" s="28">
        <v>2370075</v>
      </c>
      <c r="BU188" s="28">
        <v>45480556</v>
      </c>
      <c r="BV188" s="31"/>
      <c r="BW188" s="28">
        <v>0</v>
      </c>
      <c r="BX188" s="31"/>
      <c r="BY188" s="28">
        <v>0</v>
      </c>
      <c r="BZ188" s="30">
        <v>45480556</v>
      </c>
      <c r="CB188" s="30">
        <v>361288</v>
      </c>
      <c r="CC188" s="30">
        <v>0</v>
      </c>
      <c r="CD188" s="30">
        <v>43912</v>
      </c>
      <c r="CE188" s="31"/>
      <c r="CF188" s="30">
        <v>75940</v>
      </c>
      <c r="CG188" s="30">
        <v>579695</v>
      </c>
      <c r="CH188" s="30">
        <v>3183284</v>
      </c>
      <c r="CI188" s="30">
        <v>6745576</v>
      </c>
      <c r="CJ188" s="35">
        <v>452761.62999999995</v>
      </c>
      <c r="CK188" s="30">
        <v>0</v>
      </c>
      <c r="CL188" s="30">
        <v>0</v>
      </c>
      <c r="CM188" s="30">
        <v>1592385</v>
      </c>
      <c r="CN188" s="30">
        <v>13034841.630000001</v>
      </c>
      <c r="CO188" s="31"/>
      <c r="CP188" s="31"/>
      <c r="CQ188" s="30">
        <v>12166.69</v>
      </c>
      <c r="CR188" s="30">
        <v>12166.69</v>
      </c>
      <c r="CS188" s="30">
        <v>13022674.940000001</v>
      </c>
      <c r="CT188" s="30">
        <v>58503230.939999998</v>
      </c>
      <c r="CU188" s="30">
        <v>48944312</v>
      </c>
      <c r="CV188" s="30">
        <v>0</v>
      </c>
      <c r="CW188" s="30">
        <v>48944312</v>
      </c>
      <c r="CX188" s="30">
        <v>0</v>
      </c>
      <c r="CY188" s="26">
        <v>0</v>
      </c>
      <c r="CZ188" s="30">
        <v>0</v>
      </c>
      <c r="DA188" s="30">
        <v>0</v>
      </c>
      <c r="DB188" s="36" t="s">
        <v>514</v>
      </c>
      <c r="DC188" t="s">
        <v>515</v>
      </c>
      <c r="DD188" s="24">
        <v>0</v>
      </c>
      <c r="DE188" s="24"/>
      <c r="DF188" s="37">
        <v>1</v>
      </c>
      <c r="DG188" s="38"/>
      <c r="DH188" s="30"/>
      <c r="DI188" s="38"/>
    </row>
    <row r="189" spans="1:113" s="32" customFormat="1" x14ac:dyDescent="0.25">
      <c r="A189" s="22" t="s">
        <v>516</v>
      </c>
      <c r="B189" s="23">
        <v>1</v>
      </c>
      <c r="C189" s="24">
        <v>1</v>
      </c>
      <c r="D189" s="25">
        <v>43371</v>
      </c>
      <c r="E189" s="26">
        <v>1</v>
      </c>
      <c r="F189" s="27">
        <v>1</v>
      </c>
      <c r="G189" s="27">
        <v>1</v>
      </c>
      <c r="H189" s="28">
        <v>612253</v>
      </c>
      <c r="I189" s="28">
        <v>15459408</v>
      </c>
      <c r="J189" s="28">
        <v>237008</v>
      </c>
      <c r="K189" s="28">
        <v>684</v>
      </c>
      <c r="L189" s="28">
        <v>569200</v>
      </c>
      <c r="M189" s="28">
        <v>1969933</v>
      </c>
      <c r="N189" s="28">
        <v>18862</v>
      </c>
      <c r="O189" s="28">
        <v>0</v>
      </c>
      <c r="P189" s="29">
        <v>0</v>
      </c>
      <c r="Q189" s="28">
        <v>0</v>
      </c>
      <c r="R189" s="28">
        <v>0</v>
      </c>
      <c r="S189" s="28">
        <v>1265530</v>
      </c>
      <c r="T189" s="30">
        <v>20132878</v>
      </c>
      <c r="U189" s="31"/>
      <c r="V189" s="30">
        <v>61330</v>
      </c>
      <c r="W189" s="31"/>
      <c r="X189" s="30">
        <v>61330</v>
      </c>
      <c r="Y189" s="30">
        <v>20071548</v>
      </c>
      <c r="Z189" s="30">
        <v>95968</v>
      </c>
      <c r="AA189" s="30">
        <v>0</v>
      </c>
      <c r="AB189" s="30">
        <v>10887</v>
      </c>
      <c r="AC189" s="31"/>
      <c r="AD189" s="28">
        <v>0</v>
      </c>
      <c r="AE189" s="30">
        <v>115555</v>
      </c>
      <c r="AF189" s="28">
        <v>907887</v>
      </c>
      <c r="AG189" s="28">
        <v>3250261</v>
      </c>
      <c r="AH189" s="29">
        <v>983460</v>
      </c>
      <c r="AI189" s="30">
        <v>0</v>
      </c>
      <c r="AJ189" s="28">
        <v>0</v>
      </c>
      <c r="AK189" s="28">
        <v>435795.99181500002</v>
      </c>
      <c r="AL189" s="30">
        <v>5799813.9918149998</v>
      </c>
      <c r="AM189" s="31"/>
      <c r="AN189" s="31"/>
      <c r="AO189" s="28">
        <v>20064.641764322587</v>
      </c>
      <c r="AP189" s="30">
        <v>20064.641764322587</v>
      </c>
      <c r="AQ189" s="30">
        <v>5779749.3500506775</v>
      </c>
      <c r="AR189" s="30">
        <v>25851297.350050677</v>
      </c>
      <c r="AS189" s="30">
        <v>17780962</v>
      </c>
      <c r="AT189" s="30">
        <v>0</v>
      </c>
      <c r="AU189" s="30">
        <v>17780962</v>
      </c>
      <c r="AV189" s="30">
        <v>0</v>
      </c>
      <c r="AW189" s="26">
        <v>0</v>
      </c>
      <c r="AX189" s="30">
        <v>0</v>
      </c>
      <c r="AY189" s="30">
        <v>0</v>
      </c>
      <c r="BA189" s="28">
        <v>155924</v>
      </c>
      <c r="BB189" s="28">
        <v>17493023.845051251</v>
      </c>
      <c r="BC189" s="28">
        <v>24561995.100000001</v>
      </c>
      <c r="BD189" s="30">
        <v>7068971.2549487501</v>
      </c>
      <c r="BE189" s="30">
        <v>6913047.2549487501</v>
      </c>
      <c r="BF189" s="30">
        <v>0</v>
      </c>
      <c r="BG189" s="30">
        <v>61330</v>
      </c>
      <c r="BI189" s="28">
        <v>710825</v>
      </c>
      <c r="BJ189" s="28">
        <v>15772196</v>
      </c>
      <c r="BK189" s="28">
        <v>266441</v>
      </c>
      <c r="BL189" s="28">
        <v>1250</v>
      </c>
      <c r="BM189" s="28">
        <v>516340</v>
      </c>
      <c r="BN189" s="28">
        <v>1857748</v>
      </c>
      <c r="BO189" s="28">
        <v>0</v>
      </c>
      <c r="BP189" s="28">
        <v>0</v>
      </c>
      <c r="BQ189" s="29">
        <v>0</v>
      </c>
      <c r="BR189" s="28">
        <v>0</v>
      </c>
      <c r="BS189" s="28">
        <v>0</v>
      </c>
      <c r="BT189" s="28">
        <v>1636112</v>
      </c>
      <c r="BU189" s="28">
        <v>20760912</v>
      </c>
      <c r="BV189" s="31"/>
      <c r="BW189" s="28">
        <v>63170</v>
      </c>
      <c r="BX189" s="31"/>
      <c r="BY189" s="28">
        <v>63170</v>
      </c>
      <c r="BZ189" s="30">
        <v>20697742</v>
      </c>
      <c r="CB189" s="30">
        <v>107025</v>
      </c>
      <c r="CC189" s="30">
        <v>0</v>
      </c>
      <c r="CD189" s="30">
        <v>10887</v>
      </c>
      <c r="CE189" s="31"/>
      <c r="CF189" s="30">
        <v>0</v>
      </c>
      <c r="CG189" s="30">
        <v>58740</v>
      </c>
      <c r="CH189" s="30">
        <v>987001</v>
      </c>
      <c r="CI189" s="30">
        <v>3639157</v>
      </c>
      <c r="CJ189" s="35">
        <v>1113292</v>
      </c>
      <c r="CK189" s="30">
        <v>0</v>
      </c>
      <c r="CL189" s="30">
        <v>0</v>
      </c>
      <c r="CM189" s="30">
        <v>482247</v>
      </c>
      <c r="CN189" s="30">
        <v>6398349</v>
      </c>
      <c r="CO189" s="31"/>
      <c r="CP189" s="31"/>
      <c r="CQ189" s="30">
        <v>9188.01</v>
      </c>
      <c r="CR189" s="30">
        <v>9188.01</v>
      </c>
      <c r="CS189" s="30">
        <v>6389160.9900000002</v>
      </c>
      <c r="CT189" s="30">
        <v>27086902.990000002</v>
      </c>
      <c r="CU189" s="30">
        <v>18512274</v>
      </c>
      <c r="CV189" s="30">
        <v>0</v>
      </c>
      <c r="CW189" s="30">
        <v>18512274</v>
      </c>
      <c r="CX189" s="30">
        <v>0</v>
      </c>
      <c r="CY189" s="26">
        <v>0</v>
      </c>
      <c r="CZ189" s="30">
        <v>0</v>
      </c>
      <c r="DA189" s="30">
        <v>0</v>
      </c>
      <c r="DB189" s="36" t="s">
        <v>516</v>
      </c>
      <c r="DC189" t="s">
        <v>517</v>
      </c>
      <c r="DD189" s="24">
        <v>0</v>
      </c>
      <c r="DE189" s="24"/>
      <c r="DF189" s="37">
        <v>1</v>
      </c>
      <c r="DG189" s="38"/>
      <c r="DH189" s="30"/>
      <c r="DI189" s="38"/>
    </row>
    <row r="190" spans="1:113" s="32" customFormat="1" x14ac:dyDescent="0.25">
      <c r="A190" s="22" t="s">
        <v>518</v>
      </c>
      <c r="B190" s="23">
        <v>1</v>
      </c>
      <c r="C190" s="24">
        <v>1</v>
      </c>
      <c r="D190" s="25">
        <v>43399</v>
      </c>
      <c r="E190" s="26">
        <v>0.99296703389078056</v>
      </c>
      <c r="F190" s="27">
        <v>1</v>
      </c>
      <c r="G190" s="27">
        <v>1</v>
      </c>
      <c r="H190" s="28">
        <v>705801.96065660066</v>
      </c>
      <c r="I190" s="28">
        <v>10703128</v>
      </c>
      <c r="J190" s="28">
        <v>175962</v>
      </c>
      <c r="K190" s="28">
        <v>2612</v>
      </c>
      <c r="L190" s="28">
        <v>350590</v>
      </c>
      <c r="M190" s="28">
        <v>1148731.7865631594</v>
      </c>
      <c r="N190" s="28">
        <v>0</v>
      </c>
      <c r="O190" s="28">
        <v>0</v>
      </c>
      <c r="P190" s="29">
        <v>0</v>
      </c>
      <c r="Q190" s="28">
        <v>0</v>
      </c>
      <c r="R190" s="28">
        <v>0</v>
      </c>
      <c r="S190" s="28">
        <v>839080</v>
      </c>
      <c r="T190" s="30">
        <v>13925905.74721976</v>
      </c>
      <c r="U190" s="31"/>
      <c r="V190" s="30">
        <v>0</v>
      </c>
      <c r="W190" s="31"/>
      <c r="X190" s="30">
        <v>0</v>
      </c>
      <c r="Y190" s="30">
        <v>13925905.74721976</v>
      </c>
      <c r="Z190" s="30">
        <v>290298</v>
      </c>
      <c r="AA190" s="30">
        <v>1195</v>
      </c>
      <c r="AB190" s="30">
        <v>484</v>
      </c>
      <c r="AC190" s="31"/>
      <c r="AD190" s="28">
        <v>0</v>
      </c>
      <c r="AE190" s="30">
        <v>107044</v>
      </c>
      <c r="AF190" s="28">
        <v>506858.03651548113</v>
      </c>
      <c r="AG190" s="28">
        <v>1726378.4429247144</v>
      </c>
      <c r="AH190" s="29">
        <v>466016.30944451946</v>
      </c>
      <c r="AI190" s="30">
        <v>69211</v>
      </c>
      <c r="AJ190" s="28">
        <v>0</v>
      </c>
      <c r="AK190" s="28">
        <v>242626.62762357143</v>
      </c>
      <c r="AL190" s="30">
        <v>3410111.4165082867</v>
      </c>
      <c r="AM190" s="31"/>
      <c r="AN190" s="31"/>
      <c r="AO190" s="28">
        <v>11574.485914784533</v>
      </c>
      <c r="AP190" s="30">
        <v>11574.485914784533</v>
      </c>
      <c r="AQ190" s="30">
        <v>3398536.9305935022</v>
      </c>
      <c r="AR190" s="30">
        <v>17324442.677813262</v>
      </c>
      <c r="AS190" s="30">
        <v>13159271.532073528</v>
      </c>
      <c r="AT190" s="30">
        <v>0</v>
      </c>
      <c r="AU190" s="30">
        <v>13159271.532073528</v>
      </c>
      <c r="AV190" s="30">
        <v>0</v>
      </c>
      <c r="AW190" s="26">
        <v>0</v>
      </c>
      <c r="AX190" s="30">
        <v>0</v>
      </c>
      <c r="AY190" s="30">
        <v>0</v>
      </c>
      <c r="BA190" s="28">
        <v>0</v>
      </c>
      <c r="BB190" s="28">
        <v>12853708.532073528</v>
      </c>
      <c r="BC190" s="28">
        <v>16930138.389273182</v>
      </c>
      <c r="BD190" s="30">
        <v>4076429.857199654</v>
      </c>
      <c r="BE190" s="30">
        <v>4076429.857199654</v>
      </c>
      <c r="BF190" s="30">
        <v>0</v>
      </c>
      <c r="BG190" s="30">
        <v>0</v>
      </c>
      <c r="BI190" s="28">
        <v>729041</v>
      </c>
      <c r="BJ190" s="28">
        <v>11311976</v>
      </c>
      <c r="BK190" s="28">
        <v>160479</v>
      </c>
      <c r="BL190" s="28">
        <v>8242</v>
      </c>
      <c r="BM190" s="28">
        <v>351343</v>
      </c>
      <c r="BN190" s="28">
        <v>1104846</v>
      </c>
      <c r="BO190" s="28">
        <v>0</v>
      </c>
      <c r="BP190" s="28">
        <v>0</v>
      </c>
      <c r="BQ190" s="29">
        <v>0</v>
      </c>
      <c r="BR190" s="28">
        <v>0</v>
      </c>
      <c r="BS190" s="28">
        <v>0</v>
      </c>
      <c r="BT190" s="28">
        <v>924128</v>
      </c>
      <c r="BU190" s="28">
        <v>14590055</v>
      </c>
      <c r="BV190" s="31"/>
      <c r="BW190" s="28">
        <v>187449</v>
      </c>
      <c r="BX190" s="31"/>
      <c r="BY190" s="28">
        <v>187449</v>
      </c>
      <c r="BZ190" s="30">
        <v>14402606</v>
      </c>
      <c r="CB190" s="30">
        <v>309676</v>
      </c>
      <c r="CC190" s="30">
        <v>1195</v>
      </c>
      <c r="CD190" s="30">
        <v>217</v>
      </c>
      <c r="CE190" s="31"/>
      <c r="CF190" s="30">
        <v>0</v>
      </c>
      <c r="CG190" s="30">
        <v>96693</v>
      </c>
      <c r="CH190" s="30">
        <v>510448</v>
      </c>
      <c r="CI190" s="30">
        <v>1758871</v>
      </c>
      <c r="CJ190" s="35">
        <v>466016.30944451946</v>
      </c>
      <c r="CK190" s="30">
        <v>69900</v>
      </c>
      <c r="CL190" s="30">
        <v>0</v>
      </c>
      <c r="CM190" s="30">
        <v>230934</v>
      </c>
      <c r="CN190" s="30">
        <v>3443950.3094445197</v>
      </c>
      <c r="CO190" s="31"/>
      <c r="CP190" s="31"/>
      <c r="CQ190" s="30">
        <v>51.22</v>
      </c>
      <c r="CR190" s="30">
        <v>51.22</v>
      </c>
      <c r="CS190" s="30">
        <v>3443899.0894445195</v>
      </c>
      <c r="CT190" s="30">
        <v>17846505.089444518</v>
      </c>
      <c r="CU190" s="30">
        <v>13247964</v>
      </c>
      <c r="CV190" s="30">
        <v>0</v>
      </c>
      <c r="CW190" s="30">
        <v>13247964</v>
      </c>
      <c r="CX190" s="30">
        <v>0</v>
      </c>
      <c r="CY190" s="26">
        <v>0</v>
      </c>
      <c r="CZ190" s="30">
        <v>0</v>
      </c>
      <c r="DA190" s="30">
        <v>0</v>
      </c>
      <c r="DB190" s="36" t="s">
        <v>518</v>
      </c>
      <c r="DC190" t="s">
        <v>519</v>
      </c>
      <c r="DD190" s="24">
        <v>0</v>
      </c>
      <c r="DE190" s="24"/>
      <c r="DF190" s="37">
        <v>1</v>
      </c>
      <c r="DG190" s="38"/>
      <c r="DH190" s="30"/>
      <c r="DI190" s="38"/>
    </row>
    <row r="191" spans="1:113" s="32" customFormat="1" x14ac:dyDescent="0.25">
      <c r="A191" s="38" t="s">
        <v>520</v>
      </c>
      <c r="B191" s="23">
        <v>0</v>
      </c>
      <c r="C191" s="24">
        <v>1</v>
      </c>
      <c r="D191" s="25">
        <v>43489</v>
      </c>
      <c r="E191" s="26" t="s">
        <v>170</v>
      </c>
      <c r="F191" s="27" t="s">
        <v>170</v>
      </c>
      <c r="G191" s="27" t="s">
        <v>170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9">
        <v>0</v>
      </c>
      <c r="Q191" s="28">
        <v>0</v>
      </c>
      <c r="R191" s="28">
        <v>0</v>
      </c>
      <c r="S191" s="28">
        <v>0</v>
      </c>
      <c r="T191" s="30">
        <v>0</v>
      </c>
      <c r="U191" s="31"/>
      <c r="V191" s="30">
        <v>0</v>
      </c>
      <c r="W191" s="31"/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1"/>
      <c r="AD191" s="28">
        <v>0</v>
      </c>
      <c r="AE191" s="30">
        <v>0</v>
      </c>
      <c r="AF191" s="28">
        <v>0</v>
      </c>
      <c r="AG191" s="28">
        <v>0</v>
      </c>
      <c r="AH191" s="29">
        <v>0</v>
      </c>
      <c r="AI191" s="30">
        <v>0</v>
      </c>
      <c r="AJ191" s="28">
        <v>0</v>
      </c>
      <c r="AK191" s="28">
        <v>0</v>
      </c>
      <c r="AL191" s="30">
        <v>0</v>
      </c>
      <c r="AM191" s="31"/>
      <c r="AN191" s="31"/>
      <c r="AO191" s="28">
        <v>0</v>
      </c>
      <c r="AP191" s="30">
        <v>0</v>
      </c>
      <c r="AQ191" s="30">
        <v>0</v>
      </c>
      <c r="AR191" s="30">
        <v>0</v>
      </c>
      <c r="AS191" s="30">
        <v>110647</v>
      </c>
      <c r="AT191" s="30">
        <v>0</v>
      </c>
      <c r="AU191" s="30">
        <v>110647</v>
      </c>
      <c r="AV191" s="30">
        <v>-110647</v>
      </c>
      <c r="AW191" s="26">
        <v>-1</v>
      </c>
      <c r="AX191" s="30">
        <v>5532.35</v>
      </c>
      <c r="AY191" s="30">
        <v>-105114.65</v>
      </c>
      <c r="BA191" s="28">
        <v>0</v>
      </c>
      <c r="BB191" s="28">
        <v>119000</v>
      </c>
      <c r="BC191" s="28">
        <v>144885</v>
      </c>
      <c r="BD191" s="30">
        <v>25885</v>
      </c>
      <c r="BE191" s="30">
        <v>25885</v>
      </c>
      <c r="BF191" s="30">
        <v>0</v>
      </c>
      <c r="BG191" s="30">
        <v>0</v>
      </c>
      <c r="BI191" s="28">
        <v>0</v>
      </c>
      <c r="BJ191" s="28">
        <v>0</v>
      </c>
      <c r="BK191" s="28">
        <v>0</v>
      </c>
      <c r="BL191" s="28">
        <v>0</v>
      </c>
      <c r="BM191" s="28">
        <v>0</v>
      </c>
      <c r="BN191" s="28">
        <v>0</v>
      </c>
      <c r="BO191" s="28">
        <v>0</v>
      </c>
      <c r="BP191" s="28">
        <v>0</v>
      </c>
      <c r="BQ191" s="29">
        <v>0</v>
      </c>
      <c r="BR191" s="28">
        <v>0</v>
      </c>
      <c r="BS191" s="28">
        <v>0</v>
      </c>
      <c r="BT191" s="28">
        <v>0</v>
      </c>
      <c r="BU191" s="28">
        <v>0</v>
      </c>
      <c r="BV191" s="31"/>
      <c r="BW191" s="28">
        <v>0</v>
      </c>
      <c r="BX191" s="31"/>
      <c r="BY191" s="28">
        <v>0</v>
      </c>
      <c r="BZ191" s="30">
        <v>0</v>
      </c>
      <c r="CB191" s="30">
        <v>0</v>
      </c>
      <c r="CC191" s="30">
        <v>0</v>
      </c>
      <c r="CD191" s="30">
        <v>0</v>
      </c>
      <c r="CE191" s="31"/>
      <c r="CF191" s="30">
        <v>0</v>
      </c>
      <c r="CG191" s="30">
        <v>0</v>
      </c>
      <c r="CH191" s="30">
        <v>0</v>
      </c>
      <c r="CI191" s="30">
        <v>0</v>
      </c>
      <c r="CJ191" s="35">
        <v>0</v>
      </c>
      <c r="CK191" s="30">
        <v>0</v>
      </c>
      <c r="CL191" s="30">
        <v>0</v>
      </c>
      <c r="CM191" s="30">
        <v>0</v>
      </c>
      <c r="CN191" s="30">
        <v>0</v>
      </c>
      <c r="CO191" s="31"/>
      <c r="CP191" s="31"/>
      <c r="CQ191" s="30">
        <v>0</v>
      </c>
      <c r="CR191" s="30">
        <v>0</v>
      </c>
      <c r="CS191" s="30">
        <v>0</v>
      </c>
      <c r="CT191" s="30">
        <v>0</v>
      </c>
      <c r="CU191" s="30">
        <v>124534</v>
      </c>
      <c r="CV191" s="30">
        <v>5532.35</v>
      </c>
      <c r="CW191" s="30">
        <v>130066.35</v>
      </c>
      <c r="CX191" s="30">
        <v>-130066.35</v>
      </c>
      <c r="CY191" s="26">
        <v>-1</v>
      </c>
      <c r="CZ191" s="30">
        <v>6226.7000000000007</v>
      </c>
      <c r="DA191" s="30">
        <v>-123839.65000000001</v>
      </c>
      <c r="DB191" s="36" t="s">
        <v>520</v>
      </c>
      <c r="DC191" t="s">
        <v>521</v>
      </c>
      <c r="DD191" s="24">
        <v>0</v>
      </c>
      <c r="DE191" s="24"/>
      <c r="DF191" s="37" t="s">
        <v>1073</v>
      </c>
      <c r="DG191" s="38"/>
      <c r="DH191" s="30"/>
      <c r="DI191" s="38"/>
    </row>
    <row r="192" spans="1:113" s="32" customFormat="1" x14ac:dyDescent="0.25">
      <c r="A192" s="22" t="s">
        <v>522</v>
      </c>
      <c r="B192" s="23">
        <v>1</v>
      </c>
      <c r="C192" s="24">
        <v>1</v>
      </c>
      <c r="D192" s="25">
        <v>43376</v>
      </c>
      <c r="E192" s="26">
        <v>1</v>
      </c>
      <c r="F192" s="27">
        <v>1</v>
      </c>
      <c r="G192" s="27">
        <v>1</v>
      </c>
      <c r="H192" s="28">
        <v>2276425.83</v>
      </c>
      <c r="I192" s="28">
        <v>35433813.949999996</v>
      </c>
      <c r="J192" s="28">
        <v>721703.42999999993</v>
      </c>
      <c r="K192" s="28">
        <v>132873.92000000001</v>
      </c>
      <c r="L192" s="28">
        <v>984254.16</v>
      </c>
      <c r="M192" s="28">
        <v>3073540.5440000002</v>
      </c>
      <c r="N192" s="28">
        <v>83952</v>
      </c>
      <c r="O192" s="28">
        <v>3976</v>
      </c>
      <c r="P192" s="29">
        <v>0</v>
      </c>
      <c r="Q192" s="28">
        <v>0</v>
      </c>
      <c r="R192" s="28">
        <v>0</v>
      </c>
      <c r="S192" s="28">
        <v>3095933.1799999997</v>
      </c>
      <c r="T192" s="30">
        <v>45806473.013999991</v>
      </c>
      <c r="U192" s="31"/>
      <c r="V192" s="30">
        <v>0</v>
      </c>
      <c r="W192" s="31"/>
      <c r="X192" s="30">
        <v>0</v>
      </c>
      <c r="Y192" s="30">
        <v>45806473.013999991</v>
      </c>
      <c r="Z192" s="30">
        <v>211079</v>
      </c>
      <c r="AA192" s="30">
        <v>0</v>
      </c>
      <c r="AB192" s="30">
        <v>0</v>
      </c>
      <c r="AC192" s="31"/>
      <c r="AD192" s="28">
        <v>0</v>
      </c>
      <c r="AE192" s="30">
        <v>1156527</v>
      </c>
      <c r="AF192" s="28">
        <v>1056409</v>
      </c>
      <c r="AG192" s="28">
        <v>7674192</v>
      </c>
      <c r="AH192" s="29">
        <v>201379.65</v>
      </c>
      <c r="AI192" s="30">
        <v>0</v>
      </c>
      <c r="AJ192" s="28">
        <v>0</v>
      </c>
      <c r="AK192" s="28">
        <v>190670.97580000001</v>
      </c>
      <c r="AL192" s="30">
        <v>10490257.625800001</v>
      </c>
      <c r="AM192" s="31"/>
      <c r="AN192" s="31"/>
      <c r="AO192" s="28">
        <v>32086.819966002124</v>
      </c>
      <c r="AP192" s="30">
        <v>32086.819966002124</v>
      </c>
      <c r="AQ192" s="30">
        <v>10458170.805833999</v>
      </c>
      <c r="AR192" s="30">
        <v>56264643.819833994</v>
      </c>
      <c r="AS192" s="30">
        <v>39699383</v>
      </c>
      <c r="AT192" s="30">
        <v>0</v>
      </c>
      <c r="AU192" s="30">
        <v>39699383</v>
      </c>
      <c r="AV192" s="30">
        <v>0</v>
      </c>
      <c r="AW192" s="26">
        <v>0</v>
      </c>
      <c r="AX192" s="30">
        <v>0</v>
      </c>
      <c r="AY192" s="30">
        <v>0</v>
      </c>
      <c r="BA192" s="28">
        <v>0</v>
      </c>
      <c r="BB192" s="28">
        <v>37238061</v>
      </c>
      <c r="BC192" s="28">
        <v>52414032.813692711</v>
      </c>
      <c r="BD192" s="30">
        <v>15175971.813692711</v>
      </c>
      <c r="BE192" s="30">
        <v>15175971.813692711</v>
      </c>
      <c r="BF192" s="30">
        <v>0</v>
      </c>
      <c r="BG192" s="30">
        <v>0</v>
      </c>
      <c r="BI192" s="28">
        <v>1409700</v>
      </c>
      <c r="BJ192" s="28">
        <v>37331500</v>
      </c>
      <c r="BK192" s="28">
        <v>746300</v>
      </c>
      <c r="BL192" s="28">
        <v>139000</v>
      </c>
      <c r="BM192" s="28">
        <v>842300</v>
      </c>
      <c r="BN192" s="28">
        <v>3863650</v>
      </c>
      <c r="BO192" s="28">
        <v>79600</v>
      </c>
      <c r="BP192" s="28">
        <v>4000</v>
      </c>
      <c r="BQ192" s="29">
        <v>0</v>
      </c>
      <c r="BR192" s="28">
        <v>0</v>
      </c>
      <c r="BS192" s="28">
        <v>0</v>
      </c>
      <c r="BT192" s="28">
        <v>3294000</v>
      </c>
      <c r="BU192" s="28">
        <v>47710050</v>
      </c>
      <c r="BV192" s="31"/>
      <c r="BW192" s="28">
        <v>0</v>
      </c>
      <c r="BX192" s="31"/>
      <c r="BY192" s="28">
        <v>0</v>
      </c>
      <c r="BZ192" s="30">
        <v>47710050</v>
      </c>
      <c r="CB192" s="30">
        <v>225001</v>
      </c>
      <c r="CC192" s="30">
        <v>0</v>
      </c>
      <c r="CD192" s="30">
        <v>0</v>
      </c>
      <c r="CE192" s="31"/>
      <c r="CF192" s="30">
        <v>0</v>
      </c>
      <c r="CG192" s="30">
        <v>1413986</v>
      </c>
      <c r="CH192" s="30">
        <v>1088102</v>
      </c>
      <c r="CI192" s="30">
        <v>8023793</v>
      </c>
      <c r="CJ192" s="35">
        <v>393290.17</v>
      </c>
      <c r="CK192" s="30">
        <v>0</v>
      </c>
      <c r="CL192" s="30">
        <v>0</v>
      </c>
      <c r="CM192" s="30">
        <v>290596</v>
      </c>
      <c r="CN192" s="30">
        <v>11434768.17</v>
      </c>
      <c r="CO192" s="31"/>
      <c r="CP192" s="31"/>
      <c r="CQ192" s="30">
        <v>44284.41</v>
      </c>
      <c r="CR192" s="30">
        <v>44284.41</v>
      </c>
      <c r="CS192" s="30">
        <v>11390483.76</v>
      </c>
      <c r="CT192" s="30">
        <v>59100533.759999998</v>
      </c>
      <c r="CU192" s="30">
        <v>41890853</v>
      </c>
      <c r="CV192" s="30">
        <v>0</v>
      </c>
      <c r="CW192" s="30">
        <v>41890853</v>
      </c>
      <c r="CX192" s="30">
        <v>0</v>
      </c>
      <c r="CY192" s="26">
        <v>0</v>
      </c>
      <c r="CZ192" s="30">
        <v>0</v>
      </c>
      <c r="DA192" s="30">
        <v>0</v>
      </c>
      <c r="DB192" s="36" t="s">
        <v>522</v>
      </c>
      <c r="DC192" t="s">
        <v>523</v>
      </c>
      <c r="DD192" s="24">
        <v>0</v>
      </c>
      <c r="DE192" s="24"/>
      <c r="DF192" s="37">
        <v>1</v>
      </c>
      <c r="DG192" s="38"/>
      <c r="DH192" s="30"/>
      <c r="DI192" s="38"/>
    </row>
    <row r="193" spans="1:113" s="32" customFormat="1" x14ac:dyDescent="0.25">
      <c r="A193" s="38" t="s">
        <v>524</v>
      </c>
      <c r="B193" s="23">
        <v>0</v>
      </c>
      <c r="C193" s="24">
        <v>0</v>
      </c>
      <c r="D193" s="25" t="s">
        <v>170</v>
      </c>
      <c r="E193" s="26">
        <v>1</v>
      </c>
      <c r="F193" s="27">
        <v>1</v>
      </c>
      <c r="G193" s="27">
        <v>1</v>
      </c>
      <c r="H193" s="28">
        <v>26672</v>
      </c>
      <c r="I193" s="28">
        <v>44443</v>
      </c>
      <c r="J193" s="28">
        <v>0</v>
      </c>
      <c r="K193" s="28">
        <v>0</v>
      </c>
      <c r="L193" s="28">
        <v>0</v>
      </c>
      <c r="M193" s="28">
        <v>21</v>
      </c>
      <c r="N193" s="28">
        <v>550</v>
      </c>
      <c r="O193" s="28">
        <v>367</v>
      </c>
      <c r="P193" s="29">
        <v>0</v>
      </c>
      <c r="Q193" s="28">
        <v>1718</v>
      </c>
      <c r="R193" s="28">
        <v>0</v>
      </c>
      <c r="S193" s="28">
        <v>65691</v>
      </c>
      <c r="T193" s="30">
        <v>139462</v>
      </c>
      <c r="U193" s="31"/>
      <c r="V193" s="30">
        <v>0</v>
      </c>
      <c r="W193" s="31"/>
      <c r="X193" s="30">
        <v>0</v>
      </c>
      <c r="Y193" s="30">
        <v>139462</v>
      </c>
      <c r="Z193" s="30">
        <v>6551</v>
      </c>
      <c r="AA193" s="30">
        <v>0</v>
      </c>
      <c r="AB193" s="30">
        <v>0</v>
      </c>
      <c r="AC193" s="31"/>
      <c r="AD193" s="28">
        <v>0</v>
      </c>
      <c r="AE193" s="30">
        <v>0</v>
      </c>
      <c r="AF193" s="28">
        <v>0</v>
      </c>
      <c r="AG193" s="28">
        <v>9668</v>
      </c>
      <c r="AH193" s="29">
        <v>0</v>
      </c>
      <c r="AI193" s="30">
        <v>0</v>
      </c>
      <c r="AJ193" s="28">
        <v>0</v>
      </c>
      <c r="AK193" s="28">
        <v>7776.2596000000003</v>
      </c>
      <c r="AL193" s="30">
        <v>23995.259600000001</v>
      </c>
      <c r="AM193" s="31"/>
      <c r="AN193" s="31"/>
      <c r="AO193" s="28">
        <v>0</v>
      </c>
      <c r="AP193" s="30">
        <v>0</v>
      </c>
      <c r="AQ193" s="30">
        <v>23995.259600000001</v>
      </c>
      <c r="AR193" s="30">
        <v>163457.25959999999</v>
      </c>
      <c r="AS193" s="30">
        <v>88811.140000000014</v>
      </c>
      <c r="AT193" s="30">
        <v>0</v>
      </c>
      <c r="AU193" s="30">
        <v>88811.140000000014</v>
      </c>
      <c r="AV193" s="30">
        <v>0</v>
      </c>
      <c r="AW193" s="26">
        <v>0</v>
      </c>
      <c r="AX193" s="30">
        <v>0</v>
      </c>
      <c r="AY193" s="30">
        <v>0</v>
      </c>
      <c r="BA193" s="28">
        <v>0</v>
      </c>
      <c r="BB193" s="28">
        <v>92801.140000000014</v>
      </c>
      <c r="BC193" s="28">
        <v>134250</v>
      </c>
      <c r="BD193" s="30">
        <v>41448.859999999986</v>
      </c>
      <c r="BE193" s="30">
        <v>41448.859999999986</v>
      </c>
      <c r="BF193" s="30">
        <v>0</v>
      </c>
      <c r="BG193" s="30">
        <v>0</v>
      </c>
      <c r="BI193" s="28">
        <v>24833</v>
      </c>
      <c r="BJ193" s="28">
        <v>44700</v>
      </c>
      <c r="BK193" s="28">
        <v>0</v>
      </c>
      <c r="BL193" s="28">
        <v>0</v>
      </c>
      <c r="BM193" s="28">
        <v>0</v>
      </c>
      <c r="BN193" s="28">
        <v>660</v>
      </c>
      <c r="BO193" s="28">
        <v>0</v>
      </c>
      <c r="BP193" s="28">
        <v>0</v>
      </c>
      <c r="BQ193" s="29">
        <v>0</v>
      </c>
      <c r="BR193" s="28">
        <v>1742</v>
      </c>
      <c r="BS193" s="28">
        <v>0</v>
      </c>
      <c r="BT193" s="28">
        <v>102634</v>
      </c>
      <c r="BU193" s="28">
        <v>174569</v>
      </c>
      <c r="BV193" s="31"/>
      <c r="BW193" s="28">
        <v>0</v>
      </c>
      <c r="BX193" s="31"/>
      <c r="BY193" s="28">
        <v>0</v>
      </c>
      <c r="BZ193" s="30">
        <v>174569</v>
      </c>
      <c r="CB193" s="30">
        <v>5551</v>
      </c>
      <c r="CC193" s="30">
        <v>0</v>
      </c>
      <c r="CD193" s="30">
        <v>0</v>
      </c>
      <c r="CE193" s="31"/>
      <c r="CF193" s="30">
        <v>0</v>
      </c>
      <c r="CG193" s="30">
        <v>0</v>
      </c>
      <c r="CH193" s="30">
        <v>0</v>
      </c>
      <c r="CI193" s="30">
        <v>9945</v>
      </c>
      <c r="CJ193" s="35">
        <v>0</v>
      </c>
      <c r="CK193" s="30">
        <v>0</v>
      </c>
      <c r="CL193" s="30">
        <v>0</v>
      </c>
      <c r="CM193" s="30">
        <v>17495</v>
      </c>
      <c r="CN193" s="30">
        <v>32991</v>
      </c>
      <c r="CO193" s="31"/>
      <c r="CP193" s="31"/>
      <c r="CQ193" s="30">
        <v>0</v>
      </c>
      <c r="CR193" s="30">
        <v>0</v>
      </c>
      <c r="CS193" s="30">
        <v>32991</v>
      </c>
      <c r="CT193" s="30">
        <v>207560</v>
      </c>
      <c r="CU193" s="30">
        <v>112376.14000000001</v>
      </c>
      <c r="CV193" s="30">
        <v>0</v>
      </c>
      <c r="CW193" s="30">
        <v>112376.14000000001</v>
      </c>
      <c r="CX193" s="30">
        <v>0</v>
      </c>
      <c r="CY193" s="26">
        <v>0</v>
      </c>
      <c r="CZ193" s="30">
        <v>0</v>
      </c>
      <c r="DA193" s="30">
        <v>0</v>
      </c>
      <c r="DB193" s="36" t="s">
        <v>524</v>
      </c>
      <c r="DC193" t="s">
        <v>525</v>
      </c>
      <c r="DD193" s="24">
        <v>0</v>
      </c>
      <c r="DE193" s="24"/>
      <c r="DF193" s="37" t="s">
        <v>1073</v>
      </c>
      <c r="DG193" s="38"/>
      <c r="DH193" s="30"/>
      <c r="DI193" s="38"/>
    </row>
    <row r="194" spans="1:113" s="32" customFormat="1" x14ac:dyDescent="0.25">
      <c r="A194" s="22" t="s">
        <v>526</v>
      </c>
      <c r="B194" s="23">
        <v>1</v>
      </c>
      <c r="C194" s="24">
        <v>1</v>
      </c>
      <c r="D194" s="25">
        <v>43448</v>
      </c>
      <c r="E194" s="26">
        <v>1</v>
      </c>
      <c r="F194" s="27">
        <v>1</v>
      </c>
      <c r="G194" s="27">
        <v>1</v>
      </c>
      <c r="H194" s="28">
        <v>438689</v>
      </c>
      <c r="I194" s="28">
        <v>8432922</v>
      </c>
      <c r="J194" s="28">
        <v>200905</v>
      </c>
      <c r="K194" s="28">
        <v>0</v>
      </c>
      <c r="L194" s="28">
        <v>101855</v>
      </c>
      <c r="M194" s="28">
        <v>997464</v>
      </c>
      <c r="N194" s="28">
        <v>12000</v>
      </c>
      <c r="O194" s="28">
        <v>0</v>
      </c>
      <c r="P194" s="29">
        <v>0</v>
      </c>
      <c r="Q194" s="28">
        <v>0</v>
      </c>
      <c r="R194" s="28">
        <v>0</v>
      </c>
      <c r="S194" s="28">
        <v>546742</v>
      </c>
      <c r="T194" s="30">
        <v>10730577</v>
      </c>
      <c r="U194" s="31"/>
      <c r="V194" s="30">
        <v>0</v>
      </c>
      <c r="W194" s="31"/>
      <c r="X194" s="30">
        <v>0</v>
      </c>
      <c r="Y194" s="30">
        <v>10730577</v>
      </c>
      <c r="Z194" s="30">
        <v>148820</v>
      </c>
      <c r="AA194" s="30">
        <v>0</v>
      </c>
      <c r="AB194" s="30">
        <v>0</v>
      </c>
      <c r="AC194" s="31"/>
      <c r="AD194" s="28">
        <v>0</v>
      </c>
      <c r="AE194" s="30">
        <v>78853</v>
      </c>
      <c r="AF194" s="28">
        <v>565435</v>
      </c>
      <c r="AG194" s="28">
        <v>1280426</v>
      </c>
      <c r="AH194" s="29">
        <v>505211</v>
      </c>
      <c r="AI194" s="30">
        <v>0</v>
      </c>
      <c r="AJ194" s="28">
        <v>0</v>
      </c>
      <c r="AK194" s="28">
        <v>561666.56046000007</v>
      </c>
      <c r="AL194" s="30">
        <v>3140411.5604600003</v>
      </c>
      <c r="AM194" s="31"/>
      <c r="AN194" s="31"/>
      <c r="AO194" s="28">
        <v>149294.98465471109</v>
      </c>
      <c r="AP194" s="30">
        <v>149294.98465471109</v>
      </c>
      <c r="AQ194" s="30">
        <v>2991116.5758052892</v>
      </c>
      <c r="AR194" s="30">
        <v>13721693.57580529</v>
      </c>
      <c r="AS194" s="30">
        <v>12746461</v>
      </c>
      <c r="AT194" s="30">
        <v>0</v>
      </c>
      <c r="AU194" s="30">
        <v>12746461</v>
      </c>
      <c r="AV194" s="30">
        <v>0</v>
      </c>
      <c r="AW194" s="26">
        <v>0</v>
      </c>
      <c r="AX194" s="30">
        <v>0</v>
      </c>
      <c r="AY194" s="30">
        <v>0</v>
      </c>
      <c r="BA194" s="28">
        <v>1590</v>
      </c>
      <c r="BB194" s="28">
        <v>12882411</v>
      </c>
      <c r="BC194" s="28">
        <v>13598221</v>
      </c>
      <c r="BD194" s="30">
        <v>715810</v>
      </c>
      <c r="BE194" s="30">
        <v>714220</v>
      </c>
      <c r="BF194" s="30">
        <v>0</v>
      </c>
      <c r="BG194" s="30">
        <v>0</v>
      </c>
      <c r="BI194" s="28">
        <v>466153</v>
      </c>
      <c r="BJ194" s="28">
        <v>7795728</v>
      </c>
      <c r="BK194" s="28">
        <v>210940</v>
      </c>
      <c r="BL194" s="28">
        <v>0</v>
      </c>
      <c r="BM194" s="28">
        <v>193394</v>
      </c>
      <c r="BN194" s="28">
        <v>1078918</v>
      </c>
      <c r="BO194" s="28">
        <v>24500</v>
      </c>
      <c r="BP194" s="28">
        <v>0</v>
      </c>
      <c r="BQ194" s="29">
        <v>0</v>
      </c>
      <c r="BR194" s="28">
        <v>0</v>
      </c>
      <c r="BS194" s="28">
        <v>0</v>
      </c>
      <c r="BT194" s="28">
        <v>1000117</v>
      </c>
      <c r="BU194" s="28">
        <v>10769750</v>
      </c>
      <c r="BV194" s="31"/>
      <c r="BW194" s="28">
        <v>0</v>
      </c>
      <c r="BX194" s="31"/>
      <c r="BY194" s="28">
        <v>0</v>
      </c>
      <c r="BZ194" s="30">
        <v>10769750</v>
      </c>
      <c r="CB194" s="30">
        <v>169453</v>
      </c>
      <c r="CC194" s="30">
        <v>0</v>
      </c>
      <c r="CD194" s="30">
        <v>0</v>
      </c>
      <c r="CE194" s="31"/>
      <c r="CF194" s="30">
        <v>0</v>
      </c>
      <c r="CG194" s="30">
        <v>81900</v>
      </c>
      <c r="CH194" s="30">
        <v>545740</v>
      </c>
      <c r="CI194" s="30">
        <v>1288300</v>
      </c>
      <c r="CJ194" s="35">
        <v>517000</v>
      </c>
      <c r="CK194" s="30">
        <v>0</v>
      </c>
      <c r="CL194" s="30">
        <v>0</v>
      </c>
      <c r="CM194" s="30">
        <v>707096</v>
      </c>
      <c r="CN194" s="30">
        <v>3309489</v>
      </c>
      <c r="CO194" s="31"/>
      <c r="CP194" s="31"/>
      <c r="CQ194" s="30">
        <v>70479.61</v>
      </c>
      <c r="CR194" s="30">
        <v>70479.61</v>
      </c>
      <c r="CS194" s="30">
        <v>3239009.39</v>
      </c>
      <c r="CT194" s="30">
        <v>14008759.390000001</v>
      </c>
      <c r="CU194" s="30">
        <v>13038529</v>
      </c>
      <c r="CV194" s="30">
        <v>0</v>
      </c>
      <c r="CW194" s="30">
        <v>13038529</v>
      </c>
      <c r="CX194" s="30">
        <v>0</v>
      </c>
      <c r="CY194" s="26">
        <v>0</v>
      </c>
      <c r="CZ194" s="30">
        <v>0</v>
      </c>
      <c r="DA194" s="30">
        <v>0</v>
      </c>
      <c r="DB194" s="36" t="s">
        <v>526</v>
      </c>
      <c r="DC194" t="s">
        <v>527</v>
      </c>
      <c r="DD194" s="24">
        <v>0</v>
      </c>
      <c r="DE194" s="24"/>
      <c r="DF194" s="37">
        <v>1</v>
      </c>
      <c r="DG194" s="38"/>
      <c r="DH194" s="30"/>
      <c r="DI194" s="38"/>
    </row>
    <row r="195" spans="1:113" s="32" customFormat="1" x14ac:dyDescent="0.25">
      <c r="A195" s="38" t="s">
        <v>528</v>
      </c>
      <c r="B195" s="23">
        <v>0</v>
      </c>
      <c r="C195" s="24">
        <v>1</v>
      </c>
      <c r="D195" s="25">
        <v>43369</v>
      </c>
      <c r="E195" s="26" t="s">
        <v>170</v>
      </c>
      <c r="F195" s="27" t="s">
        <v>170</v>
      </c>
      <c r="G195" s="27" t="s">
        <v>170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9">
        <v>0</v>
      </c>
      <c r="Q195" s="28">
        <v>0</v>
      </c>
      <c r="R195" s="28">
        <v>0</v>
      </c>
      <c r="S195" s="28">
        <v>0</v>
      </c>
      <c r="T195" s="30">
        <v>0</v>
      </c>
      <c r="U195" s="31"/>
      <c r="V195" s="30">
        <v>0</v>
      </c>
      <c r="W195" s="31"/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1"/>
      <c r="AD195" s="28">
        <v>0</v>
      </c>
      <c r="AE195" s="30">
        <v>0</v>
      </c>
      <c r="AF195" s="28">
        <v>0</v>
      </c>
      <c r="AG195" s="28">
        <v>0</v>
      </c>
      <c r="AH195" s="29">
        <v>0</v>
      </c>
      <c r="AI195" s="30">
        <v>0</v>
      </c>
      <c r="AJ195" s="28">
        <v>0</v>
      </c>
      <c r="AK195" s="28">
        <v>0</v>
      </c>
      <c r="AL195" s="30">
        <v>0</v>
      </c>
      <c r="AM195" s="31"/>
      <c r="AN195" s="31"/>
      <c r="AO195" s="28">
        <v>0</v>
      </c>
      <c r="AP195" s="30">
        <v>0</v>
      </c>
      <c r="AQ195" s="30">
        <v>0</v>
      </c>
      <c r="AR195" s="30">
        <v>0</v>
      </c>
      <c r="AS195" s="30">
        <v>0</v>
      </c>
      <c r="AT195" s="30">
        <v>0</v>
      </c>
      <c r="AU195" s="30">
        <v>0</v>
      </c>
      <c r="AV195" s="30">
        <v>0</v>
      </c>
      <c r="AW195" s="26">
        <v>0</v>
      </c>
      <c r="AX195" s="30">
        <v>0</v>
      </c>
      <c r="AY195" s="30">
        <v>0</v>
      </c>
      <c r="BA195" s="28">
        <v>0</v>
      </c>
      <c r="BB195" s="28">
        <v>0</v>
      </c>
      <c r="BC195" s="28">
        <v>0</v>
      </c>
      <c r="BD195" s="30">
        <v>0</v>
      </c>
      <c r="BE195" s="30">
        <v>0</v>
      </c>
      <c r="BF195" s="30">
        <v>0</v>
      </c>
      <c r="BG195" s="30">
        <v>0</v>
      </c>
      <c r="BI195" s="28">
        <v>0</v>
      </c>
      <c r="BJ195" s="28">
        <v>0</v>
      </c>
      <c r="BK195" s="28">
        <v>0</v>
      </c>
      <c r="BL195" s="28">
        <v>0</v>
      </c>
      <c r="BM195" s="28">
        <v>0</v>
      </c>
      <c r="BN195" s="28">
        <v>0</v>
      </c>
      <c r="BO195" s="28">
        <v>0</v>
      </c>
      <c r="BP195" s="28">
        <v>0</v>
      </c>
      <c r="BQ195" s="29">
        <v>0</v>
      </c>
      <c r="BR195" s="28">
        <v>0</v>
      </c>
      <c r="BS195" s="28">
        <v>0</v>
      </c>
      <c r="BT195" s="28">
        <v>0</v>
      </c>
      <c r="BU195" s="28">
        <v>0</v>
      </c>
      <c r="BV195" s="31"/>
      <c r="BW195" s="28">
        <v>0</v>
      </c>
      <c r="BX195" s="31"/>
      <c r="BY195" s="28">
        <v>0</v>
      </c>
      <c r="BZ195" s="30">
        <v>0</v>
      </c>
      <c r="CB195" s="30">
        <v>0</v>
      </c>
      <c r="CC195" s="30">
        <v>0</v>
      </c>
      <c r="CD195" s="30">
        <v>0</v>
      </c>
      <c r="CE195" s="31"/>
      <c r="CF195" s="30">
        <v>0</v>
      </c>
      <c r="CG195" s="30">
        <v>0</v>
      </c>
      <c r="CH195" s="30">
        <v>0</v>
      </c>
      <c r="CI195" s="30">
        <v>0</v>
      </c>
      <c r="CJ195" s="35">
        <v>0</v>
      </c>
      <c r="CK195" s="30">
        <v>0</v>
      </c>
      <c r="CL195" s="30">
        <v>0</v>
      </c>
      <c r="CM195" s="30">
        <v>0</v>
      </c>
      <c r="CN195" s="30">
        <v>0</v>
      </c>
      <c r="CO195" s="31"/>
      <c r="CP195" s="31"/>
      <c r="CQ195" s="30">
        <v>0</v>
      </c>
      <c r="CR195" s="30">
        <v>0</v>
      </c>
      <c r="CS195" s="30">
        <v>0</v>
      </c>
      <c r="CT195" s="30">
        <v>0</v>
      </c>
      <c r="CU195" s="30">
        <v>0</v>
      </c>
      <c r="CV195" s="30">
        <v>0</v>
      </c>
      <c r="CW195" s="30">
        <v>0</v>
      </c>
      <c r="CX195" s="30">
        <v>0</v>
      </c>
      <c r="CY195" s="26">
        <v>0</v>
      </c>
      <c r="CZ195" s="30">
        <v>0</v>
      </c>
      <c r="DA195" s="30">
        <v>0</v>
      </c>
      <c r="DB195" s="36" t="s">
        <v>528</v>
      </c>
      <c r="DC195" t="s">
        <v>529</v>
      </c>
      <c r="DD195" s="24">
        <v>0</v>
      </c>
      <c r="DE195" s="24"/>
      <c r="DF195" s="37" t="s">
        <v>1073</v>
      </c>
      <c r="DG195" s="38"/>
      <c r="DH195" s="30"/>
      <c r="DI195" s="38"/>
    </row>
    <row r="196" spans="1:113" s="32" customFormat="1" x14ac:dyDescent="0.25">
      <c r="A196" s="38" t="s">
        <v>530</v>
      </c>
      <c r="B196" s="23">
        <v>0</v>
      </c>
      <c r="C196" s="24">
        <v>1</v>
      </c>
      <c r="D196" s="25">
        <v>43495</v>
      </c>
      <c r="E196" s="26" t="s">
        <v>170</v>
      </c>
      <c r="F196" s="27" t="s">
        <v>170</v>
      </c>
      <c r="G196" s="27" t="s">
        <v>170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9">
        <v>0</v>
      </c>
      <c r="Q196" s="28">
        <v>0</v>
      </c>
      <c r="R196" s="28">
        <v>0</v>
      </c>
      <c r="S196" s="28">
        <v>0</v>
      </c>
      <c r="T196" s="30">
        <v>0</v>
      </c>
      <c r="U196" s="31"/>
      <c r="V196" s="30">
        <v>0</v>
      </c>
      <c r="W196" s="31"/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1"/>
      <c r="AD196" s="28">
        <v>0</v>
      </c>
      <c r="AE196" s="30">
        <v>0</v>
      </c>
      <c r="AF196" s="28">
        <v>0</v>
      </c>
      <c r="AG196" s="28">
        <v>0</v>
      </c>
      <c r="AH196" s="29">
        <v>0</v>
      </c>
      <c r="AI196" s="30">
        <v>0</v>
      </c>
      <c r="AJ196" s="28">
        <v>0</v>
      </c>
      <c r="AK196" s="28">
        <v>0</v>
      </c>
      <c r="AL196" s="30">
        <v>0</v>
      </c>
      <c r="AM196" s="31"/>
      <c r="AN196" s="31"/>
      <c r="AO196" s="28">
        <v>0</v>
      </c>
      <c r="AP196" s="30">
        <v>0</v>
      </c>
      <c r="AQ196" s="30">
        <v>0</v>
      </c>
      <c r="AR196" s="30">
        <v>0</v>
      </c>
      <c r="AS196" s="30">
        <v>0</v>
      </c>
      <c r="AT196" s="30">
        <v>0</v>
      </c>
      <c r="AU196" s="30">
        <v>0</v>
      </c>
      <c r="AV196" s="30">
        <v>0</v>
      </c>
      <c r="AW196" s="26">
        <v>0</v>
      </c>
      <c r="AX196" s="30">
        <v>0</v>
      </c>
      <c r="AY196" s="30">
        <v>0</v>
      </c>
      <c r="BA196" s="28">
        <v>0</v>
      </c>
      <c r="BB196" s="28">
        <v>0</v>
      </c>
      <c r="BC196" s="28">
        <v>0</v>
      </c>
      <c r="BD196" s="30">
        <v>0</v>
      </c>
      <c r="BE196" s="30">
        <v>0</v>
      </c>
      <c r="BF196" s="30">
        <v>0</v>
      </c>
      <c r="BG196" s="30">
        <v>0</v>
      </c>
      <c r="BI196" s="28">
        <v>0</v>
      </c>
      <c r="BJ196" s="28">
        <v>0</v>
      </c>
      <c r="BK196" s="28">
        <v>0</v>
      </c>
      <c r="BL196" s="28">
        <v>0</v>
      </c>
      <c r="BM196" s="28">
        <v>0</v>
      </c>
      <c r="BN196" s="28">
        <v>0</v>
      </c>
      <c r="BO196" s="28">
        <v>0</v>
      </c>
      <c r="BP196" s="28">
        <v>0</v>
      </c>
      <c r="BQ196" s="29">
        <v>0</v>
      </c>
      <c r="BR196" s="28">
        <v>0</v>
      </c>
      <c r="BS196" s="28">
        <v>0</v>
      </c>
      <c r="BT196" s="28">
        <v>0</v>
      </c>
      <c r="BU196" s="28">
        <v>0</v>
      </c>
      <c r="BV196" s="31"/>
      <c r="BW196" s="28">
        <v>0</v>
      </c>
      <c r="BX196" s="31"/>
      <c r="BY196" s="28">
        <v>0</v>
      </c>
      <c r="BZ196" s="30">
        <v>0</v>
      </c>
      <c r="CB196" s="30">
        <v>0</v>
      </c>
      <c r="CC196" s="30">
        <v>0</v>
      </c>
      <c r="CD196" s="30">
        <v>0</v>
      </c>
      <c r="CE196" s="31"/>
      <c r="CF196" s="30">
        <v>0</v>
      </c>
      <c r="CG196" s="30">
        <v>0</v>
      </c>
      <c r="CH196" s="30">
        <v>0</v>
      </c>
      <c r="CI196" s="30">
        <v>0</v>
      </c>
      <c r="CJ196" s="35">
        <v>0</v>
      </c>
      <c r="CK196" s="30">
        <v>0</v>
      </c>
      <c r="CL196" s="30">
        <v>0</v>
      </c>
      <c r="CM196" s="30">
        <v>0</v>
      </c>
      <c r="CN196" s="30">
        <v>0</v>
      </c>
      <c r="CO196" s="31"/>
      <c r="CP196" s="31"/>
      <c r="CQ196" s="30">
        <v>0</v>
      </c>
      <c r="CR196" s="30">
        <v>0</v>
      </c>
      <c r="CS196" s="30">
        <v>0</v>
      </c>
      <c r="CT196" s="30">
        <v>0</v>
      </c>
      <c r="CU196" s="30">
        <v>0</v>
      </c>
      <c r="CV196" s="30">
        <v>0</v>
      </c>
      <c r="CW196" s="30">
        <v>0</v>
      </c>
      <c r="CX196" s="30">
        <v>0</v>
      </c>
      <c r="CY196" s="26">
        <v>0</v>
      </c>
      <c r="CZ196" s="30">
        <v>0</v>
      </c>
      <c r="DA196" s="30">
        <v>0</v>
      </c>
      <c r="DB196" s="36" t="s">
        <v>530</v>
      </c>
      <c r="DC196" t="s">
        <v>531</v>
      </c>
      <c r="DD196" s="24">
        <v>0</v>
      </c>
      <c r="DE196" s="24"/>
      <c r="DF196" s="37" t="s">
        <v>1073</v>
      </c>
      <c r="DG196" s="38"/>
      <c r="DH196" s="30"/>
      <c r="DI196" s="38"/>
    </row>
    <row r="197" spans="1:113" s="32" customFormat="1" x14ac:dyDescent="0.25">
      <c r="A197" s="38" t="s">
        <v>532</v>
      </c>
      <c r="B197" s="23">
        <v>0</v>
      </c>
      <c r="C197" s="24">
        <v>0</v>
      </c>
      <c r="D197" s="25" t="s">
        <v>170</v>
      </c>
      <c r="E197" s="26" t="s">
        <v>170</v>
      </c>
      <c r="F197" s="27" t="s">
        <v>170</v>
      </c>
      <c r="G197" s="27" t="s">
        <v>170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9">
        <v>0</v>
      </c>
      <c r="Q197" s="28">
        <v>0</v>
      </c>
      <c r="R197" s="28">
        <v>0</v>
      </c>
      <c r="S197" s="28">
        <v>0</v>
      </c>
      <c r="T197" s="30">
        <v>0</v>
      </c>
      <c r="U197" s="31"/>
      <c r="V197" s="30">
        <v>0</v>
      </c>
      <c r="W197" s="31"/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1"/>
      <c r="AD197" s="28">
        <v>0</v>
      </c>
      <c r="AE197" s="30">
        <v>0</v>
      </c>
      <c r="AF197" s="28">
        <v>0</v>
      </c>
      <c r="AG197" s="28">
        <v>0</v>
      </c>
      <c r="AH197" s="29">
        <v>0</v>
      </c>
      <c r="AI197" s="30">
        <v>0</v>
      </c>
      <c r="AJ197" s="28">
        <v>0</v>
      </c>
      <c r="AK197" s="28">
        <v>84351</v>
      </c>
      <c r="AL197" s="30">
        <v>84351</v>
      </c>
      <c r="AM197" s="31"/>
      <c r="AN197" s="31"/>
      <c r="AO197" s="28">
        <v>0</v>
      </c>
      <c r="AP197" s="30">
        <v>0</v>
      </c>
      <c r="AQ197" s="30">
        <v>84351</v>
      </c>
      <c r="AR197" s="30">
        <v>84351</v>
      </c>
      <c r="AS197" s="30">
        <v>88576</v>
      </c>
      <c r="AT197" s="30">
        <v>2507</v>
      </c>
      <c r="AU197" s="30">
        <v>91083</v>
      </c>
      <c r="AV197" s="30">
        <v>-6732</v>
      </c>
      <c r="AW197" s="26">
        <v>-7.6002528901734104E-2</v>
      </c>
      <c r="AX197" s="30">
        <v>4428.8</v>
      </c>
      <c r="AY197" s="30">
        <v>-2303.1999999999998</v>
      </c>
      <c r="BA197" s="28">
        <v>0</v>
      </c>
      <c r="BB197" s="28">
        <v>76484</v>
      </c>
      <c r="BC197" s="28">
        <v>73977</v>
      </c>
      <c r="BD197" s="30">
        <v>-2507</v>
      </c>
      <c r="BE197" s="30">
        <v>-2507</v>
      </c>
      <c r="BF197" s="30">
        <v>0</v>
      </c>
      <c r="BG197" s="30">
        <v>0</v>
      </c>
      <c r="BI197" s="28">
        <v>0</v>
      </c>
      <c r="BJ197" s="28">
        <v>0</v>
      </c>
      <c r="BK197" s="28">
        <v>0</v>
      </c>
      <c r="BL197" s="28">
        <v>0</v>
      </c>
      <c r="BM197" s="28">
        <v>0</v>
      </c>
      <c r="BN197" s="28">
        <v>0</v>
      </c>
      <c r="BO197" s="28">
        <v>0</v>
      </c>
      <c r="BP197" s="28">
        <v>0</v>
      </c>
      <c r="BQ197" s="29">
        <v>0</v>
      </c>
      <c r="BR197" s="28">
        <v>0</v>
      </c>
      <c r="BS197" s="28">
        <v>0</v>
      </c>
      <c r="BT197" s="28">
        <v>0</v>
      </c>
      <c r="BU197" s="28">
        <v>0</v>
      </c>
      <c r="BV197" s="31"/>
      <c r="BW197" s="28">
        <v>0</v>
      </c>
      <c r="BX197" s="31"/>
      <c r="BY197" s="28">
        <v>0</v>
      </c>
      <c r="BZ197" s="30">
        <v>0</v>
      </c>
      <c r="CB197" s="30">
        <v>0</v>
      </c>
      <c r="CC197" s="30">
        <v>0</v>
      </c>
      <c r="CD197" s="30">
        <v>0</v>
      </c>
      <c r="CE197" s="31"/>
      <c r="CF197" s="30">
        <v>0</v>
      </c>
      <c r="CG197" s="30">
        <v>0</v>
      </c>
      <c r="CH197" s="30">
        <v>0</v>
      </c>
      <c r="CI197" s="30">
        <v>0</v>
      </c>
      <c r="CJ197" s="35">
        <v>0</v>
      </c>
      <c r="CK197" s="30">
        <v>0</v>
      </c>
      <c r="CL197" s="30">
        <v>0</v>
      </c>
      <c r="CM197" s="30">
        <v>142607.06</v>
      </c>
      <c r="CN197" s="30">
        <v>142607.06</v>
      </c>
      <c r="CO197" s="31"/>
      <c r="CP197" s="31"/>
      <c r="CQ197" s="30">
        <v>0</v>
      </c>
      <c r="CR197" s="30">
        <v>0</v>
      </c>
      <c r="CS197" s="30">
        <v>142607.06</v>
      </c>
      <c r="CT197" s="30">
        <v>142607.06</v>
      </c>
      <c r="CU197" s="30">
        <v>89536</v>
      </c>
      <c r="CV197" s="30">
        <v>4428.8</v>
      </c>
      <c r="CW197" s="30">
        <v>93964.800000000003</v>
      </c>
      <c r="CX197" s="30">
        <v>0</v>
      </c>
      <c r="CY197" s="26">
        <v>0</v>
      </c>
      <c r="CZ197" s="30">
        <v>0</v>
      </c>
      <c r="DA197" s="30">
        <v>0</v>
      </c>
      <c r="DB197" s="36" t="s">
        <v>532</v>
      </c>
      <c r="DC197" t="s">
        <v>533</v>
      </c>
      <c r="DD197" s="24">
        <v>0</v>
      </c>
      <c r="DE197" s="24"/>
      <c r="DF197" s="37" t="s">
        <v>1073</v>
      </c>
      <c r="DG197" s="38"/>
      <c r="DH197" s="30"/>
      <c r="DI197" s="38"/>
    </row>
    <row r="198" spans="1:113" s="32" customFormat="1" x14ac:dyDescent="0.25">
      <c r="A198" s="38" t="s">
        <v>534</v>
      </c>
      <c r="B198" s="23">
        <v>0</v>
      </c>
      <c r="C198" s="24">
        <v>0</v>
      </c>
      <c r="D198" s="25" t="s">
        <v>170</v>
      </c>
      <c r="E198" s="26" t="s">
        <v>170</v>
      </c>
      <c r="F198" s="27" t="s">
        <v>170</v>
      </c>
      <c r="G198" s="27" t="s">
        <v>170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9">
        <v>0</v>
      </c>
      <c r="Q198" s="28">
        <v>0</v>
      </c>
      <c r="R198" s="28">
        <v>0</v>
      </c>
      <c r="S198" s="28">
        <v>0</v>
      </c>
      <c r="T198" s="30">
        <v>0</v>
      </c>
      <c r="U198" s="31"/>
      <c r="V198" s="30">
        <v>0</v>
      </c>
      <c r="W198" s="31"/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1"/>
      <c r="AD198" s="28">
        <v>0</v>
      </c>
      <c r="AE198" s="30">
        <v>0</v>
      </c>
      <c r="AF198" s="28">
        <v>0</v>
      </c>
      <c r="AG198" s="28">
        <v>0</v>
      </c>
      <c r="AH198" s="29">
        <v>0</v>
      </c>
      <c r="AI198" s="30">
        <v>0</v>
      </c>
      <c r="AJ198" s="28">
        <v>0</v>
      </c>
      <c r="AK198" s="28">
        <v>5000</v>
      </c>
      <c r="AL198" s="30">
        <v>5000</v>
      </c>
      <c r="AM198" s="31"/>
      <c r="AN198" s="31"/>
      <c r="AO198" s="28">
        <v>0</v>
      </c>
      <c r="AP198" s="30">
        <v>0</v>
      </c>
      <c r="AQ198" s="30">
        <v>5000</v>
      </c>
      <c r="AR198" s="30">
        <v>5000</v>
      </c>
      <c r="AS198" s="30">
        <v>62022.359126604621</v>
      </c>
      <c r="AT198" s="30">
        <v>4222.75</v>
      </c>
      <c r="AU198" s="30">
        <v>66245.109126604628</v>
      </c>
      <c r="AV198" s="30">
        <v>-61245.109126604628</v>
      </c>
      <c r="AW198" s="26">
        <v>-0.98746822902344922</v>
      </c>
      <c r="AX198" s="30">
        <v>3101.1179563302312</v>
      </c>
      <c r="AY198" s="30">
        <v>-58143.991170274399</v>
      </c>
      <c r="BA198" s="28">
        <v>0</v>
      </c>
      <c r="BB198" s="28">
        <v>90092.800000000003</v>
      </c>
      <c r="BC198" s="28">
        <v>69946</v>
      </c>
      <c r="BD198" s="30">
        <v>-20146.800000000003</v>
      </c>
      <c r="BE198" s="30">
        <v>-20146.800000000003</v>
      </c>
      <c r="BF198" s="30">
        <v>0</v>
      </c>
      <c r="BG198" s="30">
        <v>0</v>
      </c>
      <c r="BI198" s="28">
        <v>0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0</v>
      </c>
      <c r="BQ198" s="29">
        <v>0</v>
      </c>
      <c r="BR198" s="28">
        <v>0</v>
      </c>
      <c r="BS198" s="28">
        <v>0</v>
      </c>
      <c r="BT198" s="28">
        <v>0</v>
      </c>
      <c r="BU198" s="28">
        <v>0</v>
      </c>
      <c r="BV198" s="31"/>
      <c r="BW198" s="28">
        <v>0</v>
      </c>
      <c r="BX198" s="31"/>
      <c r="BY198" s="28">
        <v>0</v>
      </c>
      <c r="BZ198" s="30">
        <v>0</v>
      </c>
      <c r="CB198" s="30">
        <v>0</v>
      </c>
      <c r="CC198" s="30">
        <v>0</v>
      </c>
      <c r="CD198" s="30">
        <v>0</v>
      </c>
      <c r="CE198" s="31"/>
      <c r="CF198" s="30">
        <v>0</v>
      </c>
      <c r="CG198" s="30">
        <v>0</v>
      </c>
      <c r="CH198" s="30">
        <v>0</v>
      </c>
      <c r="CI198" s="30">
        <v>0</v>
      </c>
      <c r="CJ198" s="35">
        <v>0</v>
      </c>
      <c r="CK198" s="30">
        <v>0</v>
      </c>
      <c r="CL198" s="30">
        <v>0</v>
      </c>
      <c r="CM198" s="30">
        <v>5000</v>
      </c>
      <c r="CN198" s="30">
        <v>5000</v>
      </c>
      <c r="CO198" s="31"/>
      <c r="CP198" s="31"/>
      <c r="CQ198" s="30">
        <v>0</v>
      </c>
      <c r="CR198" s="30">
        <v>0</v>
      </c>
      <c r="CS198" s="30">
        <v>5000</v>
      </c>
      <c r="CT198" s="30">
        <v>5000</v>
      </c>
      <c r="CU198" s="30">
        <v>46913</v>
      </c>
      <c r="CV198" s="30">
        <v>3101.1179563302312</v>
      </c>
      <c r="CW198" s="30">
        <v>50014.117956330228</v>
      </c>
      <c r="CX198" s="30">
        <v>-45014.117956330228</v>
      </c>
      <c r="CY198" s="26">
        <v>-0.90002822794224335</v>
      </c>
      <c r="CZ198" s="30">
        <v>2345.65</v>
      </c>
      <c r="DA198" s="30">
        <v>-42668.467956330227</v>
      </c>
      <c r="DB198" s="36" t="s">
        <v>534</v>
      </c>
      <c r="DC198" t="s">
        <v>535</v>
      </c>
      <c r="DD198" s="24">
        <v>0</v>
      </c>
      <c r="DE198" s="24"/>
      <c r="DF198" s="37" t="s">
        <v>1073</v>
      </c>
      <c r="DG198" s="38"/>
      <c r="DH198" s="30"/>
      <c r="DI198" s="38"/>
    </row>
    <row r="199" spans="1:113" s="32" customFormat="1" x14ac:dyDescent="0.25">
      <c r="A199" s="22" t="s">
        <v>536</v>
      </c>
      <c r="B199" s="23">
        <v>1</v>
      </c>
      <c r="C199" s="24">
        <v>1</v>
      </c>
      <c r="D199" s="25">
        <v>43420</v>
      </c>
      <c r="E199" s="26">
        <v>1</v>
      </c>
      <c r="F199" s="27">
        <v>1</v>
      </c>
      <c r="G199" s="27">
        <v>1</v>
      </c>
      <c r="H199" s="28">
        <v>104972.91</v>
      </c>
      <c r="I199" s="28">
        <v>1168267.31</v>
      </c>
      <c r="J199" s="28">
        <v>74433</v>
      </c>
      <c r="K199" s="28">
        <v>0</v>
      </c>
      <c r="L199" s="28">
        <v>3904</v>
      </c>
      <c r="M199" s="28">
        <v>304659</v>
      </c>
      <c r="N199" s="28">
        <v>0</v>
      </c>
      <c r="O199" s="28">
        <v>0</v>
      </c>
      <c r="P199" s="29">
        <v>0</v>
      </c>
      <c r="Q199" s="28">
        <v>0</v>
      </c>
      <c r="R199" s="28">
        <v>0</v>
      </c>
      <c r="S199" s="28">
        <v>1650859</v>
      </c>
      <c r="T199" s="30">
        <v>3307095.2199999997</v>
      </c>
      <c r="U199" s="31"/>
      <c r="V199" s="30">
        <v>5000</v>
      </c>
      <c r="W199" s="31"/>
      <c r="X199" s="30">
        <v>5000</v>
      </c>
      <c r="Y199" s="30">
        <v>3302095.2199999997</v>
      </c>
      <c r="Z199" s="30">
        <v>215418</v>
      </c>
      <c r="AA199" s="30">
        <v>0</v>
      </c>
      <c r="AB199" s="30">
        <v>0</v>
      </c>
      <c r="AC199" s="31"/>
      <c r="AD199" s="28">
        <v>0</v>
      </c>
      <c r="AE199" s="30">
        <v>88924</v>
      </c>
      <c r="AF199" s="28">
        <v>98224</v>
      </c>
      <c r="AG199" s="28">
        <v>174086</v>
      </c>
      <c r="AH199" s="29">
        <v>11864.699999999999</v>
      </c>
      <c r="AI199" s="30">
        <v>0</v>
      </c>
      <c r="AJ199" s="28">
        <v>30500</v>
      </c>
      <c r="AK199" s="28">
        <v>24708</v>
      </c>
      <c r="AL199" s="30">
        <v>643724.69999999995</v>
      </c>
      <c r="AM199" s="31"/>
      <c r="AN199" s="31"/>
      <c r="AO199" s="28">
        <v>0</v>
      </c>
      <c r="AP199" s="30">
        <v>0</v>
      </c>
      <c r="AQ199" s="30">
        <v>643724.69999999995</v>
      </c>
      <c r="AR199" s="30">
        <v>3945819.92</v>
      </c>
      <c r="AS199" s="30">
        <v>2640497</v>
      </c>
      <c r="AT199" s="30">
        <v>0</v>
      </c>
      <c r="AU199" s="30">
        <v>2640497</v>
      </c>
      <c r="AV199" s="30">
        <v>0</v>
      </c>
      <c r="AW199" s="26">
        <v>0</v>
      </c>
      <c r="AX199" s="30">
        <v>0</v>
      </c>
      <c r="AY199" s="30">
        <v>0</v>
      </c>
      <c r="BA199" s="28">
        <v>0</v>
      </c>
      <c r="BB199" s="28">
        <v>2638708</v>
      </c>
      <c r="BC199" s="28">
        <v>3911188</v>
      </c>
      <c r="BD199" s="30">
        <v>1272480</v>
      </c>
      <c r="BE199" s="30">
        <v>1272480</v>
      </c>
      <c r="BF199" s="30">
        <v>0</v>
      </c>
      <c r="BG199" s="30">
        <v>5000</v>
      </c>
      <c r="BI199" s="28">
        <v>114619</v>
      </c>
      <c r="BJ199" s="28">
        <v>1247919</v>
      </c>
      <c r="BK199" s="28">
        <v>73027</v>
      </c>
      <c r="BL199" s="28">
        <v>0</v>
      </c>
      <c r="BM199" s="28">
        <v>7482</v>
      </c>
      <c r="BN199" s="28">
        <v>259638</v>
      </c>
      <c r="BO199" s="28">
        <v>0</v>
      </c>
      <c r="BP199" s="28">
        <v>0</v>
      </c>
      <c r="BQ199" s="29">
        <v>0</v>
      </c>
      <c r="BR199" s="28">
        <v>8000</v>
      </c>
      <c r="BS199" s="28">
        <v>0</v>
      </c>
      <c r="BT199" s="28">
        <v>1757188</v>
      </c>
      <c r="BU199" s="28">
        <v>3467873</v>
      </c>
      <c r="BV199" s="31"/>
      <c r="BW199" s="28">
        <v>5000</v>
      </c>
      <c r="BX199" s="31"/>
      <c r="BY199" s="28">
        <v>5000</v>
      </c>
      <c r="BZ199" s="30">
        <v>3462873</v>
      </c>
      <c r="CB199" s="30">
        <v>218834</v>
      </c>
      <c r="CC199" s="30">
        <v>0</v>
      </c>
      <c r="CD199" s="30">
        <v>0</v>
      </c>
      <c r="CE199" s="31"/>
      <c r="CF199" s="30">
        <v>0</v>
      </c>
      <c r="CG199" s="30">
        <v>99549</v>
      </c>
      <c r="CH199" s="30">
        <v>105150</v>
      </c>
      <c r="CI199" s="30">
        <v>163259</v>
      </c>
      <c r="CJ199" s="35">
        <v>0</v>
      </c>
      <c r="CK199" s="30">
        <v>0</v>
      </c>
      <c r="CL199" s="30">
        <v>0</v>
      </c>
      <c r="CM199" s="30">
        <v>34269</v>
      </c>
      <c r="CN199" s="30">
        <v>621061</v>
      </c>
      <c r="CO199" s="31"/>
      <c r="CP199" s="31"/>
      <c r="CQ199" s="30">
        <v>718.68</v>
      </c>
      <c r="CR199" s="30">
        <v>718.68</v>
      </c>
      <c r="CS199" s="30">
        <v>620342.31999999995</v>
      </c>
      <c r="CT199" s="30">
        <v>4083215.32</v>
      </c>
      <c r="CU199" s="30">
        <v>2612091</v>
      </c>
      <c r="CV199" s="30">
        <v>0</v>
      </c>
      <c r="CW199" s="30">
        <v>2612091</v>
      </c>
      <c r="CX199" s="30">
        <v>0</v>
      </c>
      <c r="CY199" s="26">
        <v>0</v>
      </c>
      <c r="CZ199" s="30">
        <v>0</v>
      </c>
      <c r="DA199" s="30">
        <v>0</v>
      </c>
      <c r="DB199" s="36" t="s">
        <v>536</v>
      </c>
      <c r="DC199" t="s">
        <v>537</v>
      </c>
      <c r="DD199" s="24">
        <v>0</v>
      </c>
      <c r="DE199" s="24"/>
      <c r="DF199" s="37">
        <v>1</v>
      </c>
      <c r="DG199" s="38"/>
      <c r="DH199" s="30"/>
      <c r="DI199" s="38"/>
    </row>
    <row r="200" spans="1:113" s="32" customFormat="1" x14ac:dyDescent="0.25">
      <c r="A200" s="22" t="s">
        <v>538</v>
      </c>
      <c r="B200" s="23">
        <v>1</v>
      </c>
      <c r="C200" s="24">
        <v>1</v>
      </c>
      <c r="D200" s="25">
        <v>43371</v>
      </c>
      <c r="E200" s="26">
        <v>1</v>
      </c>
      <c r="F200" s="27">
        <v>1</v>
      </c>
      <c r="G200" s="27">
        <v>1</v>
      </c>
      <c r="H200" s="28">
        <v>978413</v>
      </c>
      <c r="I200" s="28">
        <v>19480106</v>
      </c>
      <c r="J200" s="28">
        <v>318208</v>
      </c>
      <c r="K200" s="28">
        <v>1478</v>
      </c>
      <c r="L200" s="28">
        <v>855713</v>
      </c>
      <c r="M200" s="28">
        <v>2813445</v>
      </c>
      <c r="N200" s="28">
        <v>25000</v>
      </c>
      <c r="O200" s="28">
        <v>331666</v>
      </c>
      <c r="P200" s="29">
        <v>0</v>
      </c>
      <c r="Q200" s="28">
        <v>39536</v>
      </c>
      <c r="R200" s="28">
        <v>0</v>
      </c>
      <c r="S200" s="28">
        <v>693419</v>
      </c>
      <c r="T200" s="30">
        <v>25536984</v>
      </c>
      <c r="U200" s="31"/>
      <c r="V200" s="30">
        <v>0</v>
      </c>
      <c r="W200" s="31"/>
      <c r="X200" s="30">
        <v>0</v>
      </c>
      <c r="Y200" s="30">
        <v>25536984</v>
      </c>
      <c r="Z200" s="30">
        <v>187527</v>
      </c>
      <c r="AA200" s="30">
        <v>0</v>
      </c>
      <c r="AB200" s="30">
        <v>0</v>
      </c>
      <c r="AC200" s="31"/>
      <c r="AD200" s="28">
        <v>0</v>
      </c>
      <c r="AE200" s="30">
        <v>0</v>
      </c>
      <c r="AF200" s="28">
        <v>976530</v>
      </c>
      <c r="AG200" s="28">
        <v>4717914</v>
      </c>
      <c r="AH200" s="29">
        <v>180487.94999999998</v>
      </c>
      <c r="AI200" s="30">
        <v>0</v>
      </c>
      <c r="AJ200" s="28">
        <v>0</v>
      </c>
      <c r="AK200" s="28">
        <v>38866.834999999999</v>
      </c>
      <c r="AL200" s="30">
        <v>6101325.7850000001</v>
      </c>
      <c r="AM200" s="31"/>
      <c r="AN200" s="31"/>
      <c r="AO200" s="28">
        <v>0</v>
      </c>
      <c r="AP200" s="30">
        <v>0</v>
      </c>
      <c r="AQ200" s="30">
        <v>6101325.7850000001</v>
      </c>
      <c r="AR200" s="30">
        <v>31638309.785</v>
      </c>
      <c r="AS200" s="30">
        <v>16457063</v>
      </c>
      <c r="AT200" s="30">
        <v>0</v>
      </c>
      <c r="AU200" s="30">
        <v>16457063</v>
      </c>
      <c r="AV200" s="30">
        <v>0</v>
      </c>
      <c r="AW200" s="26">
        <v>0</v>
      </c>
      <c r="AX200" s="30">
        <v>0</v>
      </c>
      <c r="AY200" s="30">
        <v>0</v>
      </c>
      <c r="BA200" s="28">
        <v>0</v>
      </c>
      <c r="BB200" s="28">
        <v>15769377</v>
      </c>
      <c r="BC200" s="28">
        <v>29826441</v>
      </c>
      <c r="BD200" s="30">
        <v>14057064</v>
      </c>
      <c r="BE200" s="30">
        <v>14057064</v>
      </c>
      <c r="BF200" s="30">
        <v>0</v>
      </c>
      <c r="BG200" s="30">
        <v>0</v>
      </c>
      <c r="BI200" s="28">
        <v>1342096</v>
      </c>
      <c r="BJ200" s="28">
        <v>21042978</v>
      </c>
      <c r="BK200" s="28">
        <v>310457</v>
      </c>
      <c r="BL200" s="28">
        <v>0</v>
      </c>
      <c r="BM200" s="28">
        <v>849470</v>
      </c>
      <c r="BN200" s="28">
        <v>3585042</v>
      </c>
      <c r="BO200" s="28">
        <v>47000</v>
      </c>
      <c r="BP200" s="28">
        <v>350853</v>
      </c>
      <c r="BQ200" s="29">
        <v>0</v>
      </c>
      <c r="BR200" s="28">
        <v>55000</v>
      </c>
      <c r="BS200" s="28">
        <v>0</v>
      </c>
      <c r="BT200" s="28">
        <v>550000</v>
      </c>
      <c r="BU200" s="28">
        <v>28132896</v>
      </c>
      <c r="BV200" s="31"/>
      <c r="BW200" s="28">
        <v>0</v>
      </c>
      <c r="BX200" s="31"/>
      <c r="BY200" s="28">
        <v>0</v>
      </c>
      <c r="BZ200" s="30">
        <v>28132896</v>
      </c>
      <c r="CB200" s="30">
        <v>196585</v>
      </c>
      <c r="CC200" s="30">
        <v>0</v>
      </c>
      <c r="CD200" s="30">
        <v>0</v>
      </c>
      <c r="CE200" s="31"/>
      <c r="CF200" s="30">
        <v>0</v>
      </c>
      <c r="CG200" s="30">
        <v>0</v>
      </c>
      <c r="CH200" s="30">
        <v>1139048</v>
      </c>
      <c r="CI200" s="30">
        <v>4656731</v>
      </c>
      <c r="CJ200" s="35">
        <v>333942.53999999998</v>
      </c>
      <c r="CK200" s="30">
        <v>0</v>
      </c>
      <c r="CL200" s="30">
        <v>0</v>
      </c>
      <c r="CM200" s="30">
        <v>87359</v>
      </c>
      <c r="CN200" s="30">
        <v>6413665.54</v>
      </c>
      <c r="CO200" s="31"/>
      <c r="CP200" s="31"/>
      <c r="CQ200" s="30">
        <v>0</v>
      </c>
      <c r="CR200" s="30">
        <v>0</v>
      </c>
      <c r="CS200" s="30">
        <v>6413665.54</v>
      </c>
      <c r="CT200" s="30">
        <v>34546561.539999999</v>
      </c>
      <c r="CU200" s="30">
        <v>17684068</v>
      </c>
      <c r="CV200" s="30">
        <v>0</v>
      </c>
      <c r="CW200" s="30">
        <v>17684068</v>
      </c>
      <c r="CX200" s="30">
        <v>0</v>
      </c>
      <c r="CY200" s="26">
        <v>0</v>
      </c>
      <c r="CZ200" s="30">
        <v>0</v>
      </c>
      <c r="DA200" s="30">
        <v>0</v>
      </c>
      <c r="DB200" s="36" t="s">
        <v>538</v>
      </c>
      <c r="DC200" t="s">
        <v>539</v>
      </c>
      <c r="DD200" s="24">
        <v>0</v>
      </c>
      <c r="DE200" s="24"/>
      <c r="DF200" s="37">
        <v>1</v>
      </c>
      <c r="DG200" s="38"/>
      <c r="DH200" s="30"/>
      <c r="DI200" s="38"/>
    </row>
    <row r="201" spans="1:113" s="32" customFormat="1" x14ac:dyDescent="0.25">
      <c r="A201" s="22" t="s">
        <v>540</v>
      </c>
      <c r="B201" s="23">
        <v>1</v>
      </c>
      <c r="C201" s="24">
        <v>1</v>
      </c>
      <c r="D201" s="25">
        <v>43402</v>
      </c>
      <c r="E201" s="26">
        <v>1</v>
      </c>
      <c r="F201" s="27">
        <v>1</v>
      </c>
      <c r="G201" s="27">
        <v>1</v>
      </c>
      <c r="H201" s="28">
        <v>3587039</v>
      </c>
      <c r="I201" s="28">
        <v>45872160.409999996</v>
      </c>
      <c r="J201" s="28">
        <v>1085157</v>
      </c>
      <c r="K201" s="28">
        <v>0</v>
      </c>
      <c r="L201" s="28">
        <v>1064448</v>
      </c>
      <c r="M201" s="28">
        <v>2690210</v>
      </c>
      <c r="N201" s="28">
        <v>96499</v>
      </c>
      <c r="O201" s="28">
        <v>0</v>
      </c>
      <c r="P201" s="29">
        <v>0</v>
      </c>
      <c r="Q201" s="28">
        <v>0</v>
      </c>
      <c r="R201" s="28">
        <v>0</v>
      </c>
      <c r="S201" s="28">
        <v>4205862</v>
      </c>
      <c r="T201" s="30">
        <v>58601375.409999996</v>
      </c>
      <c r="U201" s="31"/>
      <c r="V201" s="30">
        <v>0</v>
      </c>
      <c r="W201" s="31"/>
      <c r="X201" s="30">
        <v>0</v>
      </c>
      <c r="Y201" s="30">
        <v>58601375.409999996</v>
      </c>
      <c r="Z201" s="30">
        <v>780000</v>
      </c>
      <c r="AA201" s="30">
        <v>0</v>
      </c>
      <c r="AB201" s="30">
        <v>12000</v>
      </c>
      <c r="AC201" s="31"/>
      <c r="AD201" s="28">
        <v>0</v>
      </c>
      <c r="AE201" s="30">
        <v>2200000</v>
      </c>
      <c r="AF201" s="28">
        <v>2710689</v>
      </c>
      <c r="AG201" s="28">
        <v>9619822</v>
      </c>
      <c r="AH201" s="29">
        <v>1774714</v>
      </c>
      <c r="AI201" s="30">
        <v>0</v>
      </c>
      <c r="AJ201" s="28">
        <v>0</v>
      </c>
      <c r="AK201" s="28">
        <v>476137.17796928569</v>
      </c>
      <c r="AL201" s="30">
        <v>17573362.177969284</v>
      </c>
      <c r="AM201" s="31"/>
      <c r="AN201" s="31"/>
      <c r="AO201" s="28">
        <v>21555.963875291221</v>
      </c>
      <c r="AP201" s="30">
        <v>21555.963875291221</v>
      </c>
      <c r="AQ201" s="30">
        <v>17551806.214093994</v>
      </c>
      <c r="AR201" s="30">
        <v>76153181.624093994</v>
      </c>
      <c r="AS201" s="30">
        <v>53270058</v>
      </c>
      <c r="AT201" s="30">
        <v>0</v>
      </c>
      <c r="AU201" s="30">
        <v>53270058</v>
      </c>
      <c r="AV201" s="30">
        <v>0</v>
      </c>
      <c r="AW201" s="26">
        <v>0</v>
      </c>
      <c r="AX201" s="30">
        <v>0</v>
      </c>
      <c r="AY201" s="30">
        <v>0</v>
      </c>
      <c r="BA201" s="28">
        <v>0</v>
      </c>
      <c r="BB201" s="28">
        <v>52634542</v>
      </c>
      <c r="BC201" s="28">
        <v>72669249.786500007</v>
      </c>
      <c r="BD201" s="30">
        <v>20034707.786500007</v>
      </c>
      <c r="BE201" s="30">
        <v>20034707.786500007</v>
      </c>
      <c r="BF201" s="30">
        <v>0</v>
      </c>
      <c r="BG201" s="30">
        <v>0</v>
      </c>
      <c r="BI201" s="28">
        <v>3367727</v>
      </c>
      <c r="BJ201" s="28">
        <v>49488851</v>
      </c>
      <c r="BK201" s="28">
        <v>1120845</v>
      </c>
      <c r="BL201" s="28">
        <v>0</v>
      </c>
      <c r="BM201" s="28">
        <v>1096925</v>
      </c>
      <c r="BN201" s="28">
        <v>2718361</v>
      </c>
      <c r="BO201" s="28">
        <v>0</v>
      </c>
      <c r="BP201" s="28">
        <v>0</v>
      </c>
      <c r="BQ201" s="29">
        <v>0</v>
      </c>
      <c r="BR201" s="28">
        <v>0</v>
      </c>
      <c r="BS201" s="28">
        <v>0</v>
      </c>
      <c r="BT201" s="28">
        <v>4000875</v>
      </c>
      <c r="BU201" s="28">
        <v>61793584</v>
      </c>
      <c r="BV201" s="31"/>
      <c r="BW201" s="28">
        <v>0</v>
      </c>
      <c r="BX201" s="31"/>
      <c r="BY201" s="28">
        <v>0</v>
      </c>
      <c r="BZ201" s="30">
        <v>61793584</v>
      </c>
      <c r="CB201" s="30">
        <v>875000</v>
      </c>
      <c r="CC201" s="30">
        <v>0</v>
      </c>
      <c r="CD201" s="30">
        <v>12000</v>
      </c>
      <c r="CE201" s="31"/>
      <c r="CF201" s="30">
        <v>0</v>
      </c>
      <c r="CG201" s="30">
        <v>3000000</v>
      </c>
      <c r="CH201" s="30">
        <v>2800000</v>
      </c>
      <c r="CI201" s="30">
        <v>9885000</v>
      </c>
      <c r="CJ201" s="35">
        <v>1800000</v>
      </c>
      <c r="CK201" s="30">
        <v>0</v>
      </c>
      <c r="CL201" s="30">
        <v>0</v>
      </c>
      <c r="CM201" s="30">
        <v>514163</v>
      </c>
      <c r="CN201" s="30">
        <v>18886163</v>
      </c>
      <c r="CO201" s="31"/>
      <c r="CP201" s="31"/>
      <c r="CQ201" s="30">
        <v>4656.8999999999996</v>
      </c>
      <c r="CR201" s="30">
        <v>4656.8999999999996</v>
      </c>
      <c r="CS201" s="30">
        <v>18881506.100000001</v>
      </c>
      <c r="CT201" s="30">
        <v>80675090.099999994</v>
      </c>
      <c r="CU201" s="30">
        <v>55788455</v>
      </c>
      <c r="CV201" s="30">
        <v>0</v>
      </c>
      <c r="CW201" s="30">
        <v>55788455</v>
      </c>
      <c r="CX201" s="30">
        <v>0</v>
      </c>
      <c r="CY201" s="26">
        <v>0</v>
      </c>
      <c r="CZ201" s="30">
        <v>0</v>
      </c>
      <c r="DA201" s="30">
        <v>0</v>
      </c>
      <c r="DB201" s="36" t="s">
        <v>540</v>
      </c>
      <c r="DC201" t="s">
        <v>541</v>
      </c>
      <c r="DD201" s="24">
        <v>0</v>
      </c>
      <c r="DE201" s="24"/>
      <c r="DF201" s="37">
        <v>1</v>
      </c>
      <c r="DG201" s="38"/>
      <c r="DH201" s="30"/>
      <c r="DI201" s="38"/>
    </row>
    <row r="202" spans="1:113" s="32" customFormat="1" x14ac:dyDescent="0.25">
      <c r="A202" s="22" t="s">
        <v>542</v>
      </c>
      <c r="B202" s="23">
        <v>1</v>
      </c>
      <c r="C202" s="24">
        <v>1</v>
      </c>
      <c r="D202" s="25">
        <v>43388</v>
      </c>
      <c r="E202" s="26">
        <v>1</v>
      </c>
      <c r="F202" s="27">
        <v>1</v>
      </c>
      <c r="G202" s="27">
        <v>1</v>
      </c>
      <c r="H202" s="28">
        <v>3015330</v>
      </c>
      <c r="I202" s="28">
        <v>56566016</v>
      </c>
      <c r="J202" s="28">
        <v>926759</v>
      </c>
      <c r="K202" s="28">
        <v>0</v>
      </c>
      <c r="L202" s="28">
        <v>797119</v>
      </c>
      <c r="M202" s="28">
        <v>530494</v>
      </c>
      <c r="N202" s="28">
        <v>66609</v>
      </c>
      <c r="O202" s="28">
        <v>2441</v>
      </c>
      <c r="P202" s="29">
        <v>0</v>
      </c>
      <c r="Q202" s="28">
        <v>0</v>
      </c>
      <c r="R202" s="28">
        <v>0</v>
      </c>
      <c r="S202" s="28">
        <v>4208552</v>
      </c>
      <c r="T202" s="30">
        <v>66113320</v>
      </c>
      <c r="U202" s="31"/>
      <c r="V202" s="30">
        <v>42956</v>
      </c>
      <c r="W202" s="31"/>
      <c r="X202" s="30">
        <v>42956</v>
      </c>
      <c r="Y202" s="30">
        <v>66070364</v>
      </c>
      <c r="Z202" s="30">
        <v>1656467</v>
      </c>
      <c r="AA202" s="30">
        <v>0</v>
      </c>
      <c r="AB202" s="30">
        <v>0</v>
      </c>
      <c r="AC202" s="31"/>
      <c r="AD202" s="28">
        <v>0</v>
      </c>
      <c r="AE202" s="30">
        <v>6768143</v>
      </c>
      <c r="AF202" s="28">
        <v>4333679</v>
      </c>
      <c r="AG202" s="28">
        <v>10067714</v>
      </c>
      <c r="AH202" s="29">
        <v>1917913</v>
      </c>
      <c r="AI202" s="30">
        <v>0</v>
      </c>
      <c r="AJ202" s="28">
        <v>0</v>
      </c>
      <c r="AK202" s="28">
        <v>107957.92</v>
      </c>
      <c r="AL202" s="30">
        <v>24851873.920000002</v>
      </c>
      <c r="AM202" s="31"/>
      <c r="AN202" s="31"/>
      <c r="AO202" s="28">
        <v>15459.533981976665</v>
      </c>
      <c r="AP202" s="30">
        <v>15459.533981976665</v>
      </c>
      <c r="AQ202" s="30">
        <v>24836414.386018027</v>
      </c>
      <c r="AR202" s="30">
        <v>90906778.386018023</v>
      </c>
      <c r="AS202" s="30">
        <v>54000177</v>
      </c>
      <c r="AT202" s="30">
        <v>0</v>
      </c>
      <c r="AU202" s="30">
        <v>54000177</v>
      </c>
      <c r="AV202" s="30">
        <v>0</v>
      </c>
      <c r="AW202" s="26">
        <v>0</v>
      </c>
      <c r="AX202" s="30">
        <v>0</v>
      </c>
      <c r="AY202" s="30">
        <v>0</v>
      </c>
      <c r="BA202" s="28">
        <v>565917</v>
      </c>
      <c r="BB202" s="28">
        <v>52333078.764430434</v>
      </c>
      <c r="BC202" s="28">
        <v>86974716.899999991</v>
      </c>
      <c r="BD202" s="30">
        <v>34641638.135569558</v>
      </c>
      <c r="BE202" s="30">
        <v>34075721.135569558</v>
      </c>
      <c r="BF202" s="30">
        <v>0</v>
      </c>
      <c r="BG202" s="30">
        <v>42956</v>
      </c>
      <c r="BI202" s="28">
        <v>2949506</v>
      </c>
      <c r="BJ202" s="28">
        <v>59307687.219999999</v>
      </c>
      <c r="BK202" s="28">
        <v>936904</v>
      </c>
      <c r="BL202" s="28">
        <v>0</v>
      </c>
      <c r="BM202" s="28">
        <v>834363</v>
      </c>
      <c r="BN202" s="28">
        <v>506852</v>
      </c>
      <c r="BO202" s="28">
        <v>131441</v>
      </c>
      <c r="BP202" s="28">
        <v>0</v>
      </c>
      <c r="BQ202" s="29">
        <v>0</v>
      </c>
      <c r="BR202" s="28">
        <v>0</v>
      </c>
      <c r="BS202" s="28">
        <v>0</v>
      </c>
      <c r="BT202" s="28">
        <v>4117365</v>
      </c>
      <c r="BU202" s="28">
        <v>68784118.219999999</v>
      </c>
      <c r="BV202" s="31"/>
      <c r="BW202" s="28">
        <v>36195</v>
      </c>
      <c r="BX202" s="31"/>
      <c r="BY202" s="28">
        <v>36195</v>
      </c>
      <c r="BZ202" s="30">
        <v>68747923.219999999</v>
      </c>
      <c r="CB202" s="30">
        <v>1679354</v>
      </c>
      <c r="CC202" s="30">
        <v>0</v>
      </c>
      <c r="CD202" s="30">
        <v>0</v>
      </c>
      <c r="CE202" s="31"/>
      <c r="CF202" s="30">
        <v>0</v>
      </c>
      <c r="CG202" s="30">
        <v>8215324</v>
      </c>
      <c r="CH202" s="30">
        <v>4791462</v>
      </c>
      <c r="CI202" s="30">
        <v>11421693</v>
      </c>
      <c r="CJ202" s="35">
        <v>1917913</v>
      </c>
      <c r="CK202" s="30">
        <v>0</v>
      </c>
      <c r="CL202" s="30">
        <v>0</v>
      </c>
      <c r="CM202" s="30">
        <v>133311</v>
      </c>
      <c r="CN202" s="30">
        <v>28159057</v>
      </c>
      <c r="CO202" s="31"/>
      <c r="CP202" s="31"/>
      <c r="CQ202" s="30">
        <v>20645.240000000002</v>
      </c>
      <c r="CR202" s="30">
        <v>20645.240000000002</v>
      </c>
      <c r="CS202" s="30">
        <v>28138411.760000002</v>
      </c>
      <c r="CT202" s="30">
        <v>96886334.980000004</v>
      </c>
      <c r="CU202" s="30">
        <v>56435154</v>
      </c>
      <c r="CV202" s="30">
        <v>0</v>
      </c>
      <c r="CW202" s="30">
        <v>56435154</v>
      </c>
      <c r="CX202" s="30">
        <v>0</v>
      </c>
      <c r="CY202" s="26">
        <v>0</v>
      </c>
      <c r="CZ202" s="30">
        <v>0</v>
      </c>
      <c r="DA202" s="30">
        <v>0</v>
      </c>
      <c r="DB202" s="36" t="s">
        <v>542</v>
      </c>
      <c r="DC202" t="s">
        <v>543</v>
      </c>
      <c r="DD202" s="24">
        <v>0</v>
      </c>
      <c r="DE202" s="24"/>
      <c r="DF202" s="37">
        <v>1</v>
      </c>
      <c r="DG202" s="38"/>
      <c r="DH202" s="30"/>
      <c r="DI202" s="38"/>
    </row>
    <row r="203" spans="1:113" s="32" customFormat="1" x14ac:dyDescent="0.25">
      <c r="A203" s="38" t="s">
        <v>544</v>
      </c>
      <c r="B203" s="23">
        <v>0</v>
      </c>
      <c r="C203" s="24">
        <v>1</v>
      </c>
      <c r="D203" s="25">
        <v>43434</v>
      </c>
      <c r="E203" s="26" t="s">
        <v>170</v>
      </c>
      <c r="F203" s="27" t="s">
        <v>170</v>
      </c>
      <c r="G203" s="27" t="s">
        <v>170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9">
        <v>0</v>
      </c>
      <c r="Q203" s="28">
        <v>0</v>
      </c>
      <c r="R203" s="28">
        <v>0</v>
      </c>
      <c r="S203" s="28">
        <v>0</v>
      </c>
      <c r="T203" s="30">
        <v>0</v>
      </c>
      <c r="U203" s="31"/>
      <c r="V203" s="30">
        <v>0</v>
      </c>
      <c r="W203" s="31"/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1"/>
      <c r="AD203" s="28">
        <v>0</v>
      </c>
      <c r="AE203" s="30">
        <v>0</v>
      </c>
      <c r="AF203" s="28">
        <v>0</v>
      </c>
      <c r="AG203" s="28">
        <v>0</v>
      </c>
      <c r="AH203" s="29">
        <v>0</v>
      </c>
      <c r="AI203" s="30">
        <v>0</v>
      </c>
      <c r="AJ203" s="28">
        <v>0</v>
      </c>
      <c r="AK203" s="28">
        <v>5000</v>
      </c>
      <c r="AL203" s="30">
        <v>5000</v>
      </c>
      <c r="AM203" s="31"/>
      <c r="AN203" s="31"/>
      <c r="AO203" s="28">
        <v>0</v>
      </c>
      <c r="AP203" s="30">
        <v>0</v>
      </c>
      <c r="AQ203" s="30">
        <v>5000</v>
      </c>
      <c r="AR203" s="30">
        <v>5000</v>
      </c>
      <c r="AS203" s="30">
        <v>384175</v>
      </c>
      <c r="AT203" s="30">
        <v>0</v>
      </c>
      <c r="AU203" s="30">
        <v>384175</v>
      </c>
      <c r="AV203" s="30">
        <v>-379175</v>
      </c>
      <c r="AW203" s="26">
        <v>-0.98698509793713807</v>
      </c>
      <c r="AX203" s="30">
        <v>19208.75</v>
      </c>
      <c r="AY203" s="30">
        <v>-359966.25</v>
      </c>
      <c r="BA203" s="28">
        <v>0</v>
      </c>
      <c r="BB203" s="28">
        <v>391930.75</v>
      </c>
      <c r="BC203" s="28">
        <v>409904</v>
      </c>
      <c r="BD203" s="30">
        <v>17973.25</v>
      </c>
      <c r="BE203" s="30">
        <v>17973.25</v>
      </c>
      <c r="BF203" s="30">
        <v>0</v>
      </c>
      <c r="BG203" s="30">
        <v>0</v>
      </c>
      <c r="BI203" s="28">
        <v>0</v>
      </c>
      <c r="BJ203" s="28">
        <v>0</v>
      </c>
      <c r="BK203" s="28">
        <v>0</v>
      </c>
      <c r="BL203" s="28">
        <v>0</v>
      </c>
      <c r="BM203" s="28">
        <v>0</v>
      </c>
      <c r="BN203" s="28">
        <v>0</v>
      </c>
      <c r="BO203" s="28">
        <v>0</v>
      </c>
      <c r="BP203" s="28">
        <v>0</v>
      </c>
      <c r="BQ203" s="29">
        <v>0</v>
      </c>
      <c r="BR203" s="28">
        <v>0</v>
      </c>
      <c r="BS203" s="28">
        <v>0</v>
      </c>
      <c r="BT203" s="28">
        <v>0</v>
      </c>
      <c r="BU203" s="28">
        <v>0</v>
      </c>
      <c r="BV203" s="31"/>
      <c r="BW203" s="28">
        <v>0</v>
      </c>
      <c r="BX203" s="31"/>
      <c r="BY203" s="28">
        <v>0</v>
      </c>
      <c r="BZ203" s="30">
        <v>0</v>
      </c>
      <c r="CB203" s="30">
        <v>0</v>
      </c>
      <c r="CC203" s="30">
        <v>0</v>
      </c>
      <c r="CD203" s="30">
        <v>0</v>
      </c>
      <c r="CE203" s="31"/>
      <c r="CF203" s="30">
        <v>0</v>
      </c>
      <c r="CG203" s="30">
        <v>0</v>
      </c>
      <c r="CH203" s="30">
        <v>0</v>
      </c>
      <c r="CI203" s="30">
        <v>0</v>
      </c>
      <c r="CJ203" s="35">
        <v>0</v>
      </c>
      <c r="CK203" s="30">
        <v>0</v>
      </c>
      <c r="CL203" s="30">
        <v>0</v>
      </c>
      <c r="CM203" s="30">
        <v>5000</v>
      </c>
      <c r="CN203" s="30">
        <v>5000</v>
      </c>
      <c r="CO203" s="31"/>
      <c r="CP203" s="31"/>
      <c r="CQ203" s="30">
        <v>0</v>
      </c>
      <c r="CR203" s="30">
        <v>0</v>
      </c>
      <c r="CS203" s="30">
        <v>5000</v>
      </c>
      <c r="CT203" s="30">
        <v>5000</v>
      </c>
      <c r="CU203" s="30">
        <v>393770</v>
      </c>
      <c r="CV203" s="30">
        <v>19208.75</v>
      </c>
      <c r="CW203" s="30">
        <v>412978.75</v>
      </c>
      <c r="CX203" s="30">
        <v>-407978.75</v>
      </c>
      <c r="CY203" s="26">
        <v>-0.98789283952261464</v>
      </c>
      <c r="CZ203" s="30">
        <v>19688.5</v>
      </c>
      <c r="DA203" s="30">
        <v>-388290.25</v>
      </c>
      <c r="DB203" s="36" t="s">
        <v>544</v>
      </c>
      <c r="DC203" t="s">
        <v>545</v>
      </c>
      <c r="DD203" s="24">
        <v>0</v>
      </c>
      <c r="DE203" s="24"/>
      <c r="DF203" s="37" t="s">
        <v>1073</v>
      </c>
      <c r="DG203" s="38"/>
      <c r="DH203" s="30"/>
      <c r="DI203" s="38"/>
    </row>
    <row r="204" spans="1:113" s="32" customFormat="1" x14ac:dyDescent="0.25">
      <c r="A204" s="22" t="s">
        <v>546</v>
      </c>
      <c r="B204" s="23">
        <v>1</v>
      </c>
      <c r="C204" s="24">
        <v>1</v>
      </c>
      <c r="D204" s="25">
        <v>43374</v>
      </c>
      <c r="E204" s="26">
        <v>1</v>
      </c>
      <c r="F204" s="27">
        <v>1</v>
      </c>
      <c r="G204" s="27">
        <v>1</v>
      </c>
      <c r="H204" s="28">
        <v>2916891</v>
      </c>
      <c r="I204" s="28">
        <v>93483339</v>
      </c>
      <c r="J204" s="28">
        <v>3380205</v>
      </c>
      <c r="K204" s="28">
        <v>0</v>
      </c>
      <c r="L204" s="28">
        <v>1353250</v>
      </c>
      <c r="M204" s="28">
        <v>11037426</v>
      </c>
      <c r="N204" s="28">
        <v>865226</v>
      </c>
      <c r="O204" s="28">
        <v>942596</v>
      </c>
      <c r="P204" s="29">
        <v>0</v>
      </c>
      <c r="Q204" s="28">
        <v>1233244</v>
      </c>
      <c r="R204" s="28">
        <v>0</v>
      </c>
      <c r="S204" s="28">
        <v>5909861</v>
      </c>
      <c r="T204" s="30">
        <v>121122038</v>
      </c>
      <c r="U204" s="31"/>
      <c r="V204" s="30">
        <v>300000</v>
      </c>
      <c r="W204" s="31"/>
      <c r="X204" s="30">
        <v>300000</v>
      </c>
      <c r="Y204" s="30">
        <v>120822038</v>
      </c>
      <c r="Z204" s="30">
        <v>1433388</v>
      </c>
      <c r="AA204" s="30">
        <v>0</v>
      </c>
      <c r="AB204" s="30">
        <v>0</v>
      </c>
      <c r="AC204" s="31"/>
      <c r="AD204" s="28">
        <v>282319</v>
      </c>
      <c r="AE204" s="30">
        <v>0</v>
      </c>
      <c r="AF204" s="28">
        <v>6458270</v>
      </c>
      <c r="AG204" s="28">
        <v>14604371</v>
      </c>
      <c r="AH204" s="29">
        <v>9210375</v>
      </c>
      <c r="AI204" s="30">
        <v>0</v>
      </c>
      <c r="AJ204" s="28">
        <v>0</v>
      </c>
      <c r="AK204" s="28">
        <v>14623281.692916347</v>
      </c>
      <c r="AL204" s="30">
        <v>46612004.692916349</v>
      </c>
      <c r="AM204" s="31"/>
      <c r="AN204" s="31"/>
      <c r="AO204" s="28">
        <v>1134388.6947080914</v>
      </c>
      <c r="AP204" s="30">
        <v>1134388.6947080914</v>
      </c>
      <c r="AQ204" s="30">
        <v>45477615.998208255</v>
      </c>
      <c r="AR204" s="30">
        <v>166299653.99820825</v>
      </c>
      <c r="AS204" s="30">
        <v>165003222</v>
      </c>
      <c r="AT204" s="30">
        <v>4700294.7631884217</v>
      </c>
      <c r="AU204" s="30">
        <v>169703516.76318842</v>
      </c>
      <c r="AV204" s="30">
        <v>-3403862.7649801672</v>
      </c>
      <c r="AW204" s="26">
        <v>-2.0629068473463914E-2</v>
      </c>
      <c r="AX204" s="30">
        <v>3403862.7649801672</v>
      </c>
      <c r="AY204" s="30">
        <v>0</v>
      </c>
      <c r="BA204" s="28">
        <v>0</v>
      </c>
      <c r="BB204" s="28">
        <v>163140283.91459846</v>
      </c>
      <c r="BC204" s="28">
        <v>158439989.15141004</v>
      </c>
      <c r="BD204" s="30">
        <v>-4700294.7631884217</v>
      </c>
      <c r="BE204" s="30">
        <v>-4700294.7631884217</v>
      </c>
      <c r="BF204" s="30">
        <v>0</v>
      </c>
      <c r="BG204" s="30">
        <v>300000</v>
      </c>
      <c r="BI204" s="28">
        <v>2965125</v>
      </c>
      <c r="BJ204" s="28">
        <v>98935749</v>
      </c>
      <c r="BK204" s="28">
        <v>3452905</v>
      </c>
      <c r="BL204" s="28">
        <v>0</v>
      </c>
      <c r="BM204" s="28">
        <v>1516797</v>
      </c>
      <c r="BN204" s="28">
        <v>11484814</v>
      </c>
      <c r="BO204" s="28">
        <v>905000</v>
      </c>
      <c r="BP204" s="28">
        <v>1630719</v>
      </c>
      <c r="BQ204" s="29">
        <v>0</v>
      </c>
      <c r="BR204" s="28">
        <v>1464712</v>
      </c>
      <c r="BS204" s="28">
        <v>0</v>
      </c>
      <c r="BT204" s="28">
        <v>4781602</v>
      </c>
      <c r="BU204" s="28">
        <v>127137423</v>
      </c>
      <c r="BV204" s="31"/>
      <c r="BW204" s="28">
        <v>0</v>
      </c>
      <c r="BX204" s="31"/>
      <c r="BY204" s="28">
        <v>0</v>
      </c>
      <c r="BZ204" s="30">
        <v>127137423</v>
      </c>
      <c r="CB204" s="30">
        <v>1480915</v>
      </c>
      <c r="CC204" s="30">
        <v>0</v>
      </c>
      <c r="CD204" s="30">
        <v>0</v>
      </c>
      <c r="CE204" s="31"/>
      <c r="CF204" s="30">
        <v>287598</v>
      </c>
      <c r="CG204" s="30">
        <v>0</v>
      </c>
      <c r="CH204" s="30">
        <v>7304508</v>
      </c>
      <c r="CI204" s="30">
        <v>15290794</v>
      </c>
      <c r="CJ204" s="35">
        <v>10149525</v>
      </c>
      <c r="CK204" s="30">
        <v>0</v>
      </c>
      <c r="CL204" s="30">
        <v>0</v>
      </c>
      <c r="CM204" s="30">
        <v>15705360</v>
      </c>
      <c r="CN204" s="30">
        <v>50218700</v>
      </c>
      <c r="CO204" s="31"/>
      <c r="CP204" s="31"/>
      <c r="CQ204" s="30">
        <v>660916.16</v>
      </c>
      <c r="CR204" s="30">
        <v>660916.16</v>
      </c>
      <c r="CS204" s="30">
        <v>49557783.840000004</v>
      </c>
      <c r="CT204" s="30">
        <v>176695206.84</v>
      </c>
      <c r="CU204" s="30">
        <v>173832434</v>
      </c>
      <c r="CV204" s="30">
        <v>3403862.7649801672</v>
      </c>
      <c r="CW204" s="30">
        <v>177236296.76498017</v>
      </c>
      <c r="CX204" s="30">
        <v>-541089.92498016357</v>
      </c>
      <c r="CY204" s="26">
        <v>-3.0529295345053534E-3</v>
      </c>
      <c r="CZ204" s="30">
        <v>541089.92498016357</v>
      </c>
      <c r="DA204" s="30">
        <v>0</v>
      </c>
      <c r="DB204" s="36" t="s">
        <v>546</v>
      </c>
      <c r="DC204" t="s">
        <v>547</v>
      </c>
      <c r="DD204" s="24">
        <v>0</v>
      </c>
      <c r="DE204" s="24"/>
      <c r="DF204" s="37">
        <v>1</v>
      </c>
      <c r="DG204" s="38"/>
      <c r="DH204" s="30"/>
      <c r="DI204" s="38"/>
    </row>
    <row r="205" spans="1:113" s="32" customFormat="1" x14ac:dyDescent="0.25">
      <c r="A205" s="38" t="s">
        <v>548</v>
      </c>
      <c r="B205" s="23">
        <v>0</v>
      </c>
      <c r="C205" s="24">
        <v>1</v>
      </c>
      <c r="D205" s="25">
        <v>43422</v>
      </c>
      <c r="E205" s="26" t="s">
        <v>170</v>
      </c>
      <c r="F205" s="27" t="s">
        <v>170</v>
      </c>
      <c r="G205" s="27" t="s">
        <v>170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9">
        <v>0</v>
      </c>
      <c r="Q205" s="28">
        <v>0</v>
      </c>
      <c r="R205" s="28">
        <v>0</v>
      </c>
      <c r="S205" s="28">
        <v>0</v>
      </c>
      <c r="T205" s="30">
        <v>0</v>
      </c>
      <c r="U205" s="31"/>
      <c r="V205" s="30">
        <v>0</v>
      </c>
      <c r="W205" s="31"/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1"/>
      <c r="AD205" s="28">
        <v>0</v>
      </c>
      <c r="AE205" s="30">
        <v>0</v>
      </c>
      <c r="AF205" s="28">
        <v>0</v>
      </c>
      <c r="AG205" s="28">
        <v>0</v>
      </c>
      <c r="AH205" s="29">
        <v>0</v>
      </c>
      <c r="AI205" s="30">
        <v>0</v>
      </c>
      <c r="AJ205" s="28">
        <v>0</v>
      </c>
      <c r="AK205" s="28">
        <v>36218</v>
      </c>
      <c r="AL205" s="30">
        <v>36218</v>
      </c>
      <c r="AM205" s="31"/>
      <c r="AN205" s="31"/>
      <c r="AO205" s="28">
        <v>0</v>
      </c>
      <c r="AP205" s="30">
        <v>0</v>
      </c>
      <c r="AQ205" s="30">
        <v>36218</v>
      </c>
      <c r="AR205" s="30">
        <v>36218</v>
      </c>
      <c r="AS205" s="30">
        <v>0</v>
      </c>
      <c r="AT205" s="30">
        <v>660</v>
      </c>
      <c r="AU205" s="30">
        <v>660</v>
      </c>
      <c r="AV205" s="30">
        <v>0</v>
      </c>
      <c r="AW205" s="26">
        <v>0</v>
      </c>
      <c r="AX205" s="30">
        <v>0</v>
      </c>
      <c r="AY205" s="30">
        <v>0</v>
      </c>
      <c r="BA205" s="28">
        <v>0</v>
      </c>
      <c r="BB205" s="28">
        <v>660</v>
      </c>
      <c r="BC205" s="28">
        <v>0</v>
      </c>
      <c r="BD205" s="30">
        <v>-660</v>
      </c>
      <c r="BE205" s="30">
        <v>-660</v>
      </c>
      <c r="BF205" s="30">
        <v>0</v>
      </c>
      <c r="BG205" s="30">
        <v>0</v>
      </c>
      <c r="BI205" s="28">
        <v>0</v>
      </c>
      <c r="BJ205" s="28">
        <v>0</v>
      </c>
      <c r="BK205" s="28">
        <v>0</v>
      </c>
      <c r="BL205" s="28">
        <v>0</v>
      </c>
      <c r="BM205" s="28">
        <v>0</v>
      </c>
      <c r="BN205" s="28">
        <v>0</v>
      </c>
      <c r="BO205" s="28">
        <v>0</v>
      </c>
      <c r="BP205" s="28">
        <v>0</v>
      </c>
      <c r="BQ205" s="29">
        <v>0</v>
      </c>
      <c r="BR205" s="28">
        <v>0</v>
      </c>
      <c r="BS205" s="28">
        <v>0</v>
      </c>
      <c r="BT205" s="28">
        <v>0</v>
      </c>
      <c r="BU205" s="28">
        <v>0</v>
      </c>
      <c r="BV205" s="31"/>
      <c r="BW205" s="28">
        <v>0</v>
      </c>
      <c r="BX205" s="31"/>
      <c r="BY205" s="28">
        <v>0</v>
      </c>
      <c r="BZ205" s="30">
        <v>0</v>
      </c>
      <c r="CB205" s="30">
        <v>0</v>
      </c>
      <c r="CC205" s="30">
        <v>0</v>
      </c>
      <c r="CD205" s="30">
        <v>0</v>
      </c>
      <c r="CE205" s="31"/>
      <c r="CF205" s="30">
        <v>0</v>
      </c>
      <c r="CG205" s="30">
        <v>0</v>
      </c>
      <c r="CH205" s="30">
        <v>0</v>
      </c>
      <c r="CI205" s="30">
        <v>0</v>
      </c>
      <c r="CJ205" s="35">
        <v>0</v>
      </c>
      <c r="CK205" s="30">
        <v>0</v>
      </c>
      <c r="CL205" s="30">
        <v>0</v>
      </c>
      <c r="CM205" s="30">
        <v>36500</v>
      </c>
      <c r="CN205" s="30">
        <v>36500</v>
      </c>
      <c r="CO205" s="31"/>
      <c r="CP205" s="31"/>
      <c r="CQ205" s="30">
        <v>0</v>
      </c>
      <c r="CR205" s="30">
        <v>0</v>
      </c>
      <c r="CS205" s="30">
        <v>36500</v>
      </c>
      <c r="CT205" s="30">
        <v>36500</v>
      </c>
      <c r="CU205" s="30">
        <v>27674</v>
      </c>
      <c r="CV205" s="30">
        <v>0</v>
      </c>
      <c r="CW205" s="30">
        <v>27674</v>
      </c>
      <c r="CX205" s="30">
        <v>0</v>
      </c>
      <c r="CY205" s="26">
        <v>0</v>
      </c>
      <c r="CZ205" s="30">
        <v>0</v>
      </c>
      <c r="DA205" s="30">
        <v>0</v>
      </c>
      <c r="DB205" s="36" t="s">
        <v>548</v>
      </c>
      <c r="DC205" t="s">
        <v>549</v>
      </c>
      <c r="DD205" s="24">
        <v>0</v>
      </c>
      <c r="DE205" s="24"/>
      <c r="DF205" s="37" t="s">
        <v>1073</v>
      </c>
      <c r="DG205" s="38"/>
      <c r="DH205" s="30"/>
      <c r="DI205" s="38"/>
    </row>
    <row r="206" spans="1:113" s="32" customFormat="1" x14ac:dyDescent="0.25">
      <c r="A206" s="38" t="s">
        <v>550</v>
      </c>
      <c r="B206" s="23">
        <v>0</v>
      </c>
      <c r="C206" s="24">
        <v>1</v>
      </c>
      <c r="D206" s="25">
        <v>43411</v>
      </c>
      <c r="E206" s="26" t="s">
        <v>170</v>
      </c>
      <c r="F206" s="27" t="s">
        <v>170</v>
      </c>
      <c r="G206" s="27" t="s">
        <v>170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9">
        <v>0</v>
      </c>
      <c r="Q206" s="28">
        <v>0</v>
      </c>
      <c r="R206" s="28">
        <v>0</v>
      </c>
      <c r="S206" s="28">
        <v>0</v>
      </c>
      <c r="T206" s="30">
        <v>0</v>
      </c>
      <c r="U206" s="31"/>
      <c r="V206" s="30">
        <v>0</v>
      </c>
      <c r="W206" s="31"/>
      <c r="X206" s="30">
        <v>0</v>
      </c>
      <c r="Y206" s="30">
        <v>0</v>
      </c>
      <c r="Z206" s="30">
        <v>0</v>
      </c>
      <c r="AA206" s="30">
        <v>0</v>
      </c>
      <c r="AB206" s="30">
        <v>0</v>
      </c>
      <c r="AC206" s="31"/>
      <c r="AD206" s="28">
        <v>0</v>
      </c>
      <c r="AE206" s="30">
        <v>0</v>
      </c>
      <c r="AF206" s="28">
        <v>0</v>
      </c>
      <c r="AG206" s="28">
        <v>0</v>
      </c>
      <c r="AH206" s="29">
        <v>0</v>
      </c>
      <c r="AI206" s="30">
        <v>0</v>
      </c>
      <c r="AJ206" s="28">
        <v>0</v>
      </c>
      <c r="AK206" s="28">
        <v>0</v>
      </c>
      <c r="AL206" s="30">
        <v>0</v>
      </c>
      <c r="AM206" s="31"/>
      <c r="AN206" s="31"/>
      <c r="AO206" s="28">
        <v>0</v>
      </c>
      <c r="AP206" s="30">
        <v>0</v>
      </c>
      <c r="AQ206" s="30">
        <v>0</v>
      </c>
      <c r="AR206" s="30">
        <v>0</v>
      </c>
      <c r="AS206" s="30">
        <v>86074</v>
      </c>
      <c r="AT206" s="30">
        <v>3127.6000000000004</v>
      </c>
      <c r="AU206" s="30">
        <v>89201.600000000006</v>
      </c>
      <c r="AV206" s="30">
        <v>-89201.600000000006</v>
      </c>
      <c r="AW206" s="26">
        <v>-1.0363361758486884</v>
      </c>
      <c r="AX206" s="30">
        <v>4303.7</v>
      </c>
      <c r="AY206" s="30">
        <v>-84897.900000000009</v>
      </c>
      <c r="BA206" s="28">
        <v>0</v>
      </c>
      <c r="BB206" s="28">
        <v>64584</v>
      </c>
      <c r="BC206" s="28">
        <v>0</v>
      </c>
      <c r="BD206" s="30">
        <v>-64584</v>
      </c>
      <c r="BE206" s="30">
        <v>-64584</v>
      </c>
      <c r="BF206" s="30">
        <v>0</v>
      </c>
      <c r="BG206" s="30">
        <v>0</v>
      </c>
      <c r="BI206" s="28">
        <v>0</v>
      </c>
      <c r="BJ206" s="28">
        <v>0</v>
      </c>
      <c r="BK206" s="28">
        <v>0</v>
      </c>
      <c r="BL206" s="28">
        <v>0</v>
      </c>
      <c r="BM206" s="28">
        <v>0</v>
      </c>
      <c r="BN206" s="28">
        <v>0</v>
      </c>
      <c r="BO206" s="28">
        <v>0</v>
      </c>
      <c r="BP206" s="28">
        <v>0</v>
      </c>
      <c r="BQ206" s="29">
        <v>0</v>
      </c>
      <c r="BR206" s="28">
        <v>0</v>
      </c>
      <c r="BS206" s="28">
        <v>0</v>
      </c>
      <c r="BT206" s="28">
        <v>0</v>
      </c>
      <c r="BU206" s="28">
        <v>0</v>
      </c>
      <c r="BV206" s="31"/>
      <c r="BW206" s="28">
        <v>0</v>
      </c>
      <c r="BX206" s="31"/>
      <c r="BY206" s="28">
        <v>0</v>
      </c>
      <c r="BZ206" s="30">
        <v>0</v>
      </c>
      <c r="CB206" s="30">
        <v>0</v>
      </c>
      <c r="CC206" s="30">
        <v>0</v>
      </c>
      <c r="CD206" s="30">
        <v>0</v>
      </c>
      <c r="CE206" s="31"/>
      <c r="CF206" s="30">
        <v>0</v>
      </c>
      <c r="CG206" s="30">
        <v>0</v>
      </c>
      <c r="CH206" s="30">
        <v>0</v>
      </c>
      <c r="CI206" s="30">
        <v>0</v>
      </c>
      <c r="CJ206" s="35">
        <v>0</v>
      </c>
      <c r="CK206" s="30">
        <v>0</v>
      </c>
      <c r="CL206" s="30">
        <v>0</v>
      </c>
      <c r="CM206" s="30">
        <v>0</v>
      </c>
      <c r="CN206" s="30">
        <v>0</v>
      </c>
      <c r="CO206" s="31"/>
      <c r="CP206" s="31"/>
      <c r="CQ206" s="30">
        <v>0</v>
      </c>
      <c r="CR206" s="30">
        <v>0</v>
      </c>
      <c r="CS206" s="30">
        <v>0</v>
      </c>
      <c r="CT206" s="30">
        <v>0</v>
      </c>
      <c r="CU206" s="30">
        <v>75313</v>
      </c>
      <c r="CV206" s="30">
        <v>4303.7</v>
      </c>
      <c r="CW206" s="30">
        <v>79616.7</v>
      </c>
      <c r="CX206" s="30">
        <v>-79616.7</v>
      </c>
      <c r="CY206" s="26">
        <v>-1</v>
      </c>
      <c r="CZ206" s="30">
        <v>3765.65</v>
      </c>
      <c r="DA206" s="30">
        <v>-75851.05</v>
      </c>
      <c r="DB206" s="36" t="s">
        <v>550</v>
      </c>
      <c r="DC206" t="s">
        <v>551</v>
      </c>
      <c r="DD206" s="24">
        <v>0</v>
      </c>
      <c r="DE206" s="24"/>
      <c r="DF206" s="37" t="s">
        <v>1073</v>
      </c>
      <c r="DG206" s="38"/>
      <c r="DH206" s="30"/>
      <c r="DI206" s="38"/>
    </row>
    <row r="207" spans="1:113" s="32" customFormat="1" x14ac:dyDescent="0.25">
      <c r="A207" s="22" t="s">
        <v>552</v>
      </c>
      <c r="B207" s="23">
        <v>1</v>
      </c>
      <c r="C207" s="24">
        <v>1</v>
      </c>
      <c r="D207" s="25">
        <v>43395</v>
      </c>
      <c r="E207" s="26">
        <v>1</v>
      </c>
      <c r="F207" s="27">
        <v>1</v>
      </c>
      <c r="G207" s="27">
        <v>1</v>
      </c>
      <c r="H207" s="28">
        <v>1099523.02</v>
      </c>
      <c r="I207" s="28">
        <v>20785451.230000004</v>
      </c>
      <c r="J207" s="28">
        <v>542425.53999999992</v>
      </c>
      <c r="K207" s="28">
        <v>108687.5</v>
      </c>
      <c r="L207" s="28">
        <v>380770.95</v>
      </c>
      <c r="M207" s="28">
        <v>2134726.35</v>
      </c>
      <c r="N207" s="28">
        <v>75976.87</v>
      </c>
      <c r="O207" s="28">
        <v>657619.81000000006</v>
      </c>
      <c r="P207" s="29">
        <v>0</v>
      </c>
      <c r="Q207" s="28">
        <v>0</v>
      </c>
      <c r="R207" s="28">
        <v>0</v>
      </c>
      <c r="S207" s="28">
        <v>1503391.81</v>
      </c>
      <c r="T207" s="30">
        <v>27288573.080000002</v>
      </c>
      <c r="U207" s="31"/>
      <c r="V207" s="30">
        <v>0</v>
      </c>
      <c r="W207" s="31"/>
      <c r="X207" s="30">
        <v>0</v>
      </c>
      <c r="Y207" s="30">
        <v>27288573.080000002</v>
      </c>
      <c r="Z207" s="30">
        <v>276684.87</v>
      </c>
      <c r="AA207" s="30">
        <v>0</v>
      </c>
      <c r="AB207" s="30">
        <v>0</v>
      </c>
      <c r="AC207" s="31"/>
      <c r="AD207" s="28">
        <v>0</v>
      </c>
      <c r="AE207" s="30">
        <v>0</v>
      </c>
      <c r="AF207" s="28">
        <v>1028766.36</v>
      </c>
      <c r="AG207" s="28">
        <v>5170367.72</v>
      </c>
      <c r="AH207" s="29">
        <v>605103.93999999994</v>
      </c>
      <c r="AI207" s="30">
        <v>0</v>
      </c>
      <c r="AJ207" s="28">
        <v>0</v>
      </c>
      <c r="AK207" s="28">
        <v>2403878.4359400002</v>
      </c>
      <c r="AL207" s="30">
        <v>9484801.325939998</v>
      </c>
      <c r="AM207" s="31"/>
      <c r="AN207" s="31"/>
      <c r="AO207" s="28">
        <v>120747.76715579053</v>
      </c>
      <c r="AP207" s="30">
        <v>120747.76715579053</v>
      </c>
      <c r="AQ207" s="30">
        <v>9364053.5587842073</v>
      </c>
      <c r="AR207" s="30">
        <v>36652626.638784207</v>
      </c>
      <c r="AS207" s="30">
        <v>22611639.666088939</v>
      </c>
      <c r="AT207" s="30">
        <v>0</v>
      </c>
      <c r="AU207" s="30">
        <v>22611639.666088939</v>
      </c>
      <c r="AV207" s="30">
        <v>0</v>
      </c>
      <c r="AW207" s="26">
        <v>0</v>
      </c>
      <c r="AX207" s="30">
        <v>0</v>
      </c>
      <c r="AY207" s="30">
        <v>0</v>
      </c>
      <c r="BA207" s="28">
        <v>0</v>
      </c>
      <c r="BB207" s="28">
        <v>22327172.666088939</v>
      </c>
      <c r="BC207" s="28">
        <v>35224984.409289502</v>
      </c>
      <c r="BD207" s="30">
        <v>12897811.743200563</v>
      </c>
      <c r="BE207" s="30">
        <v>12897811.743200563</v>
      </c>
      <c r="BF207" s="30">
        <v>0</v>
      </c>
      <c r="BG207" s="30">
        <v>0</v>
      </c>
      <c r="BI207" s="28">
        <v>1158262</v>
      </c>
      <c r="BJ207" s="28">
        <v>21518205.5</v>
      </c>
      <c r="BK207" s="28">
        <v>560012</v>
      </c>
      <c r="BL207" s="28">
        <v>101478</v>
      </c>
      <c r="BM207" s="28">
        <v>113675</v>
      </c>
      <c r="BN207" s="28">
        <v>2130610</v>
      </c>
      <c r="BO207" s="28">
        <v>163685</v>
      </c>
      <c r="BP207" s="28">
        <v>690825</v>
      </c>
      <c r="BQ207" s="29">
        <v>0</v>
      </c>
      <c r="BR207" s="28">
        <v>0</v>
      </c>
      <c r="BS207" s="28">
        <v>0</v>
      </c>
      <c r="BT207" s="28">
        <v>1950356</v>
      </c>
      <c r="BU207" s="28">
        <v>28387108.5</v>
      </c>
      <c r="BV207" s="31"/>
      <c r="BW207" s="28">
        <v>0</v>
      </c>
      <c r="BX207" s="31"/>
      <c r="BY207" s="28">
        <v>0</v>
      </c>
      <c r="BZ207" s="30">
        <v>28387108.5</v>
      </c>
      <c r="CB207" s="30">
        <v>0</v>
      </c>
      <c r="CC207" s="30">
        <v>0</v>
      </c>
      <c r="CD207" s="30">
        <v>0</v>
      </c>
      <c r="CE207" s="31"/>
      <c r="CF207" s="30">
        <v>0</v>
      </c>
      <c r="CG207" s="30">
        <v>0</v>
      </c>
      <c r="CH207" s="30">
        <v>1143053.82</v>
      </c>
      <c r="CI207" s="30">
        <v>5513831.4000000004</v>
      </c>
      <c r="CJ207" s="35">
        <v>626172.93000000005</v>
      </c>
      <c r="CK207" s="30">
        <v>0</v>
      </c>
      <c r="CL207" s="30">
        <v>0</v>
      </c>
      <c r="CM207" s="30">
        <v>2536310</v>
      </c>
      <c r="CN207" s="30">
        <v>9819368.1500000004</v>
      </c>
      <c r="CO207" s="31"/>
      <c r="CP207" s="31"/>
      <c r="CQ207" s="30">
        <v>84471.8</v>
      </c>
      <c r="CR207" s="30">
        <v>84471.8</v>
      </c>
      <c r="CS207" s="30">
        <v>9734896.3499999996</v>
      </c>
      <c r="CT207" s="30">
        <v>38122004.850000001</v>
      </c>
      <c r="CU207" s="30">
        <v>23394063</v>
      </c>
      <c r="CV207" s="30">
        <v>0</v>
      </c>
      <c r="CW207" s="30">
        <v>23394063</v>
      </c>
      <c r="CX207" s="30">
        <v>0</v>
      </c>
      <c r="CY207" s="26">
        <v>0</v>
      </c>
      <c r="CZ207" s="30">
        <v>0</v>
      </c>
      <c r="DA207" s="30">
        <v>0</v>
      </c>
      <c r="DB207" s="36" t="s">
        <v>552</v>
      </c>
      <c r="DC207" t="s">
        <v>553</v>
      </c>
      <c r="DD207" s="24">
        <v>0</v>
      </c>
      <c r="DE207" s="24"/>
      <c r="DF207" s="37">
        <v>1</v>
      </c>
      <c r="DG207" s="38"/>
      <c r="DH207" s="30"/>
      <c r="DI207" s="38"/>
    </row>
    <row r="208" spans="1:113" s="32" customFormat="1" x14ac:dyDescent="0.25">
      <c r="A208" s="38" t="s">
        <v>554</v>
      </c>
      <c r="B208" s="23">
        <v>0</v>
      </c>
      <c r="C208" s="24">
        <v>1</v>
      </c>
      <c r="D208" s="25">
        <v>43360</v>
      </c>
      <c r="E208" s="26" t="s">
        <v>170</v>
      </c>
      <c r="F208" s="27" t="s">
        <v>170</v>
      </c>
      <c r="G208" s="27" t="s">
        <v>170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9">
        <v>0</v>
      </c>
      <c r="Q208" s="28">
        <v>0</v>
      </c>
      <c r="R208" s="28">
        <v>0</v>
      </c>
      <c r="S208" s="28">
        <v>0</v>
      </c>
      <c r="T208" s="30">
        <v>0</v>
      </c>
      <c r="U208" s="31"/>
      <c r="V208" s="30">
        <v>0</v>
      </c>
      <c r="W208" s="31"/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1"/>
      <c r="AD208" s="28">
        <v>0</v>
      </c>
      <c r="AE208" s="30">
        <v>0</v>
      </c>
      <c r="AF208" s="28">
        <v>0</v>
      </c>
      <c r="AG208" s="28">
        <v>0</v>
      </c>
      <c r="AH208" s="29">
        <v>0</v>
      </c>
      <c r="AI208" s="30">
        <v>0</v>
      </c>
      <c r="AJ208" s="28">
        <v>0</v>
      </c>
      <c r="AK208" s="28">
        <v>0</v>
      </c>
      <c r="AL208" s="30">
        <v>0</v>
      </c>
      <c r="AM208" s="31"/>
      <c r="AN208" s="31"/>
      <c r="AO208" s="28">
        <v>0</v>
      </c>
      <c r="AP208" s="30">
        <v>0</v>
      </c>
      <c r="AQ208" s="30">
        <v>0</v>
      </c>
      <c r="AR208" s="30">
        <v>0</v>
      </c>
      <c r="AS208" s="30">
        <v>0</v>
      </c>
      <c r="AT208" s="30">
        <v>658.55000000000007</v>
      </c>
      <c r="AU208" s="30">
        <v>658.55000000000007</v>
      </c>
      <c r="AV208" s="30">
        <v>-658.55000000000007</v>
      </c>
      <c r="AW208" s="26">
        <v>0</v>
      </c>
      <c r="AX208" s="30">
        <v>658.55000000000007</v>
      </c>
      <c r="AY208" s="30">
        <v>0</v>
      </c>
      <c r="BA208" s="28">
        <v>0</v>
      </c>
      <c r="BB208" s="28">
        <v>13171</v>
      </c>
      <c r="BC208" s="28">
        <v>0</v>
      </c>
      <c r="BD208" s="30">
        <v>-13171</v>
      </c>
      <c r="BE208" s="30">
        <v>-13171</v>
      </c>
      <c r="BF208" s="30">
        <v>0</v>
      </c>
      <c r="BG208" s="30">
        <v>0</v>
      </c>
      <c r="BI208" s="28">
        <v>0</v>
      </c>
      <c r="BJ208" s="28">
        <v>0</v>
      </c>
      <c r="BK208" s="28">
        <v>0</v>
      </c>
      <c r="BL208" s="28">
        <v>0</v>
      </c>
      <c r="BM208" s="28">
        <v>0</v>
      </c>
      <c r="BN208" s="28">
        <v>0</v>
      </c>
      <c r="BO208" s="28">
        <v>0</v>
      </c>
      <c r="BP208" s="28">
        <v>0</v>
      </c>
      <c r="BQ208" s="29">
        <v>0</v>
      </c>
      <c r="BR208" s="28">
        <v>0</v>
      </c>
      <c r="BS208" s="28">
        <v>0</v>
      </c>
      <c r="BT208" s="28">
        <v>0</v>
      </c>
      <c r="BU208" s="28">
        <v>0</v>
      </c>
      <c r="BV208" s="31"/>
      <c r="BW208" s="28">
        <v>0</v>
      </c>
      <c r="BX208" s="31"/>
      <c r="BY208" s="28">
        <v>0</v>
      </c>
      <c r="BZ208" s="30">
        <v>0</v>
      </c>
      <c r="CB208" s="30">
        <v>0</v>
      </c>
      <c r="CC208" s="30">
        <v>0</v>
      </c>
      <c r="CD208" s="30">
        <v>0</v>
      </c>
      <c r="CE208" s="31"/>
      <c r="CF208" s="30">
        <v>0</v>
      </c>
      <c r="CG208" s="30">
        <v>0</v>
      </c>
      <c r="CH208" s="30">
        <v>0</v>
      </c>
      <c r="CI208" s="30">
        <v>0</v>
      </c>
      <c r="CJ208" s="35">
        <v>0</v>
      </c>
      <c r="CK208" s="30">
        <v>0</v>
      </c>
      <c r="CL208" s="30">
        <v>0</v>
      </c>
      <c r="CM208" s="30">
        <v>0</v>
      </c>
      <c r="CN208" s="30">
        <v>0</v>
      </c>
      <c r="CO208" s="31"/>
      <c r="CP208" s="31"/>
      <c r="CQ208" s="30">
        <v>0</v>
      </c>
      <c r="CR208" s="30">
        <v>0</v>
      </c>
      <c r="CS208" s="30">
        <v>0</v>
      </c>
      <c r="CT208" s="30">
        <v>0</v>
      </c>
      <c r="CU208" s="30">
        <v>0</v>
      </c>
      <c r="CV208" s="30">
        <v>658.55000000000007</v>
      </c>
      <c r="CW208" s="30">
        <v>658.55000000000007</v>
      </c>
      <c r="CX208" s="30">
        <v>-658.55000000000007</v>
      </c>
      <c r="CY208" s="26">
        <v>-1</v>
      </c>
      <c r="CZ208" s="30">
        <v>0</v>
      </c>
      <c r="DA208" s="30">
        <v>-658.55000000000007</v>
      </c>
      <c r="DB208" s="36" t="s">
        <v>554</v>
      </c>
      <c r="DC208" t="s">
        <v>555</v>
      </c>
      <c r="DD208" s="24">
        <v>0</v>
      </c>
      <c r="DE208" s="24"/>
      <c r="DF208" s="37" t="s">
        <v>1073</v>
      </c>
      <c r="DG208" s="38"/>
      <c r="DH208" s="30"/>
      <c r="DI208" s="38"/>
    </row>
    <row r="209" spans="1:113" s="32" customFormat="1" x14ac:dyDescent="0.25">
      <c r="A209" s="38" t="s">
        <v>556</v>
      </c>
      <c r="B209" s="23">
        <v>0</v>
      </c>
      <c r="C209" s="24">
        <v>1</v>
      </c>
      <c r="D209" s="25">
        <v>43437</v>
      </c>
      <c r="E209" s="26" t="s">
        <v>170</v>
      </c>
      <c r="F209" s="27" t="s">
        <v>170</v>
      </c>
      <c r="G209" s="27" t="s">
        <v>170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9">
        <v>0</v>
      </c>
      <c r="Q209" s="28">
        <v>0</v>
      </c>
      <c r="R209" s="28">
        <v>0</v>
      </c>
      <c r="S209" s="28">
        <v>0</v>
      </c>
      <c r="T209" s="30">
        <v>0</v>
      </c>
      <c r="U209" s="31"/>
      <c r="V209" s="30">
        <v>0</v>
      </c>
      <c r="W209" s="31"/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1"/>
      <c r="AD209" s="28">
        <v>0</v>
      </c>
      <c r="AE209" s="30">
        <v>0</v>
      </c>
      <c r="AF209" s="28">
        <v>0</v>
      </c>
      <c r="AG209" s="28">
        <v>0</v>
      </c>
      <c r="AH209" s="29">
        <v>0</v>
      </c>
      <c r="AI209" s="30">
        <v>0</v>
      </c>
      <c r="AJ209" s="28">
        <v>0</v>
      </c>
      <c r="AK209" s="28">
        <v>0</v>
      </c>
      <c r="AL209" s="30">
        <v>0</v>
      </c>
      <c r="AM209" s="31"/>
      <c r="AN209" s="31"/>
      <c r="AO209" s="28">
        <v>0</v>
      </c>
      <c r="AP209" s="30">
        <v>0</v>
      </c>
      <c r="AQ209" s="30">
        <v>0</v>
      </c>
      <c r="AR209" s="30">
        <v>0</v>
      </c>
      <c r="AS209" s="30">
        <v>13417</v>
      </c>
      <c r="AT209" s="30">
        <v>0</v>
      </c>
      <c r="AU209" s="30">
        <v>13417</v>
      </c>
      <c r="AV209" s="30">
        <v>-13417</v>
      </c>
      <c r="AW209" s="26">
        <v>-1</v>
      </c>
      <c r="AX209" s="30">
        <v>670.85</v>
      </c>
      <c r="AY209" s="30">
        <v>-12746.15</v>
      </c>
      <c r="BA209" s="28">
        <v>0</v>
      </c>
      <c r="BB209" s="28">
        <v>0</v>
      </c>
      <c r="BC209" s="28">
        <v>0</v>
      </c>
      <c r="BD209" s="30">
        <v>0</v>
      </c>
      <c r="BE209" s="30">
        <v>0</v>
      </c>
      <c r="BF209" s="30">
        <v>0</v>
      </c>
      <c r="BG209" s="30">
        <v>0</v>
      </c>
      <c r="BI209" s="28">
        <v>0</v>
      </c>
      <c r="BJ209" s="28">
        <v>0</v>
      </c>
      <c r="BK209" s="28">
        <v>0</v>
      </c>
      <c r="BL209" s="28">
        <v>0</v>
      </c>
      <c r="BM209" s="28">
        <v>0</v>
      </c>
      <c r="BN209" s="28">
        <v>0</v>
      </c>
      <c r="BO209" s="28">
        <v>0</v>
      </c>
      <c r="BP209" s="28">
        <v>0</v>
      </c>
      <c r="BQ209" s="29">
        <v>0</v>
      </c>
      <c r="BR209" s="28">
        <v>0</v>
      </c>
      <c r="BS209" s="28">
        <v>0</v>
      </c>
      <c r="BT209" s="28">
        <v>0</v>
      </c>
      <c r="BU209" s="28">
        <v>0</v>
      </c>
      <c r="BV209" s="31"/>
      <c r="BW209" s="28">
        <v>0</v>
      </c>
      <c r="BX209" s="31"/>
      <c r="BY209" s="28">
        <v>0</v>
      </c>
      <c r="BZ209" s="30">
        <v>0</v>
      </c>
      <c r="CB209" s="30">
        <v>0</v>
      </c>
      <c r="CC209" s="30">
        <v>0</v>
      </c>
      <c r="CD209" s="30">
        <v>0</v>
      </c>
      <c r="CE209" s="31"/>
      <c r="CF209" s="30">
        <v>0</v>
      </c>
      <c r="CG209" s="30">
        <v>0</v>
      </c>
      <c r="CH209" s="30">
        <v>0</v>
      </c>
      <c r="CI209" s="30">
        <v>0</v>
      </c>
      <c r="CJ209" s="35">
        <v>0</v>
      </c>
      <c r="CK209" s="30">
        <v>0</v>
      </c>
      <c r="CL209" s="30">
        <v>0</v>
      </c>
      <c r="CM209" s="30">
        <v>0</v>
      </c>
      <c r="CN209" s="30">
        <v>0</v>
      </c>
      <c r="CO209" s="31"/>
      <c r="CP209" s="31"/>
      <c r="CQ209" s="30">
        <v>0</v>
      </c>
      <c r="CR209" s="30">
        <v>0</v>
      </c>
      <c r="CS209" s="30">
        <v>0</v>
      </c>
      <c r="CT209" s="30">
        <v>0</v>
      </c>
      <c r="CU209" s="30">
        <v>13837</v>
      </c>
      <c r="CV209" s="30">
        <v>670.85</v>
      </c>
      <c r="CW209" s="30">
        <v>14507.85</v>
      </c>
      <c r="CX209" s="30">
        <v>-14507.85</v>
      </c>
      <c r="CY209" s="26">
        <v>-1</v>
      </c>
      <c r="CZ209" s="30">
        <v>691.85</v>
      </c>
      <c r="DA209" s="30">
        <v>-13816</v>
      </c>
      <c r="DB209" s="36" t="s">
        <v>556</v>
      </c>
      <c r="DC209" t="s">
        <v>557</v>
      </c>
      <c r="DD209" s="24">
        <v>0</v>
      </c>
      <c r="DE209" s="24"/>
      <c r="DF209" s="37" t="s">
        <v>1073</v>
      </c>
      <c r="DG209" s="38"/>
      <c r="DH209" s="30"/>
      <c r="DI209" s="38"/>
    </row>
    <row r="210" spans="1:113" s="32" customFormat="1" x14ac:dyDescent="0.25">
      <c r="A210" s="22" t="s">
        <v>558</v>
      </c>
      <c r="B210" s="23">
        <v>1</v>
      </c>
      <c r="C210" s="24">
        <v>1</v>
      </c>
      <c r="D210" s="25">
        <v>43392</v>
      </c>
      <c r="E210" s="26">
        <v>1</v>
      </c>
      <c r="F210" s="27">
        <v>1</v>
      </c>
      <c r="G210" s="27">
        <v>1</v>
      </c>
      <c r="H210" s="28">
        <v>6175795</v>
      </c>
      <c r="I210" s="28">
        <v>144975075</v>
      </c>
      <c r="J210" s="28">
        <v>146237</v>
      </c>
      <c r="K210" s="28">
        <v>38684</v>
      </c>
      <c r="L210" s="28">
        <v>2096759</v>
      </c>
      <c r="M210" s="28">
        <v>14827867</v>
      </c>
      <c r="N210" s="28">
        <v>2238374</v>
      </c>
      <c r="O210" s="28">
        <v>21991324</v>
      </c>
      <c r="P210" s="29">
        <v>7983851</v>
      </c>
      <c r="Q210" s="28">
        <v>721399</v>
      </c>
      <c r="R210" s="28">
        <v>0</v>
      </c>
      <c r="S210" s="28">
        <v>9662568</v>
      </c>
      <c r="T210" s="30">
        <v>210857933</v>
      </c>
      <c r="U210" s="31"/>
      <c r="V210" s="30">
        <v>0</v>
      </c>
      <c r="W210" s="31"/>
      <c r="X210" s="30">
        <v>0</v>
      </c>
      <c r="Y210" s="30">
        <v>210857933</v>
      </c>
      <c r="Z210" s="30">
        <v>1455234</v>
      </c>
      <c r="AA210" s="30">
        <v>0</v>
      </c>
      <c r="AB210" s="30">
        <v>2381621</v>
      </c>
      <c r="AC210" s="31"/>
      <c r="AD210" s="28">
        <v>0</v>
      </c>
      <c r="AE210" s="30">
        <v>675000</v>
      </c>
      <c r="AF210" s="28">
        <v>5181821</v>
      </c>
      <c r="AG210" s="28">
        <v>403436</v>
      </c>
      <c r="AH210" s="29">
        <v>2144372</v>
      </c>
      <c r="AI210" s="30">
        <v>0</v>
      </c>
      <c r="AJ210" s="28">
        <v>0</v>
      </c>
      <c r="AK210" s="28">
        <v>113710.72</v>
      </c>
      <c r="AL210" s="30">
        <v>12355194.720000001</v>
      </c>
      <c r="AM210" s="31"/>
      <c r="AN210" s="31"/>
      <c r="AO210" s="28">
        <v>-1747.5006508272115</v>
      </c>
      <c r="AP210" s="30">
        <v>-1747.5006508272115</v>
      </c>
      <c r="AQ210" s="30">
        <v>12356942.220650828</v>
      </c>
      <c r="AR210" s="30">
        <v>223214875.22065082</v>
      </c>
      <c r="AS210" s="30">
        <v>131452274</v>
      </c>
      <c r="AT210" s="30">
        <v>0</v>
      </c>
      <c r="AU210" s="30">
        <v>131452274</v>
      </c>
      <c r="AV210" s="30">
        <v>0</v>
      </c>
      <c r="AW210" s="26">
        <v>0</v>
      </c>
      <c r="AX210" s="30">
        <v>0</v>
      </c>
      <c r="AY210" s="30">
        <v>0</v>
      </c>
      <c r="BA210" s="28">
        <v>5655</v>
      </c>
      <c r="BB210" s="28">
        <v>126486832</v>
      </c>
      <c r="BC210" s="28">
        <v>214811875.26303202</v>
      </c>
      <c r="BD210" s="30">
        <v>88325043.263032019</v>
      </c>
      <c r="BE210" s="30">
        <v>88319388.263032019</v>
      </c>
      <c r="BF210" s="30">
        <v>0</v>
      </c>
      <c r="BG210" s="30">
        <v>0</v>
      </c>
      <c r="BI210" s="28">
        <v>7460313</v>
      </c>
      <c r="BJ210" s="28">
        <v>150973241</v>
      </c>
      <c r="BK210" s="28">
        <v>232068</v>
      </c>
      <c r="BL210" s="28">
        <v>30000</v>
      </c>
      <c r="BM210" s="28">
        <v>2068717</v>
      </c>
      <c r="BN210" s="28">
        <v>15210070.279999999</v>
      </c>
      <c r="BO210" s="28">
        <v>2532767</v>
      </c>
      <c r="BP210" s="28">
        <v>23378478</v>
      </c>
      <c r="BQ210" s="29">
        <v>9493244</v>
      </c>
      <c r="BR210" s="28">
        <v>249950</v>
      </c>
      <c r="BS210" s="28">
        <v>0</v>
      </c>
      <c r="BT210" s="28">
        <v>8715604</v>
      </c>
      <c r="BU210" s="28">
        <v>220344452.28</v>
      </c>
      <c r="BV210" s="31"/>
      <c r="BW210" s="28">
        <v>125000</v>
      </c>
      <c r="BX210" s="31"/>
      <c r="BY210" s="28">
        <v>125000</v>
      </c>
      <c r="BZ210" s="30">
        <v>220219452.28</v>
      </c>
      <c r="CB210" s="30">
        <v>1416445</v>
      </c>
      <c r="CC210" s="30">
        <v>0</v>
      </c>
      <c r="CD210" s="30">
        <v>2467999</v>
      </c>
      <c r="CE210" s="31"/>
      <c r="CF210" s="30">
        <v>0</v>
      </c>
      <c r="CG210" s="30">
        <v>675000</v>
      </c>
      <c r="CH210" s="30">
        <v>5341534</v>
      </c>
      <c r="CI210" s="30">
        <v>430539</v>
      </c>
      <c r="CJ210" s="35">
        <v>2261841</v>
      </c>
      <c r="CK210" s="30">
        <v>0</v>
      </c>
      <c r="CL210" s="30">
        <v>0</v>
      </c>
      <c r="CM210" s="30">
        <v>220551</v>
      </c>
      <c r="CN210" s="30">
        <v>12813909</v>
      </c>
      <c r="CO210" s="31"/>
      <c r="CP210" s="31"/>
      <c r="CQ210" s="30">
        <v>46678.79</v>
      </c>
      <c r="CR210" s="30">
        <v>46678.79</v>
      </c>
      <c r="CS210" s="30">
        <v>12767230.210000001</v>
      </c>
      <c r="CT210" s="30">
        <v>232986682.49000001</v>
      </c>
      <c r="CU210" s="30">
        <v>137300637</v>
      </c>
      <c r="CV210" s="30">
        <v>0</v>
      </c>
      <c r="CW210" s="30">
        <v>137300637</v>
      </c>
      <c r="CX210" s="30">
        <v>0</v>
      </c>
      <c r="CY210" s="26">
        <v>0</v>
      </c>
      <c r="CZ210" s="30">
        <v>0</v>
      </c>
      <c r="DA210" s="30">
        <v>0</v>
      </c>
      <c r="DB210" s="36" t="s">
        <v>558</v>
      </c>
      <c r="DC210" t="s">
        <v>559</v>
      </c>
      <c r="DD210" s="24">
        <v>0</v>
      </c>
      <c r="DE210" s="24"/>
      <c r="DF210" s="37">
        <v>1</v>
      </c>
      <c r="DG210" s="38"/>
      <c r="DH210" s="30"/>
      <c r="DI210" s="38"/>
    </row>
    <row r="211" spans="1:113" s="32" customFormat="1" x14ac:dyDescent="0.25">
      <c r="A211" s="22" t="s">
        <v>560</v>
      </c>
      <c r="B211" s="23">
        <v>1</v>
      </c>
      <c r="C211" s="24">
        <v>1</v>
      </c>
      <c r="D211" s="25">
        <v>43341</v>
      </c>
      <c r="E211" s="26">
        <v>1</v>
      </c>
      <c r="F211" s="27">
        <v>1</v>
      </c>
      <c r="G211" s="27">
        <v>1</v>
      </c>
      <c r="H211" s="28">
        <v>604654</v>
      </c>
      <c r="I211" s="28">
        <v>9447140</v>
      </c>
      <c r="J211" s="28">
        <v>111882</v>
      </c>
      <c r="K211" s="28">
        <v>23909</v>
      </c>
      <c r="L211" s="28">
        <v>1802</v>
      </c>
      <c r="M211" s="28">
        <v>784297</v>
      </c>
      <c r="N211" s="28">
        <v>20270</v>
      </c>
      <c r="O211" s="28">
        <v>0</v>
      </c>
      <c r="P211" s="29">
        <v>0</v>
      </c>
      <c r="Q211" s="28">
        <v>0</v>
      </c>
      <c r="R211" s="28">
        <v>0</v>
      </c>
      <c r="S211" s="28">
        <v>96889</v>
      </c>
      <c r="T211" s="30">
        <v>11090843</v>
      </c>
      <c r="U211" s="31"/>
      <c r="V211" s="30">
        <v>0</v>
      </c>
      <c r="W211" s="31"/>
      <c r="X211" s="30">
        <v>0</v>
      </c>
      <c r="Y211" s="30">
        <v>11090843</v>
      </c>
      <c r="Z211" s="30">
        <v>120943</v>
      </c>
      <c r="AA211" s="30">
        <v>0</v>
      </c>
      <c r="AB211" s="30">
        <v>0</v>
      </c>
      <c r="AC211" s="31"/>
      <c r="AD211" s="28">
        <v>0</v>
      </c>
      <c r="AE211" s="30">
        <v>72250</v>
      </c>
      <c r="AF211" s="28">
        <v>372592</v>
      </c>
      <c r="AG211" s="28">
        <v>1235481</v>
      </c>
      <c r="AH211" s="29">
        <v>251752</v>
      </c>
      <c r="AI211" s="30">
        <v>0</v>
      </c>
      <c r="AJ211" s="28">
        <v>0</v>
      </c>
      <c r="AK211" s="28">
        <v>32431</v>
      </c>
      <c r="AL211" s="30">
        <v>2085449</v>
      </c>
      <c r="AM211" s="31"/>
      <c r="AN211" s="31"/>
      <c r="AO211" s="28">
        <v>0</v>
      </c>
      <c r="AP211" s="30">
        <v>0</v>
      </c>
      <c r="AQ211" s="30">
        <v>2085449</v>
      </c>
      <c r="AR211" s="30">
        <v>13176292</v>
      </c>
      <c r="AS211" s="30">
        <v>10251659</v>
      </c>
      <c r="AT211" s="30">
        <v>0</v>
      </c>
      <c r="AU211" s="30">
        <v>10251659</v>
      </c>
      <c r="AV211" s="30">
        <v>0</v>
      </c>
      <c r="AW211" s="26">
        <v>0</v>
      </c>
      <c r="AX211" s="30">
        <v>0</v>
      </c>
      <c r="AY211" s="30">
        <v>0</v>
      </c>
      <c r="BA211" s="28">
        <v>12125</v>
      </c>
      <c r="BB211" s="28">
        <v>9855666</v>
      </c>
      <c r="BC211" s="28">
        <v>12511553</v>
      </c>
      <c r="BD211" s="30">
        <v>2655887</v>
      </c>
      <c r="BE211" s="30">
        <v>2643762</v>
      </c>
      <c r="BF211" s="30">
        <v>0</v>
      </c>
      <c r="BG211" s="30">
        <v>0</v>
      </c>
      <c r="BI211" s="28">
        <v>488057</v>
      </c>
      <c r="BJ211" s="28">
        <v>9740404</v>
      </c>
      <c r="BK211" s="28">
        <v>115270</v>
      </c>
      <c r="BL211" s="28">
        <v>24000</v>
      </c>
      <c r="BM211" s="28">
        <v>3800</v>
      </c>
      <c r="BN211" s="28">
        <v>947144</v>
      </c>
      <c r="BO211" s="28">
        <v>35500</v>
      </c>
      <c r="BP211" s="28">
        <v>0</v>
      </c>
      <c r="BQ211" s="29">
        <v>0</v>
      </c>
      <c r="BR211" s="28">
        <v>0</v>
      </c>
      <c r="BS211" s="28">
        <v>0</v>
      </c>
      <c r="BT211" s="28">
        <v>231361</v>
      </c>
      <c r="BU211" s="28">
        <v>11585536</v>
      </c>
      <c r="BV211" s="31"/>
      <c r="BW211" s="28">
        <v>0</v>
      </c>
      <c r="BX211" s="31"/>
      <c r="BY211" s="28">
        <v>0</v>
      </c>
      <c r="BZ211" s="30">
        <v>11585536</v>
      </c>
      <c r="CB211" s="30">
        <v>120440</v>
      </c>
      <c r="CC211" s="30">
        <v>0</v>
      </c>
      <c r="CD211" s="30">
        <v>0</v>
      </c>
      <c r="CE211" s="31"/>
      <c r="CF211" s="30">
        <v>0</v>
      </c>
      <c r="CG211" s="30">
        <v>134750</v>
      </c>
      <c r="CH211" s="30">
        <v>412699</v>
      </c>
      <c r="CI211" s="30">
        <v>1334118</v>
      </c>
      <c r="CJ211" s="35">
        <v>256803</v>
      </c>
      <c r="CK211" s="30">
        <v>0</v>
      </c>
      <c r="CL211" s="30">
        <v>0</v>
      </c>
      <c r="CM211" s="30">
        <v>70510</v>
      </c>
      <c r="CN211" s="30">
        <v>2329320</v>
      </c>
      <c r="CO211" s="31"/>
      <c r="CP211" s="31"/>
      <c r="CQ211" s="30">
        <v>13638.57</v>
      </c>
      <c r="CR211" s="30">
        <v>13638.57</v>
      </c>
      <c r="CS211" s="30">
        <v>2315681.4300000002</v>
      </c>
      <c r="CT211" s="30">
        <v>13901217.43</v>
      </c>
      <c r="CU211" s="30">
        <v>10562823</v>
      </c>
      <c r="CV211" s="30">
        <v>0</v>
      </c>
      <c r="CW211" s="30">
        <v>10562823</v>
      </c>
      <c r="CX211" s="30">
        <v>0</v>
      </c>
      <c r="CY211" s="26">
        <v>0</v>
      </c>
      <c r="CZ211" s="30">
        <v>0</v>
      </c>
      <c r="DA211" s="30">
        <v>0</v>
      </c>
      <c r="DB211" s="36" t="s">
        <v>560</v>
      </c>
      <c r="DC211" t="s">
        <v>561</v>
      </c>
      <c r="DD211" s="24">
        <v>0</v>
      </c>
      <c r="DE211" s="24"/>
      <c r="DF211" s="37">
        <v>1</v>
      </c>
      <c r="DG211" s="38"/>
      <c r="DH211" s="30"/>
      <c r="DI211" s="38"/>
    </row>
    <row r="212" spans="1:113" s="32" customFormat="1" x14ac:dyDescent="0.25">
      <c r="A212" s="22" t="s">
        <v>562</v>
      </c>
      <c r="B212" s="23">
        <v>1</v>
      </c>
      <c r="C212" s="24">
        <v>1</v>
      </c>
      <c r="D212" s="25">
        <v>43385</v>
      </c>
      <c r="E212" s="26">
        <v>1</v>
      </c>
      <c r="F212" s="27">
        <v>1</v>
      </c>
      <c r="G212" s="27">
        <v>1</v>
      </c>
      <c r="H212" s="28">
        <v>763029</v>
      </c>
      <c r="I212" s="28">
        <v>11519648</v>
      </c>
      <c r="J212" s="28">
        <v>207401.58000000002</v>
      </c>
      <c r="K212" s="28">
        <v>0</v>
      </c>
      <c r="L212" s="28">
        <v>159987</v>
      </c>
      <c r="M212" s="28">
        <v>1815934</v>
      </c>
      <c r="N212" s="28">
        <v>211447</v>
      </c>
      <c r="O212" s="28">
        <v>381085</v>
      </c>
      <c r="P212" s="29">
        <v>0</v>
      </c>
      <c r="Q212" s="28">
        <v>145709</v>
      </c>
      <c r="R212" s="28">
        <v>0</v>
      </c>
      <c r="S212" s="28">
        <v>836279</v>
      </c>
      <c r="T212" s="30">
        <v>16040519.58</v>
      </c>
      <c r="U212" s="31"/>
      <c r="V212" s="30">
        <v>549758.1</v>
      </c>
      <c r="W212" s="31"/>
      <c r="X212" s="30">
        <v>549758.1</v>
      </c>
      <c r="Y212" s="30">
        <v>15490761.48</v>
      </c>
      <c r="Z212" s="30">
        <v>20054.399999999998</v>
      </c>
      <c r="AA212" s="30">
        <v>0</v>
      </c>
      <c r="AB212" s="30">
        <v>0</v>
      </c>
      <c r="AC212" s="31"/>
      <c r="AD212" s="28">
        <v>0</v>
      </c>
      <c r="AE212" s="30">
        <v>0</v>
      </c>
      <c r="AF212" s="28">
        <v>988259</v>
      </c>
      <c r="AG212" s="28">
        <v>2447783</v>
      </c>
      <c r="AH212" s="29">
        <v>186166.5</v>
      </c>
      <c r="AI212" s="30">
        <v>0</v>
      </c>
      <c r="AJ212" s="28">
        <v>0</v>
      </c>
      <c r="AK212" s="28">
        <v>1506509.387075</v>
      </c>
      <c r="AL212" s="30">
        <v>5148772.2870749999</v>
      </c>
      <c r="AM212" s="31"/>
      <c r="AN212" s="31"/>
      <c r="AO212" s="28">
        <v>51244.522410503843</v>
      </c>
      <c r="AP212" s="30">
        <v>51244.522410503843</v>
      </c>
      <c r="AQ212" s="30">
        <v>5097527.7646644963</v>
      </c>
      <c r="AR212" s="30">
        <v>20588289.244664498</v>
      </c>
      <c r="AS212" s="30">
        <v>18822135</v>
      </c>
      <c r="AT212" s="30">
        <v>0</v>
      </c>
      <c r="AU212" s="30">
        <v>18822135</v>
      </c>
      <c r="AV212" s="30">
        <v>0</v>
      </c>
      <c r="AW212" s="26">
        <v>0</v>
      </c>
      <c r="AX212" s="30">
        <v>0</v>
      </c>
      <c r="AY212" s="30">
        <v>0</v>
      </c>
      <c r="BA212" s="28">
        <v>3564</v>
      </c>
      <c r="BB212" s="28">
        <v>18739968</v>
      </c>
      <c r="BC212" s="28">
        <v>19861579.072515447</v>
      </c>
      <c r="BD212" s="30">
        <v>1121611.0725154467</v>
      </c>
      <c r="BE212" s="30">
        <v>1118047.0725154467</v>
      </c>
      <c r="BF212" s="30">
        <v>0</v>
      </c>
      <c r="BG212" s="30">
        <v>549758.1</v>
      </c>
      <c r="BI212" s="28">
        <v>848519</v>
      </c>
      <c r="BJ212" s="28">
        <v>11695065</v>
      </c>
      <c r="BK212" s="28">
        <v>241107</v>
      </c>
      <c r="BL212" s="28">
        <v>0</v>
      </c>
      <c r="BM212" s="28">
        <v>185201</v>
      </c>
      <c r="BN212" s="28">
        <v>1845759</v>
      </c>
      <c r="BO212" s="28">
        <v>212865</v>
      </c>
      <c r="BP212" s="28">
        <v>380435</v>
      </c>
      <c r="BQ212" s="29">
        <v>0</v>
      </c>
      <c r="BR212" s="28">
        <v>137895</v>
      </c>
      <c r="BS212" s="28">
        <v>0</v>
      </c>
      <c r="BT212" s="28">
        <v>852977</v>
      </c>
      <c r="BU212" s="28">
        <v>16399823</v>
      </c>
      <c r="BV212" s="31"/>
      <c r="BW212" s="28">
        <v>593350</v>
      </c>
      <c r="BX212" s="31"/>
      <c r="BY212" s="28">
        <v>593350</v>
      </c>
      <c r="BZ212" s="30">
        <v>15806473</v>
      </c>
      <c r="CB212" s="30">
        <v>21400</v>
      </c>
      <c r="CC212" s="30">
        <v>0</v>
      </c>
      <c r="CD212" s="30">
        <v>0</v>
      </c>
      <c r="CE212" s="31"/>
      <c r="CF212" s="30">
        <v>0</v>
      </c>
      <c r="CG212" s="30">
        <v>0</v>
      </c>
      <c r="CH212" s="30">
        <v>998142</v>
      </c>
      <c r="CI212" s="30">
        <v>2643606</v>
      </c>
      <c r="CJ212" s="35">
        <v>332333.90999999997</v>
      </c>
      <c r="CK212" s="30">
        <v>0</v>
      </c>
      <c r="CL212" s="30">
        <v>0</v>
      </c>
      <c r="CM212" s="30">
        <v>1751933</v>
      </c>
      <c r="CN212" s="30">
        <v>5747414.9100000001</v>
      </c>
      <c r="CO212" s="31"/>
      <c r="CP212" s="31"/>
      <c r="CQ212" s="30">
        <v>129610.76</v>
      </c>
      <c r="CR212" s="30">
        <v>129610.76</v>
      </c>
      <c r="CS212" s="30">
        <v>5617804.1500000004</v>
      </c>
      <c r="CT212" s="30">
        <v>21424277.149999999</v>
      </c>
      <c r="CU212" s="30">
        <v>18864032</v>
      </c>
      <c r="CV212" s="30">
        <v>0</v>
      </c>
      <c r="CW212" s="30">
        <v>18864032</v>
      </c>
      <c r="CX212" s="30">
        <v>0</v>
      </c>
      <c r="CY212" s="26">
        <v>0</v>
      </c>
      <c r="CZ212" s="30">
        <v>0</v>
      </c>
      <c r="DA212" s="30">
        <v>0</v>
      </c>
      <c r="DB212" s="36" t="s">
        <v>562</v>
      </c>
      <c r="DC212" t="s">
        <v>563</v>
      </c>
      <c r="DD212" s="24">
        <v>0</v>
      </c>
      <c r="DE212" s="24"/>
      <c r="DF212" s="37">
        <v>1</v>
      </c>
      <c r="DG212" s="38"/>
      <c r="DH212" s="30"/>
      <c r="DI212" s="38"/>
    </row>
    <row r="213" spans="1:113" s="32" customFormat="1" x14ac:dyDescent="0.25">
      <c r="A213" s="22" t="s">
        <v>564</v>
      </c>
      <c r="B213" s="23">
        <v>1</v>
      </c>
      <c r="C213" s="24">
        <v>1</v>
      </c>
      <c r="D213" s="25">
        <v>43395</v>
      </c>
      <c r="E213" s="26">
        <v>1</v>
      </c>
      <c r="F213" s="27">
        <v>1</v>
      </c>
      <c r="G213" s="27">
        <v>1</v>
      </c>
      <c r="H213" s="28">
        <v>1016782</v>
      </c>
      <c r="I213" s="28">
        <v>20876476</v>
      </c>
      <c r="J213" s="28">
        <v>466614</v>
      </c>
      <c r="K213" s="28">
        <v>59774</v>
      </c>
      <c r="L213" s="28">
        <v>345789</v>
      </c>
      <c r="M213" s="28">
        <v>3310203</v>
      </c>
      <c r="N213" s="28">
        <v>60797</v>
      </c>
      <c r="O213" s="28">
        <v>48480</v>
      </c>
      <c r="P213" s="29">
        <v>0</v>
      </c>
      <c r="Q213" s="28">
        <v>0</v>
      </c>
      <c r="R213" s="28">
        <v>0</v>
      </c>
      <c r="S213" s="28">
        <v>1675477</v>
      </c>
      <c r="T213" s="30">
        <v>27860392</v>
      </c>
      <c r="U213" s="31"/>
      <c r="V213" s="30">
        <v>2946</v>
      </c>
      <c r="W213" s="31"/>
      <c r="X213" s="30">
        <v>2946</v>
      </c>
      <c r="Y213" s="30">
        <v>27857446</v>
      </c>
      <c r="Z213" s="30">
        <v>488265</v>
      </c>
      <c r="AA213" s="30">
        <v>0</v>
      </c>
      <c r="AB213" s="30">
        <v>10945</v>
      </c>
      <c r="AC213" s="31"/>
      <c r="AD213" s="28">
        <v>53842</v>
      </c>
      <c r="AE213" s="30">
        <v>275198</v>
      </c>
      <c r="AF213" s="28">
        <v>1515447</v>
      </c>
      <c r="AG213" s="28">
        <v>3879487</v>
      </c>
      <c r="AH213" s="29">
        <v>1341887.25</v>
      </c>
      <c r="AI213" s="30">
        <v>0</v>
      </c>
      <c r="AJ213" s="28">
        <v>0</v>
      </c>
      <c r="AK213" s="28">
        <v>2730398.2824949999</v>
      </c>
      <c r="AL213" s="30">
        <v>10295469.532494999</v>
      </c>
      <c r="AM213" s="31"/>
      <c r="AN213" s="31"/>
      <c r="AO213" s="28">
        <v>91784.516558324991</v>
      </c>
      <c r="AP213" s="30">
        <v>91784.516558324991</v>
      </c>
      <c r="AQ213" s="30">
        <v>10203685.015936675</v>
      </c>
      <c r="AR213" s="30">
        <v>38061131.015936673</v>
      </c>
      <c r="AS213" s="30">
        <v>30539849</v>
      </c>
      <c r="AT213" s="30">
        <v>0</v>
      </c>
      <c r="AU213" s="30">
        <v>30539849</v>
      </c>
      <c r="AV213" s="30">
        <v>0</v>
      </c>
      <c r="AW213" s="26">
        <v>0</v>
      </c>
      <c r="AX213" s="30">
        <v>0</v>
      </c>
      <c r="AY213" s="30">
        <v>0</v>
      </c>
      <c r="BA213" s="28">
        <v>18451</v>
      </c>
      <c r="BB213" s="28">
        <v>30060948</v>
      </c>
      <c r="BC213" s="28">
        <v>36695963.730000004</v>
      </c>
      <c r="BD213" s="30">
        <v>6635015.7300000042</v>
      </c>
      <c r="BE213" s="30">
        <v>6616564.7300000042</v>
      </c>
      <c r="BF213" s="30">
        <v>0</v>
      </c>
      <c r="BG213" s="30">
        <v>2946</v>
      </c>
      <c r="BI213" s="28">
        <v>1070940</v>
      </c>
      <c r="BJ213" s="28">
        <v>21304333</v>
      </c>
      <c r="BK213" s="28">
        <v>512625</v>
      </c>
      <c r="BL213" s="28">
        <v>54000</v>
      </c>
      <c r="BM213" s="28">
        <v>372380</v>
      </c>
      <c r="BN213" s="28">
        <v>3183372</v>
      </c>
      <c r="BO213" s="28">
        <v>51000</v>
      </c>
      <c r="BP213" s="28">
        <v>46650</v>
      </c>
      <c r="BQ213" s="29">
        <v>0</v>
      </c>
      <c r="BR213" s="28">
        <v>0</v>
      </c>
      <c r="BS213" s="28">
        <v>0</v>
      </c>
      <c r="BT213" s="28">
        <v>1496530</v>
      </c>
      <c r="BU213" s="28">
        <v>28091830</v>
      </c>
      <c r="BV213" s="31"/>
      <c r="BW213" s="28">
        <v>3010</v>
      </c>
      <c r="BX213" s="31"/>
      <c r="BY213" s="28">
        <v>3010</v>
      </c>
      <c r="BZ213" s="30">
        <v>28088820</v>
      </c>
      <c r="CB213" s="30">
        <v>361863</v>
      </c>
      <c r="CC213" s="30">
        <v>0</v>
      </c>
      <c r="CD213" s="30">
        <v>10558</v>
      </c>
      <c r="CE213" s="31"/>
      <c r="CF213" s="30">
        <v>65477</v>
      </c>
      <c r="CG213" s="30">
        <v>231083</v>
      </c>
      <c r="CH213" s="30">
        <v>1505580</v>
      </c>
      <c r="CI213" s="30">
        <v>3836497</v>
      </c>
      <c r="CJ213" s="35">
        <v>1755206</v>
      </c>
      <c r="CK213" s="30">
        <v>0</v>
      </c>
      <c r="CL213" s="30">
        <v>0</v>
      </c>
      <c r="CM213" s="30">
        <v>2855673</v>
      </c>
      <c r="CN213" s="30">
        <v>10621937</v>
      </c>
      <c r="CO213" s="31"/>
      <c r="CP213" s="31"/>
      <c r="CQ213" s="30">
        <v>38060.75</v>
      </c>
      <c r="CR213" s="30">
        <v>38060.75</v>
      </c>
      <c r="CS213" s="30">
        <v>10583876.25</v>
      </c>
      <c r="CT213" s="30">
        <v>38672696.25</v>
      </c>
      <c r="CU213" s="30">
        <v>31053172</v>
      </c>
      <c r="CV213" s="30">
        <v>0</v>
      </c>
      <c r="CW213" s="30">
        <v>31053172</v>
      </c>
      <c r="CX213" s="30">
        <v>0</v>
      </c>
      <c r="CY213" s="26">
        <v>0</v>
      </c>
      <c r="CZ213" s="30">
        <v>0</v>
      </c>
      <c r="DA213" s="30">
        <v>0</v>
      </c>
      <c r="DB213" s="36" t="s">
        <v>564</v>
      </c>
      <c r="DC213" t="s">
        <v>565</v>
      </c>
      <c r="DD213" s="24">
        <v>0</v>
      </c>
      <c r="DE213" s="24"/>
      <c r="DF213" s="37">
        <v>1</v>
      </c>
      <c r="DG213" s="38"/>
      <c r="DH213" s="30"/>
      <c r="DI213" s="38"/>
    </row>
    <row r="214" spans="1:113" s="32" customFormat="1" x14ac:dyDescent="0.25">
      <c r="A214" s="22" t="s">
        <v>566</v>
      </c>
      <c r="B214" s="23">
        <v>1</v>
      </c>
      <c r="C214" s="24">
        <v>1</v>
      </c>
      <c r="D214" s="25">
        <v>43372</v>
      </c>
      <c r="E214" s="26">
        <v>0.99667637855816749</v>
      </c>
      <c r="F214" s="27">
        <v>1</v>
      </c>
      <c r="G214" s="27">
        <v>1</v>
      </c>
      <c r="H214" s="28">
        <v>1160244.9257488626</v>
      </c>
      <c r="I214" s="28">
        <v>34659388.580000013</v>
      </c>
      <c r="J214" s="28">
        <v>764330</v>
      </c>
      <c r="K214" s="28">
        <v>107018</v>
      </c>
      <c r="L214" s="28">
        <v>581389</v>
      </c>
      <c r="M214" s="28">
        <v>3444253.4317622231</v>
      </c>
      <c r="N214" s="28">
        <v>38835.495090518998</v>
      </c>
      <c r="O214" s="28">
        <v>0</v>
      </c>
      <c r="P214" s="29">
        <v>0</v>
      </c>
      <c r="Q214" s="28">
        <v>0</v>
      </c>
      <c r="R214" s="28">
        <v>0</v>
      </c>
      <c r="S214" s="28">
        <v>3370828</v>
      </c>
      <c r="T214" s="30">
        <v>44126287.432601623</v>
      </c>
      <c r="U214" s="31"/>
      <c r="V214" s="30">
        <v>0</v>
      </c>
      <c r="W214" s="31"/>
      <c r="X214" s="30">
        <v>0</v>
      </c>
      <c r="Y214" s="30">
        <v>44126287.432601623</v>
      </c>
      <c r="Z214" s="30">
        <v>723692</v>
      </c>
      <c r="AA214" s="30">
        <v>0</v>
      </c>
      <c r="AB214" s="30">
        <v>0</v>
      </c>
      <c r="AC214" s="31"/>
      <c r="AD214" s="28">
        <v>0</v>
      </c>
      <c r="AE214" s="30">
        <v>653003.34000000008</v>
      </c>
      <c r="AF214" s="28">
        <v>1773360.3667827048</v>
      </c>
      <c r="AG214" s="28">
        <v>5134144.1053263834</v>
      </c>
      <c r="AH214" s="29">
        <v>1959506.6638439333</v>
      </c>
      <c r="AI214" s="30">
        <v>0</v>
      </c>
      <c r="AJ214" s="28">
        <v>0</v>
      </c>
      <c r="AK214" s="28">
        <v>194751.83100000001</v>
      </c>
      <c r="AL214" s="30">
        <v>10438458.306953022</v>
      </c>
      <c r="AM214" s="31"/>
      <c r="AN214" s="31"/>
      <c r="AO214" s="28">
        <v>25446.279591329745</v>
      </c>
      <c r="AP214" s="30">
        <v>25446.279591329745</v>
      </c>
      <c r="AQ214" s="30">
        <v>10413012.027361693</v>
      </c>
      <c r="AR214" s="30">
        <v>54539299.459963314</v>
      </c>
      <c r="AS214" s="30">
        <v>46586247</v>
      </c>
      <c r="AT214" s="30">
        <v>0</v>
      </c>
      <c r="AU214" s="30">
        <v>46586247</v>
      </c>
      <c r="AV214" s="30">
        <v>0</v>
      </c>
      <c r="AW214" s="26">
        <v>0</v>
      </c>
      <c r="AX214" s="30">
        <v>0</v>
      </c>
      <c r="AY214" s="30">
        <v>0</v>
      </c>
      <c r="BA214" s="28">
        <v>0</v>
      </c>
      <c r="BB214" s="28">
        <v>45269761</v>
      </c>
      <c r="BC214" s="28">
        <v>52858403.050892301</v>
      </c>
      <c r="BD214" s="30">
        <v>7588642.0508923009</v>
      </c>
      <c r="BE214" s="30">
        <v>7588642.0508923009</v>
      </c>
      <c r="BF214" s="30">
        <v>0</v>
      </c>
      <c r="BG214" s="30">
        <v>0</v>
      </c>
      <c r="BI214" s="28">
        <v>1131156</v>
      </c>
      <c r="BJ214" s="28">
        <v>35552715</v>
      </c>
      <c r="BK214" s="28">
        <v>740575</v>
      </c>
      <c r="BL214" s="28">
        <v>123660</v>
      </c>
      <c r="BM214" s="28">
        <v>604282</v>
      </c>
      <c r="BN214" s="28">
        <v>3187446</v>
      </c>
      <c r="BO214" s="28">
        <v>39000</v>
      </c>
      <c r="BP214" s="28">
        <v>0</v>
      </c>
      <c r="BQ214" s="29">
        <v>0</v>
      </c>
      <c r="BR214" s="28">
        <v>263700</v>
      </c>
      <c r="BS214" s="28">
        <v>0</v>
      </c>
      <c r="BT214" s="28">
        <v>4062416</v>
      </c>
      <c r="BU214" s="28">
        <v>45704950</v>
      </c>
      <c r="BV214" s="31"/>
      <c r="BW214" s="28">
        <v>0</v>
      </c>
      <c r="BX214" s="31"/>
      <c r="BY214" s="28">
        <v>0</v>
      </c>
      <c r="BZ214" s="30">
        <v>45704950</v>
      </c>
      <c r="CB214" s="30">
        <v>822052</v>
      </c>
      <c r="CC214" s="30">
        <v>0</v>
      </c>
      <c r="CD214" s="30">
        <v>0</v>
      </c>
      <c r="CE214" s="31"/>
      <c r="CF214" s="30">
        <v>0</v>
      </c>
      <c r="CG214" s="30">
        <v>785646</v>
      </c>
      <c r="CH214" s="30">
        <v>1938196</v>
      </c>
      <c r="CI214" s="30">
        <v>6474158.4100000001</v>
      </c>
      <c r="CJ214" s="35">
        <v>1952019.1823838342</v>
      </c>
      <c r="CK214" s="30">
        <v>0</v>
      </c>
      <c r="CL214" s="30">
        <v>0</v>
      </c>
      <c r="CM214" s="30">
        <v>230877</v>
      </c>
      <c r="CN214" s="30">
        <v>12202948.592383834</v>
      </c>
      <c r="CO214" s="31"/>
      <c r="CP214" s="31"/>
      <c r="CQ214" s="30">
        <v>112.61</v>
      </c>
      <c r="CR214" s="30">
        <v>112.61</v>
      </c>
      <c r="CS214" s="30">
        <v>12202835.982383834</v>
      </c>
      <c r="CT214" s="30">
        <v>57907785.982383832</v>
      </c>
      <c r="CU214" s="30">
        <v>48675062</v>
      </c>
      <c r="CV214" s="30">
        <v>0</v>
      </c>
      <c r="CW214" s="30">
        <v>48675062</v>
      </c>
      <c r="CX214" s="30">
        <v>0</v>
      </c>
      <c r="CY214" s="26">
        <v>0</v>
      </c>
      <c r="CZ214" s="30">
        <v>0</v>
      </c>
      <c r="DA214" s="30">
        <v>0</v>
      </c>
      <c r="DB214" s="36" t="s">
        <v>566</v>
      </c>
      <c r="DC214" t="s">
        <v>567</v>
      </c>
      <c r="DD214" s="24">
        <v>0</v>
      </c>
      <c r="DE214" s="24"/>
      <c r="DF214" s="37">
        <v>1</v>
      </c>
      <c r="DG214" s="38"/>
      <c r="DH214" s="30"/>
      <c r="DI214" s="38"/>
    </row>
    <row r="215" spans="1:113" s="32" customFormat="1" x14ac:dyDescent="0.25">
      <c r="A215" s="22" t="s">
        <v>568</v>
      </c>
      <c r="B215" s="23">
        <v>1</v>
      </c>
      <c r="C215" s="24">
        <v>1</v>
      </c>
      <c r="D215" s="25">
        <v>43445</v>
      </c>
      <c r="E215" s="26">
        <v>1</v>
      </c>
      <c r="F215" s="27">
        <v>1</v>
      </c>
      <c r="G215" s="27">
        <v>1</v>
      </c>
      <c r="H215" s="28">
        <v>1109098.6600000001</v>
      </c>
      <c r="I215" s="28">
        <v>30097404.539999995</v>
      </c>
      <c r="J215" s="28">
        <v>772184.03999999992</v>
      </c>
      <c r="K215" s="28">
        <v>0</v>
      </c>
      <c r="L215" s="28">
        <v>372414.63</v>
      </c>
      <c r="M215" s="28">
        <v>3766577.4799999995</v>
      </c>
      <c r="N215" s="28">
        <v>18690.16</v>
      </c>
      <c r="O215" s="28">
        <v>13090</v>
      </c>
      <c r="P215" s="29">
        <v>0</v>
      </c>
      <c r="Q215" s="28">
        <v>0</v>
      </c>
      <c r="R215" s="28">
        <v>0</v>
      </c>
      <c r="S215" s="28">
        <v>877260.37</v>
      </c>
      <c r="T215" s="30">
        <v>37026719.879999988</v>
      </c>
      <c r="U215" s="31"/>
      <c r="V215" s="30">
        <v>0</v>
      </c>
      <c r="W215" s="31"/>
      <c r="X215" s="30">
        <v>0</v>
      </c>
      <c r="Y215" s="30">
        <v>37026719.879999988</v>
      </c>
      <c r="Z215" s="30">
        <v>505779.47</v>
      </c>
      <c r="AA215" s="30">
        <v>0</v>
      </c>
      <c r="AB215" s="30">
        <v>3739</v>
      </c>
      <c r="AC215" s="31"/>
      <c r="AD215" s="28">
        <v>0</v>
      </c>
      <c r="AE215" s="30">
        <v>131994</v>
      </c>
      <c r="AF215" s="28">
        <v>1420320</v>
      </c>
      <c r="AG215" s="28">
        <v>7082233</v>
      </c>
      <c r="AH215" s="29">
        <v>2292441</v>
      </c>
      <c r="AI215" s="30">
        <v>0</v>
      </c>
      <c r="AJ215" s="28">
        <v>0</v>
      </c>
      <c r="AK215" s="28">
        <v>1574301.22325</v>
      </c>
      <c r="AL215" s="30">
        <v>13010807.69325</v>
      </c>
      <c r="AM215" s="31"/>
      <c r="AN215" s="31"/>
      <c r="AO215" s="28">
        <v>184040.40919116969</v>
      </c>
      <c r="AP215" s="30">
        <v>184040.40919116969</v>
      </c>
      <c r="AQ215" s="30">
        <v>12826767.284058832</v>
      </c>
      <c r="AR215" s="30">
        <v>49853487.164058819</v>
      </c>
      <c r="AS215" s="30">
        <v>46372904</v>
      </c>
      <c r="AT215" s="30">
        <v>0</v>
      </c>
      <c r="AU215" s="30">
        <v>46372904</v>
      </c>
      <c r="AV215" s="30">
        <v>0</v>
      </c>
      <c r="AW215" s="26">
        <v>0</v>
      </c>
      <c r="AX215" s="30">
        <v>0</v>
      </c>
      <c r="AY215" s="30">
        <v>0</v>
      </c>
      <c r="BA215" s="28">
        <v>0</v>
      </c>
      <c r="BB215" s="28">
        <v>45613483</v>
      </c>
      <c r="BC215" s="28">
        <v>47940588.659394152</v>
      </c>
      <c r="BD215" s="30">
        <v>2327105.6593941525</v>
      </c>
      <c r="BE215" s="30">
        <v>2327105.6593941525</v>
      </c>
      <c r="BF215" s="30">
        <v>0</v>
      </c>
      <c r="BG215" s="30">
        <v>0</v>
      </c>
      <c r="BI215" s="28">
        <v>1117090</v>
      </c>
      <c r="BJ215" s="28">
        <v>33672033</v>
      </c>
      <c r="BK215" s="28">
        <v>841912</v>
      </c>
      <c r="BL215" s="28">
        <v>0</v>
      </c>
      <c r="BM215" s="28">
        <v>323300</v>
      </c>
      <c r="BN215" s="28">
        <v>3169411</v>
      </c>
      <c r="BO215" s="28">
        <v>0</v>
      </c>
      <c r="BP215" s="28">
        <v>13090</v>
      </c>
      <c r="BQ215" s="29">
        <v>0</v>
      </c>
      <c r="BR215" s="28">
        <v>0</v>
      </c>
      <c r="BS215" s="28">
        <v>0</v>
      </c>
      <c r="BT215" s="28">
        <v>922755</v>
      </c>
      <c r="BU215" s="28">
        <v>40059591</v>
      </c>
      <c r="BV215" s="31"/>
      <c r="BW215" s="28">
        <v>0</v>
      </c>
      <c r="BX215" s="31"/>
      <c r="BY215" s="28">
        <v>0</v>
      </c>
      <c r="BZ215" s="30">
        <v>40059591</v>
      </c>
      <c r="CB215" s="30">
        <v>495569.34</v>
      </c>
      <c r="CC215" s="30">
        <v>0</v>
      </c>
      <c r="CD215" s="30">
        <v>3813</v>
      </c>
      <c r="CE215" s="31"/>
      <c r="CF215" s="30">
        <v>0</v>
      </c>
      <c r="CG215" s="30">
        <v>97508</v>
      </c>
      <c r="CH215" s="30">
        <v>1568397</v>
      </c>
      <c r="CI215" s="30">
        <v>7421052</v>
      </c>
      <c r="CJ215" s="35">
        <v>2468533</v>
      </c>
      <c r="CK215" s="30">
        <v>0</v>
      </c>
      <c r="CL215" s="30">
        <v>0</v>
      </c>
      <c r="CM215" s="30">
        <v>1973763</v>
      </c>
      <c r="CN215" s="30">
        <v>14028635.34</v>
      </c>
      <c r="CO215" s="31"/>
      <c r="CP215" s="31"/>
      <c r="CQ215" s="30">
        <v>335697.07</v>
      </c>
      <c r="CR215" s="30">
        <v>335697.07</v>
      </c>
      <c r="CS215" s="30">
        <v>13692938.27</v>
      </c>
      <c r="CT215" s="30">
        <v>53752529.269999996</v>
      </c>
      <c r="CU215" s="30">
        <v>47266379</v>
      </c>
      <c r="CV215" s="30">
        <v>0</v>
      </c>
      <c r="CW215" s="30">
        <v>47266379</v>
      </c>
      <c r="CX215" s="30">
        <v>0</v>
      </c>
      <c r="CY215" s="26">
        <v>0</v>
      </c>
      <c r="CZ215" s="30">
        <v>0</v>
      </c>
      <c r="DA215" s="30">
        <v>0</v>
      </c>
      <c r="DB215" s="36" t="s">
        <v>568</v>
      </c>
      <c r="DC215" t="s">
        <v>569</v>
      </c>
      <c r="DD215" s="24">
        <v>0</v>
      </c>
      <c r="DE215" s="24"/>
      <c r="DF215" s="37">
        <v>1</v>
      </c>
      <c r="DG215" s="38"/>
      <c r="DH215" s="30"/>
      <c r="DI215" s="38"/>
    </row>
    <row r="216" spans="1:113" s="32" customFormat="1" x14ac:dyDescent="0.25">
      <c r="A216" s="22" t="s">
        <v>570</v>
      </c>
      <c r="B216" s="23">
        <v>1</v>
      </c>
      <c r="C216" s="24">
        <v>1</v>
      </c>
      <c r="D216" s="25">
        <v>43404</v>
      </c>
      <c r="E216" s="26">
        <v>1</v>
      </c>
      <c r="F216" s="27">
        <v>1</v>
      </c>
      <c r="G216" s="27">
        <v>1</v>
      </c>
      <c r="H216" s="28">
        <v>778173.46</v>
      </c>
      <c r="I216" s="28">
        <v>17947295.392551243</v>
      </c>
      <c r="J216" s="28">
        <v>488119.62</v>
      </c>
      <c r="K216" s="28">
        <v>47054.49</v>
      </c>
      <c r="L216" s="28">
        <v>26494.579999999998</v>
      </c>
      <c r="M216" s="28">
        <v>1648533.0600000003</v>
      </c>
      <c r="N216" s="28">
        <v>27361</v>
      </c>
      <c r="O216" s="28">
        <v>2250</v>
      </c>
      <c r="P216" s="29">
        <v>0</v>
      </c>
      <c r="Q216" s="28">
        <v>28819.98</v>
      </c>
      <c r="R216" s="28">
        <v>0</v>
      </c>
      <c r="S216" s="28">
        <v>1337483.72</v>
      </c>
      <c r="T216" s="30">
        <v>22331585.30255124</v>
      </c>
      <c r="U216" s="31"/>
      <c r="V216" s="30">
        <v>0</v>
      </c>
      <c r="W216" s="31"/>
      <c r="X216" s="30">
        <v>0</v>
      </c>
      <c r="Y216" s="30">
        <v>22331585.30255124</v>
      </c>
      <c r="Z216" s="30">
        <v>118337</v>
      </c>
      <c r="AA216" s="30">
        <v>0</v>
      </c>
      <c r="AB216" s="30">
        <v>0</v>
      </c>
      <c r="AC216" s="31"/>
      <c r="AD216" s="28">
        <v>0</v>
      </c>
      <c r="AE216" s="30">
        <v>44375</v>
      </c>
      <c r="AF216" s="28">
        <v>501199</v>
      </c>
      <c r="AG216" s="28">
        <v>3826863</v>
      </c>
      <c r="AH216" s="29">
        <v>628451</v>
      </c>
      <c r="AI216" s="30">
        <v>0</v>
      </c>
      <c r="AJ216" s="28">
        <v>0</v>
      </c>
      <c r="AK216" s="28">
        <v>84083.304999999993</v>
      </c>
      <c r="AL216" s="30">
        <v>5203308.3049999997</v>
      </c>
      <c r="AM216" s="31"/>
      <c r="AN216" s="31"/>
      <c r="AO216" s="28">
        <v>28833.98481808291</v>
      </c>
      <c r="AP216" s="30">
        <v>28833.98481808291</v>
      </c>
      <c r="AQ216" s="30">
        <v>5174474.3201819165</v>
      </c>
      <c r="AR216" s="30">
        <v>27506059.622733157</v>
      </c>
      <c r="AS216" s="30">
        <v>16400844.038416</v>
      </c>
      <c r="AT216" s="30">
        <v>0</v>
      </c>
      <c r="AU216" s="30">
        <v>16400844.038416</v>
      </c>
      <c r="AV216" s="30">
        <v>0</v>
      </c>
      <c r="AW216" s="26">
        <v>0</v>
      </c>
      <c r="AX216" s="30">
        <v>0</v>
      </c>
      <c r="AY216" s="30">
        <v>0</v>
      </c>
      <c r="BA216" s="28">
        <v>6156</v>
      </c>
      <c r="BB216" s="28">
        <v>16551533.038416</v>
      </c>
      <c r="BC216" s="28">
        <v>26395650.139999997</v>
      </c>
      <c r="BD216" s="30">
        <v>9844117.1015839968</v>
      </c>
      <c r="BE216" s="30">
        <v>9837961.1015839968</v>
      </c>
      <c r="BF216" s="30">
        <v>0</v>
      </c>
      <c r="BG216" s="30">
        <v>0</v>
      </c>
      <c r="BI216" s="28">
        <v>821550</v>
      </c>
      <c r="BJ216" s="28">
        <v>18345283</v>
      </c>
      <c r="BK216" s="28">
        <v>666232</v>
      </c>
      <c r="BL216" s="28">
        <v>0</v>
      </c>
      <c r="BM216" s="28">
        <v>26500</v>
      </c>
      <c r="BN216" s="28">
        <v>1732188</v>
      </c>
      <c r="BO216" s="28">
        <v>0</v>
      </c>
      <c r="BP216" s="28">
        <v>0</v>
      </c>
      <c r="BQ216" s="29">
        <v>0</v>
      </c>
      <c r="BR216" s="28">
        <v>31174</v>
      </c>
      <c r="BS216" s="28">
        <v>0</v>
      </c>
      <c r="BT216" s="28">
        <v>1531150</v>
      </c>
      <c r="BU216" s="28">
        <v>23154077</v>
      </c>
      <c r="BV216" s="31"/>
      <c r="BW216" s="28">
        <v>0</v>
      </c>
      <c r="BX216" s="31"/>
      <c r="BY216" s="28">
        <v>0</v>
      </c>
      <c r="BZ216" s="30">
        <v>23154077</v>
      </c>
      <c r="CB216" s="30">
        <v>121676</v>
      </c>
      <c r="CC216" s="30">
        <v>0</v>
      </c>
      <c r="CD216" s="30">
        <v>0</v>
      </c>
      <c r="CE216" s="31"/>
      <c r="CF216" s="30">
        <v>0</v>
      </c>
      <c r="CG216" s="30">
        <v>40285</v>
      </c>
      <c r="CH216" s="30">
        <v>556566</v>
      </c>
      <c r="CI216" s="30">
        <v>3994883</v>
      </c>
      <c r="CJ216" s="35">
        <v>671327</v>
      </c>
      <c r="CK216" s="30">
        <v>0</v>
      </c>
      <c r="CL216" s="30">
        <v>0</v>
      </c>
      <c r="CM216" s="30">
        <v>58900</v>
      </c>
      <c r="CN216" s="30">
        <v>5443637</v>
      </c>
      <c r="CO216" s="31"/>
      <c r="CP216" s="31"/>
      <c r="CQ216" s="30">
        <v>127.6</v>
      </c>
      <c r="CR216" s="30">
        <v>127.6</v>
      </c>
      <c r="CS216" s="30">
        <v>5443509.4000000004</v>
      </c>
      <c r="CT216" s="30">
        <v>28597586.399999999</v>
      </c>
      <c r="CU216" s="30">
        <v>16496872.038416</v>
      </c>
      <c r="CV216" s="30">
        <v>0</v>
      </c>
      <c r="CW216" s="30">
        <v>16496872.038416</v>
      </c>
      <c r="CX216" s="30">
        <v>0</v>
      </c>
      <c r="CY216" s="26">
        <v>0</v>
      </c>
      <c r="CZ216" s="30">
        <v>0</v>
      </c>
      <c r="DA216" s="30">
        <v>0</v>
      </c>
      <c r="DB216" s="36" t="s">
        <v>570</v>
      </c>
      <c r="DC216" t="s">
        <v>571</v>
      </c>
      <c r="DD216" s="24">
        <v>0</v>
      </c>
      <c r="DE216" s="24"/>
      <c r="DF216" s="37">
        <v>1</v>
      </c>
      <c r="DG216" s="38"/>
      <c r="DH216" s="30"/>
      <c r="DI216" s="38"/>
    </row>
    <row r="217" spans="1:113" s="32" customFormat="1" x14ac:dyDescent="0.25">
      <c r="A217" s="22" t="s">
        <v>572</v>
      </c>
      <c r="B217" s="23">
        <v>1</v>
      </c>
      <c r="C217" s="24">
        <v>1</v>
      </c>
      <c r="D217" s="25">
        <v>43432</v>
      </c>
      <c r="E217" s="26">
        <v>1</v>
      </c>
      <c r="F217" s="27">
        <v>1</v>
      </c>
      <c r="G217" s="27">
        <v>1</v>
      </c>
      <c r="H217" s="28">
        <v>721398</v>
      </c>
      <c r="I217" s="28">
        <v>16640060.509999996</v>
      </c>
      <c r="J217" s="28">
        <v>338760</v>
      </c>
      <c r="K217" s="28">
        <v>31732</v>
      </c>
      <c r="L217" s="28">
        <v>30860</v>
      </c>
      <c r="M217" s="28">
        <v>2234873</v>
      </c>
      <c r="N217" s="28">
        <v>131001</v>
      </c>
      <c r="O217" s="28">
        <v>0</v>
      </c>
      <c r="P217" s="29">
        <v>0</v>
      </c>
      <c r="Q217" s="28">
        <v>41184</v>
      </c>
      <c r="R217" s="28">
        <v>0</v>
      </c>
      <c r="S217" s="28">
        <v>1028142</v>
      </c>
      <c r="T217" s="30">
        <v>21198010.509999998</v>
      </c>
      <c r="U217" s="31"/>
      <c r="V217" s="30">
        <v>0</v>
      </c>
      <c r="W217" s="31"/>
      <c r="X217" s="30">
        <v>0</v>
      </c>
      <c r="Y217" s="30">
        <v>21198010.509999998</v>
      </c>
      <c r="Z217" s="30">
        <v>272197</v>
      </c>
      <c r="AA217" s="30">
        <v>0</v>
      </c>
      <c r="AB217" s="30">
        <v>0</v>
      </c>
      <c r="AC217" s="31"/>
      <c r="AD217" s="28">
        <v>0</v>
      </c>
      <c r="AE217" s="30">
        <v>25000</v>
      </c>
      <c r="AF217" s="28">
        <v>672981</v>
      </c>
      <c r="AG217" s="28">
        <v>4038403.22</v>
      </c>
      <c r="AH217" s="29">
        <v>1161322.56</v>
      </c>
      <c r="AI217" s="30">
        <v>0</v>
      </c>
      <c r="AJ217" s="28">
        <v>0</v>
      </c>
      <c r="AK217" s="28">
        <v>1212736.6266675</v>
      </c>
      <c r="AL217" s="30">
        <v>7382640.4066675007</v>
      </c>
      <c r="AM217" s="31"/>
      <c r="AN217" s="31"/>
      <c r="AO217" s="28">
        <v>0</v>
      </c>
      <c r="AP217" s="30">
        <v>0</v>
      </c>
      <c r="AQ217" s="30">
        <v>7382640.4066675007</v>
      </c>
      <c r="AR217" s="30">
        <v>28580650.916667499</v>
      </c>
      <c r="AS217" s="30">
        <v>26843010</v>
      </c>
      <c r="AT217" s="30">
        <v>0</v>
      </c>
      <c r="AU217" s="30">
        <v>26843010</v>
      </c>
      <c r="AV217" s="30">
        <v>0</v>
      </c>
      <c r="AW217" s="26">
        <v>0</v>
      </c>
      <c r="AX217" s="30">
        <v>0</v>
      </c>
      <c r="AY217" s="30">
        <v>0</v>
      </c>
      <c r="BA217" s="28">
        <v>0</v>
      </c>
      <c r="BB217" s="28">
        <v>26252696</v>
      </c>
      <c r="BC217" s="28">
        <v>27617282.93</v>
      </c>
      <c r="BD217" s="30">
        <v>1364586.9299999997</v>
      </c>
      <c r="BE217" s="30">
        <v>1364586.9299999997</v>
      </c>
      <c r="BF217" s="30">
        <v>0</v>
      </c>
      <c r="BG217" s="30">
        <v>0</v>
      </c>
      <c r="BI217" s="28">
        <v>772096</v>
      </c>
      <c r="BJ217" s="28">
        <v>16593546</v>
      </c>
      <c r="BK217" s="28">
        <v>354741</v>
      </c>
      <c r="BL217" s="28">
        <v>54590</v>
      </c>
      <c r="BM217" s="28">
        <v>37607</v>
      </c>
      <c r="BN217" s="28">
        <v>2581469</v>
      </c>
      <c r="BO217" s="28">
        <v>22579</v>
      </c>
      <c r="BP217" s="28">
        <v>0</v>
      </c>
      <c r="BQ217" s="29">
        <v>0</v>
      </c>
      <c r="BR217" s="28">
        <v>44570</v>
      </c>
      <c r="BS217" s="28">
        <v>0</v>
      </c>
      <c r="BT217" s="28">
        <v>1026893</v>
      </c>
      <c r="BU217" s="28">
        <v>21488091</v>
      </c>
      <c r="BV217" s="31"/>
      <c r="BW217" s="28">
        <v>0</v>
      </c>
      <c r="BX217" s="31"/>
      <c r="BY217" s="28">
        <v>0</v>
      </c>
      <c r="BZ217" s="30">
        <v>21488091</v>
      </c>
      <c r="CB217" s="30">
        <v>265526</v>
      </c>
      <c r="CC217" s="30">
        <v>0</v>
      </c>
      <c r="CD217" s="30">
        <v>0</v>
      </c>
      <c r="CE217" s="31"/>
      <c r="CF217" s="30">
        <v>0</v>
      </c>
      <c r="CG217" s="30">
        <v>25000</v>
      </c>
      <c r="CH217" s="30">
        <v>658672</v>
      </c>
      <c r="CI217" s="30">
        <v>3512074</v>
      </c>
      <c r="CJ217" s="35">
        <v>1012093.42</v>
      </c>
      <c r="CK217" s="30">
        <v>0</v>
      </c>
      <c r="CL217" s="30">
        <v>0</v>
      </c>
      <c r="CM217" s="30">
        <v>1613742</v>
      </c>
      <c r="CN217" s="30">
        <v>7087107.4199999999</v>
      </c>
      <c r="CO217" s="31"/>
      <c r="CP217" s="31"/>
      <c r="CQ217" s="30">
        <v>21330.78</v>
      </c>
      <c r="CR217" s="30">
        <v>21330.78</v>
      </c>
      <c r="CS217" s="30">
        <v>7065776.6399999997</v>
      </c>
      <c r="CT217" s="30">
        <v>28553867.640000001</v>
      </c>
      <c r="CU217" s="30">
        <v>27350410</v>
      </c>
      <c r="CV217" s="30">
        <v>0</v>
      </c>
      <c r="CW217" s="30">
        <v>27350410</v>
      </c>
      <c r="CX217" s="30">
        <v>0</v>
      </c>
      <c r="CY217" s="26">
        <v>0</v>
      </c>
      <c r="CZ217" s="30">
        <v>0</v>
      </c>
      <c r="DA217" s="30">
        <v>0</v>
      </c>
      <c r="DB217" s="36" t="s">
        <v>572</v>
      </c>
      <c r="DC217" t="s">
        <v>573</v>
      </c>
      <c r="DD217" s="24">
        <v>0</v>
      </c>
      <c r="DE217" s="24"/>
      <c r="DF217" s="37">
        <v>1</v>
      </c>
      <c r="DG217" s="38"/>
      <c r="DH217" s="30"/>
      <c r="DI217" s="38"/>
    </row>
    <row r="218" spans="1:113" s="32" customFormat="1" x14ac:dyDescent="0.25">
      <c r="A218" s="22" t="s">
        <v>574</v>
      </c>
      <c r="B218" s="23">
        <v>1</v>
      </c>
      <c r="C218" s="24">
        <v>1</v>
      </c>
      <c r="D218" s="25">
        <v>43397</v>
      </c>
      <c r="E218" s="26">
        <v>0.99964611371381829</v>
      </c>
      <c r="F218" s="27">
        <v>1</v>
      </c>
      <c r="G218" s="27">
        <v>0.94931969877355094</v>
      </c>
      <c r="H218" s="28">
        <v>392002.31664600066</v>
      </c>
      <c r="I218" s="28">
        <v>4036883.28</v>
      </c>
      <c r="J218" s="28">
        <v>111771.03</v>
      </c>
      <c r="K218" s="28">
        <v>0</v>
      </c>
      <c r="L218" s="28">
        <v>139554.78</v>
      </c>
      <c r="M218" s="28">
        <v>724539.31470255903</v>
      </c>
      <c r="N218" s="28">
        <v>12995.399478279638</v>
      </c>
      <c r="O218" s="28">
        <v>0</v>
      </c>
      <c r="P218" s="29">
        <v>0</v>
      </c>
      <c r="Q218" s="28">
        <v>0</v>
      </c>
      <c r="R218" s="28">
        <v>0</v>
      </c>
      <c r="S218" s="28">
        <v>45085.55</v>
      </c>
      <c r="T218" s="30">
        <v>5462831.6708268402</v>
      </c>
      <c r="U218" s="31"/>
      <c r="V218" s="30">
        <v>0</v>
      </c>
      <c r="W218" s="31"/>
      <c r="X218" s="30">
        <v>0</v>
      </c>
      <c r="Y218" s="30">
        <v>5462831.6708268402</v>
      </c>
      <c r="Z218" s="30">
        <v>66814.677283988509</v>
      </c>
      <c r="AA218" s="30">
        <v>0</v>
      </c>
      <c r="AB218" s="30">
        <v>0</v>
      </c>
      <c r="AC218" s="31"/>
      <c r="AD218" s="28">
        <v>0</v>
      </c>
      <c r="AE218" s="30">
        <v>0</v>
      </c>
      <c r="AF218" s="28">
        <v>244997.26813343744</v>
      </c>
      <c r="AG218" s="28">
        <v>807177.24991770089</v>
      </c>
      <c r="AH218" s="29">
        <v>471212.18543630594</v>
      </c>
      <c r="AI218" s="30">
        <v>0</v>
      </c>
      <c r="AJ218" s="28">
        <v>0</v>
      </c>
      <c r="AK218" s="28">
        <v>690729.99976000004</v>
      </c>
      <c r="AL218" s="30">
        <v>2280931.380531433</v>
      </c>
      <c r="AM218" s="31"/>
      <c r="AN218" s="31"/>
      <c r="AO218" s="28">
        <v>49002.089936988828</v>
      </c>
      <c r="AP218" s="30">
        <v>49002.089936988828</v>
      </c>
      <c r="AQ218" s="30">
        <v>2231929.2905944441</v>
      </c>
      <c r="AR218" s="30">
        <v>7694760.9614212848</v>
      </c>
      <c r="AS218" s="30">
        <v>7066602</v>
      </c>
      <c r="AT218" s="30">
        <v>0</v>
      </c>
      <c r="AU218" s="30">
        <v>7066602</v>
      </c>
      <c r="AV218" s="30">
        <v>0</v>
      </c>
      <c r="AW218" s="26">
        <v>0</v>
      </c>
      <c r="AX218" s="30">
        <v>0</v>
      </c>
      <c r="AY218" s="30">
        <v>0</v>
      </c>
      <c r="BA218" s="28">
        <v>142.93</v>
      </c>
      <c r="BB218" s="28">
        <v>7145815</v>
      </c>
      <c r="BC218" s="28">
        <v>7557731.8405958693</v>
      </c>
      <c r="BD218" s="30">
        <v>411916.84059586935</v>
      </c>
      <c r="BE218" s="30">
        <v>411773.91059586935</v>
      </c>
      <c r="BF218" s="30">
        <v>0</v>
      </c>
      <c r="BG218" s="30">
        <v>0</v>
      </c>
      <c r="BI218" s="28">
        <v>368549.81</v>
      </c>
      <c r="BJ218" s="28">
        <v>4090620.77</v>
      </c>
      <c r="BK218" s="28">
        <v>105532.6</v>
      </c>
      <c r="BL218" s="28">
        <v>0</v>
      </c>
      <c r="BM218" s="28">
        <v>125022.47</v>
      </c>
      <c r="BN218" s="28">
        <v>799784.46</v>
      </c>
      <c r="BO218" s="28">
        <v>13593.5</v>
      </c>
      <c r="BP218" s="28">
        <v>0</v>
      </c>
      <c r="BQ218" s="29">
        <v>13203.325869932112</v>
      </c>
      <c r="BR218" s="28">
        <v>0</v>
      </c>
      <c r="BS218" s="28">
        <v>0</v>
      </c>
      <c r="BT218" s="28">
        <v>56285.97</v>
      </c>
      <c r="BU218" s="28">
        <v>5572592.905869931</v>
      </c>
      <c r="BV218" s="31"/>
      <c r="BW218" s="28">
        <v>0</v>
      </c>
      <c r="BX218" s="31"/>
      <c r="BY218" s="28">
        <v>0</v>
      </c>
      <c r="BZ218" s="30">
        <v>5572592.905869931</v>
      </c>
      <c r="CB218" s="30">
        <v>72514</v>
      </c>
      <c r="CC218" s="30">
        <v>0</v>
      </c>
      <c r="CD218" s="30">
        <v>0</v>
      </c>
      <c r="CE218" s="31"/>
      <c r="CF218" s="30">
        <v>0</v>
      </c>
      <c r="CG218" s="30">
        <v>0</v>
      </c>
      <c r="CH218" s="30">
        <v>248100</v>
      </c>
      <c r="CI218" s="30">
        <v>832161</v>
      </c>
      <c r="CJ218" s="35">
        <v>429847.82889694185</v>
      </c>
      <c r="CK218" s="30">
        <v>0</v>
      </c>
      <c r="CL218" s="30">
        <v>0</v>
      </c>
      <c r="CM218" s="30">
        <v>641078</v>
      </c>
      <c r="CN218" s="30">
        <v>2223700.8288969416</v>
      </c>
      <c r="CO218" s="31"/>
      <c r="CP218" s="31"/>
      <c r="CQ218" s="30">
        <v>216.85</v>
      </c>
      <c r="CR218" s="30">
        <v>216.85</v>
      </c>
      <c r="CS218" s="30">
        <v>2223483.9788969415</v>
      </c>
      <c r="CT218" s="30">
        <v>7796076.884766873</v>
      </c>
      <c r="CU218" s="30">
        <v>7149114</v>
      </c>
      <c r="CV218" s="30">
        <v>0</v>
      </c>
      <c r="CW218" s="30">
        <v>7149114</v>
      </c>
      <c r="CX218" s="30">
        <v>0</v>
      </c>
      <c r="CY218" s="26">
        <v>0</v>
      </c>
      <c r="CZ218" s="30">
        <v>0</v>
      </c>
      <c r="DA218" s="30">
        <v>0</v>
      </c>
      <c r="DB218" s="36" t="s">
        <v>574</v>
      </c>
      <c r="DC218" t="s">
        <v>575</v>
      </c>
      <c r="DD218" s="24">
        <v>0</v>
      </c>
      <c r="DE218" s="24"/>
      <c r="DF218" s="37">
        <v>1</v>
      </c>
      <c r="DG218" s="38"/>
      <c r="DH218" s="30"/>
      <c r="DI218" s="38"/>
    </row>
    <row r="219" spans="1:113" s="32" customFormat="1" x14ac:dyDescent="0.25">
      <c r="A219" s="38" t="s">
        <v>576</v>
      </c>
      <c r="B219" s="23">
        <v>0</v>
      </c>
      <c r="C219" s="24">
        <v>1</v>
      </c>
      <c r="D219" s="25">
        <v>43431</v>
      </c>
      <c r="E219" s="26" t="s">
        <v>170</v>
      </c>
      <c r="F219" s="27" t="s">
        <v>170</v>
      </c>
      <c r="G219" s="27" t="s">
        <v>170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9">
        <v>0</v>
      </c>
      <c r="Q219" s="28">
        <v>0</v>
      </c>
      <c r="R219" s="28">
        <v>0</v>
      </c>
      <c r="S219" s="28">
        <v>0</v>
      </c>
      <c r="T219" s="30">
        <v>0</v>
      </c>
      <c r="U219" s="31"/>
      <c r="V219" s="30">
        <v>0</v>
      </c>
      <c r="W219" s="31"/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1"/>
      <c r="AD219" s="28">
        <v>0</v>
      </c>
      <c r="AE219" s="30">
        <v>0</v>
      </c>
      <c r="AF219" s="28">
        <v>0</v>
      </c>
      <c r="AG219" s="28">
        <v>0</v>
      </c>
      <c r="AH219" s="29">
        <v>0</v>
      </c>
      <c r="AI219" s="30">
        <v>0</v>
      </c>
      <c r="AJ219" s="28">
        <v>0</v>
      </c>
      <c r="AK219" s="28">
        <v>0</v>
      </c>
      <c r="AL219" s="30">
        <v>0</v>
      </c>
      <c r="AM219" s="31"/>
      <c r="AN219" s="31"/>
      <c r="AO219" s="28">
        <v>0</v>
      </c>
      <c r="AP219" s="30">
        <v>0</v>
      </c>
      <c r="AQ219" s="30">
        <v>0</v>
      </c>
      <c r="AR219" s="30">
        <v>0</v>
      </c>
      <c r="AS219" s="30">
        <v>0</v>
      </c>
      <c r="AT219" s="30">
        <v>918.65000000000009</v>
      </c>
      <c r="AU219" s="30">
        <v>918.65000000000009</v>
      </c>
      <c r="AV219" s="30">
        <v>-918.65000000000009</v>
      </c>
      <c r="AW219" s="26">
        <v>0</v>
      </c>
      <c r="AX219" s="30">
        <v>918.65000000000009</v>
      </c>
      <c r="AY219" s="30">
        <v>0</v>
      </c>
      <c r="BA219" s="28">
        <v>0</v>
      </c>
      <c r="BB219" s="28">
        <v>19693</v>
      </c>
      <c r="BC219" s="28">
        <v>2000</v>
      </c>
      <c r="BD219" s="30">
        <v>-17693</v>
      </c>
      <c r="BE219" s="30">
        <v>-17693</v>
      </c>
      <c r="BF219" s="30">
        <v>0</v>
      </c>
      <c r="BG219" s="30">
        <v>0</v>
      </c>
      <c r="BI219" s="28">
        <v>0</v>
      </c>
      <c r="BJ219" s="28">
        <v>0</v>
      </c>
      <c r="BK219" s="28">
        <v>0</v>
      </c>
      <c r="BL219" s="28">
        <v>0</v>
      </c>
      <c r="BM219" s="28">
        <v>0</v>
      </c>
      <c r="BN219" s="28">
        <v>0</v>
      </c>
      <c r="BO219" s="28">
        <v>0</v>
      </c>
      <c r="BP219" s="28">
        <v>0</v>
      </c>
      <c r="BQ219" s="29">
        <v>0</v>
      </c>
      <c r="BR219" s="28">
        <v>0</v>
      </c>
      <c r="BS219" s="28">
        <v>0</v>
      </c>
      <c r="BT219" s="28">
        <v>0</v>
      </c>
      <c r="BU219" s="28">
        <v>0</v>
      </c>
      <c r="BV219" s="31"/>
      <c r="BW219" s="28">
        <v>0</v>
      </c>
      <c r="BX219" s="31"/>
      <c r="BY219" s="28">
        <v>0</v>
      </c>
      <c r="BZ219" s="30">
        <v>0</v>
      </c>
      <c r="CB219" s="30">
        <v>0</v>
      </c>
      <c r="CC219" s="30">
        <v>0</v>
      </c>
      <c r="CD219" s="30">
        <v>0</v>
      </c>
      <c r="CE219" s="31"/>
      <c r="CF219" s="30">
        <v>0</v>
      </c>
      <c r="CG219" s="30">
        <v>0</v>
      </c>
      <c r="CH219" s="30">
        <v>0</v>
      </c>
      <c r="CI219" s="30">
        <v>0</v>
      </c>
      <c r="CJ219" s="35">
        <v>0</v>
      </c>
      <c r="CK219" s="30">
        <v>0</v>
      </c>
      <c r="CL219" s="30">
        <v>0</v>
      </c>
      <c r="CM219" s="30">
        <v>20000</v>
      </c>
      <c r="CN219" s="30">
        <v>20000</v>
      </c>
      <c r="CO219" s="31"/>
      <c r="CP219" s="31"/>
      <c r="CQ219" s="30">
        <v>0</v>
      </c>
      <c r="CR219" s="30">
        <v>0</v>
      </c>
      <c r="CS219" s="30">
        <v>20000</v>
      </c>
      <c r="CT219" s="30">
        <v>20000</v>
      </c>
      <c r="CU219" s="30">
        <v>0</v>
      </c>
      <c r="CV219" s="30">
        <v>918.65000000000009</v>
      </c>
      <c r="CW219" s="30">
        <v>918.65000000000009</v>
      </c>
      <c r="CX219" s="30">
        <v>0</v>
      </c>
      <c r="CY219" s="26">
        <v>0</v>
      </c>
      <c r="CZ219" s="30">
        <v>0</v>
      </c>
      <c r="DA219" s="30">
        <v>0</v>
      </c>
      <c r="DB219" s="36" t="s">
        <v>576</v>
      </c>
      <c r="DC219" t="s">
        <v>577</v>
      </c>
      <c r="DD219" s="24">
        <v>0</v>
      </c>
      <c r="DE219" s="24"/>
      <c r="DF219" s="37" t="s">
        <v>1073</v>
      </c>
      <c r="DG219" s="38"/>
      <c r="DH219" s="30"/>
      <c r="DI219" s="38"/>
    </row>
    <row r="220" spans="1:113" s="32" customFormat="1" x14ac:dyDescent="0.25">
      <c r="A220" s="22" t="s">
        <v>578</v>
      </c>
      <c r="B220" s="23">
        <v>1</v>
      </c>
      <c r="C220" s="24">
        <v>1</v>
      </c>
      <c r="D220" s="25">
        <v>43362</v>
      </c>
      <c r="E220" s="26">
        <v>1</v>
      </c>
      <c r="F220" s="27">
        <v>1</v>
      </c>
      <c r="G220" s="27">
        <v>1</v>
      </c>
      <c r="H220" s="28">
        <v>1154571.0499999998</v>
      </c>
      <c r="I220" s="28">
        <v>22558464.920000006</v>
      </c>
      <c r="J220" s="28">
        <v>400379.2</v>
      </c>
      <c r="K220" s="28">
        <v>9137.76</v>
      </c>
      <c r="L220" s="28">
        <v>421969.94</v>
      </c>
      <c r="M220" s="28">
        <v>2654535.36</v>
      </c>
      <c r="N220" s="28">
        <v>18990.370000000003</v>
      </c>
      <c r="O220" s="28">
        <v>26660.870000000003</v>
      </c>
      <c r="P220" s="29">
        <v>0</v>
      </c>
      <c r="Q220" s="28">
        <v>0</v>
      </c>
      <c r="R220" s="28">
        <v>0</v>
      </c>
      <c r="S220" s="28">
        <v>1743860.97</v>
      </c>
      <c r="T220" s="30">
        <v>28988570.440000009</v>
      </c>
      <c r="U220" s="31"/>
      <c r="V220" s="30">
        <v>0</v>
      </c>
      <c r="W220" s="31"/>
      <c r="X220" s="30">
        <v>0</v>
      </c>
      <c r="Y220" s="30">
        <v>28988570.440000009</v>
      </c>
      <c r="Z220" s="30">
        <v>152755</v>
      </c>
      <c r="AA220" s="30">
        <v>0</v>
      </c>
      <c r="AB220" s="30">
        <v>1000</v>
      </c>
      <c r="AC220" s="31"/>
      <c r="AD220" s="28">
        <v>0</v>
      </c>
      <c r="AE220" s="30">
        <v>206000</v>
      </c>
      <c r="AF220" s="28">
        <v>1650094</v>
      </c>
      <c r="AG220" s="28">
        <v>3797402</v>
      </c>
      <c r="AH220" s="29">
        <v>81661.349999999991</v>
      </c>
      <c r="AI220" s="30">
        <v>0</v>
      </c>
      <c r="AJ220" s="28">
        <v>0</v>
      </c>
      <c r="AK220" s="28">
        <v>135882.7996</v>
      </c>
      <c r="AL220" s="30">
        <v>6024795.1495999992</v>
      </c>
      <c r="AM220" s="31"/>
      <c r="AN220" s="31"/>
      <c r="AO220" s="28">
        <v>17786.023192349883</v>
      </c>
      <c r="AP220" s="30">
        <v>17786.023192349883</v>
      </c>
      <c r="AQ220" s="30">
        <v>6007009.1264076494</v>
      </c>
      <c r="AR220" s="30">
        <v>34995579.566407658</v>
      </c>
      <c r="AS220" s="30">
        <v>26905918</v>
      </c>
      <c r="AT220" s="30">
        <v>0</v>
      </c>
      <c r="AU220" s="30">
        <v>26905918</v>
      </c>
      <c r="AV220" s="30">
        <v>0</v>
      </c>
      <c r="AW220" s="26">
        <v>0</v>
      </c>
      <c r="AX220" s="30">
        <v>0</v>
      </c>
      <c r="AY220" s="30">
        <v>0</v>
      </c>
      <c r="BA220" s="28">
        <v>580.28</v>
      </c>
      <c r="BB220" s="28">
        <v>26630310</v>
      </c>
      <c r="BC220" s="28">
        <v>33383083.886663824</v>
      </c>
      <c r="BD220" s="30">
        <v>6752773.8866638243</v>
      </c>
      <c r="BE220" s="30">
        <v>6752193.6066638241</v>
      </c>
      <c r="BF220" s="30">
        <v>0</v>
      </c>
      <c r="BG220" s="30">
        <v>0</v>
      </c>
      <c r="BI220" s="28">
        <v>1182541</v>
      </c>
      <c r="BJ220" s="28">
        <v>23509790</v>
      </c>
      <c r="BK220" s="28">
        <v>416367</v>
      </c>
      <c r="BL220" s="28">
        <v>500</v>
      </c>
      <c r="BM220" s="28">
        <v>407563</v>
      </c>
      <c r="BN220" s="28">
        <v>2716519</v>
      </c>
      <c r="BO220" s="28">
        <v>0</v>
      </c>
      <c r="BP220" s="28">
        <v>67500</v>
      </c>
      <c r="BQ220" s="29">
        <v>0</v>
      </c>
      <c r="BR220" s="28">
        <v>0</v>
      </c>
      <c r="BS220" s="28">
        <v>0</v>
      </c>
      <c r="BT220" s="28">
        <v>1871890</v>
      </c>
      <c r="BU220" s="28">
        <v>30172670</v>
      </c>
      <c r="BV220" s="31"/>
      <c r="BW220" s="28">
        <v>0</v>
      </c>
      <c r="BX220" s="31"/>
      <c r="BY220" s="28">
        <v>0</v>
      </c>
      <c r="BZ220" s="30">
        <v>30172670</v>
      </c>
      <c r="CB220" s="30">
        <v>160492</v>
      </c>
      <c r="CC220" s="30">
        <v>0</v>
      </c>
      <c r="CD220" s="30">
        <v>3200</v>
      </c>
      <c r="CE220" s="31"/>
      <c r="CF220" s="30">
        <v>0</v>
      </c>
      <c r="CG220" s="30">
        <v>186000</v>
      </c>
      <c r="CH220" s="30">
        <v>1807929</v>
      </c>
      <c r="CI220" s="30">
        <v>3908968</v>
      </c>
      <c r="CJ220" s="35">
        <v>161825.50999999998</v>
      </c>
      <c r="CK220" s="30">
        <v>0</v>
      </c>
      <c r="CL220" s="30">
        <v>0</v>
      </c>
      <c r="CM220" s="30">
        <v>148874</v>
      </c>
      <c r="CN220" s="30">
        <v>6377288.5099999998</v>
      </c>
      <c r="CO220" s="31"/>
      <c r="CP220" s="31"/>
      <c r="CQ220" s="30">
        <v>78.709999999999994</v>
      </c>
      <c r="CR220" s="30">
        <v>78.709999999999994</v>
      </c>
      <c r="CS220" s="30">
        <v>6377209.7999999998</v>
      </c>
      <c r="CT220" s="30">
        <v>36549879.799999997</v>
      </c>
      <c r="CU220" s="30">
        <v>27649190</v>
      </c>
      <c r="CV220" s="30">
        <v>0</v>
      </c>
      <c r="CW220" s="30">
        <v>27649190</v>
      </c>
      <c r="CX220" s="30">
        <v>0</v>
      </c>
      <c r="CY220" s="26">
        <v>0</v>
      </c>
      <c r="CZ220" s="30">
        <v>0</v>
      </c>
      <c r="DA220" s="30">
        <v>0</v>
      </c>
      <c r="DB220" s="36" t="s">
        <v>578</v>
      </c>
      <c r="DC220" t="s">
        <v>579</v>
      </c>
      <c r="DD220" s="24">
        <v>0</v>
      </c>
      <c r="DE220" s="24"/>
      <c r="DF220" s="37">
        <v>1</v>
      </c>
      <c r="DG220" s="38"/>
      <c r="DH220" s="30"/>
      <c r="DI220" s="38"/>
    </row>
    <row r="221" spans="1:113" s="32" customFormat="1" x14ac:dyDescent="0.25">
      <c r="A221" s="22" t="s">
        <v>580</v>
      </c>
      <c r="B221" s="23">
        <v>1</v>
      </c>
      <c r="C221" s="24">
        <v>1</v>
      </c>
      <c r="D221" s="25">
        <v>43404</v>
      </c>
      <c r="E221" s="26">
        <v>1</v>
      </c>
      <c r="F221" s="27">
        <v>1</v>
      </c>
      <c r="G221" s="27">
        <v>1</v>
      </c>
      <c r="H221" s="28">
        <v>946472</v>
      </c>
      <c r="I221" s="28">
        <v>19251140</v>
      </c>
      <c r="J221" s="28">
        <v>315205</v>
      </c>
      <c r="K221" s="28">
        <v>60403</v>
      </c>
      <c r="L221" s="28">
        <v>507095</v>
      </c>
      <c r="M221" s="28">
        <v>2591022</v>
      </c>
      <c r="N221" s="28">
        <v>0</v>
      </c>
      <c r="O221" s="28">
        <v>1920</v>
      </c>
      <c r="P221" s="29">
        <v>0</v>
      </c>
      <c r="Q221" s="28">
        <v>0</v>
      </c>
      <c r="R221" s="28">
        <v>0</v>
      </c>
      <c r="S221" s="28">
        <v>2282349</v>
      </c>
      <c r="T221" s="30">
        <v>25955606</v>
      </c>
      <c r="U221" s="31"/>
      <c r="V221" s="30">
        <v>0</v>
      </c>
      <c r="W221" s="31"/>
      <c r="X221" s="30">
        <v>0</v>
      </c>
      <c r="Y221" s="30">
        <v>25955606</v>
      </c>
      <c r="Z221" s="30">
        <v>286771</v>
      </c>
      <c r="AA221" s="30">
        <v>0</v>
      </c>
      <c r="AB221" s="30">
        <v>0</v>
      </c>
      <c r="AC221" s="31"/>
      <c r="AD221" s="28">
        <v>0</v>
      </c>
      <c r="AE221" s="30">
        <v>0</v>
      </c>
      <c r="AF221" s="28">
        <v>1088646</v>
      </c>
      <c r="AG221" s="28">
        <v>4254377</v>
      </c>
      <c r="AH221" s="29">
        <v>144260.25</v>
      </c>
      <c r="AI221" s="30">
        <v>0</v>
      </c>
      <c r="AJ221" s="28">
        <v>0</v>
      </c>
      <c r="AK221" s="28">
        <v>1466045.5763999999</v>
      </c>
      <c r="AL221" s="30">
        <v>7240099.8263999997</v>
      </c>
      <c r="AM221" s="31"/>
      <c r="AN221" s="31"/>
      <c r="AO221" s="28">
        <v>12822.865945747984</v>
      </c>
      <c r="AP221" s="30">
        <v>12822.865945747984</v>
      </c>
      <c r="AQ221" s="30">
        <v>7227276.9604542516</v>
      </c>
      <c r="AR221" s="30">
        <v>33182882.960454252</v>
      </c>
      <c r="AS221" s="30">
        <v>28816680</v>
      </c>
      <c r="AT221" s="30">
        <v>0</v>
      </c>
      <c r="AU221" s="30">
        <v>28816680</v>
      </c>
      <c r="AV221" s="30">
        <v>0</v>
      </c>
      <c r="AW221" s="26">
        <v>0</v>
      </c>
      <c r="AX221" s="30">
        <v>0</v>
      </c>
      <c r="AY221" s="30">
        <v>0</v>
      </c>
      <c r="BA221" s="28">
        <v>35840</v>
      </c>
      <c r="BB221" s="28">
        <v>28473428</v>
      </c>
      <c r="BC221" s="28">
        <v>31501125.300000001</v>
      </c>
      <c r="BD221" s="30">
        <v>3027697.3000000007</v>
      </c>
      <c r="BE221" s="30">
        <v>2991857.3000000007</v>
      </c>
      <c r="BF221" s="30">
        <v>0</v>
      </c>
      <c r="BG221" s="30">
        <v>0</v>
      </c>
      <c r="BI221" s="28">
        <v>962055</v>
      </c>
      <c r="BJ221" s="28">
        <v>20164427</v>
      </c>
      <c r="BK221" s="28">
        <v>334261</v>
      </c>
      <c r="BL221" s="28">
        <v>37236</v>
      </c>
      <c r="BM221" s="28">
        <v>476829</v>
      </c>
      <c r="BN221" s="28">
        <v>2424082</v>
      </c>
      <c r="BO221" s="28">
        <v>0</v>
      </c>
      <c r="BP221" s="28">
        <v>5000</v>
      </c>
      <c r="BQ221" s="29">
        <v>0</v>
      </c>
      <c r="BR221" s="28">
        <v>0</v>
      </c>
      <c r="BS221" s="28">
        <v>0</v>
      </c>
      <c r="BT221" s="28">
        <v>2290085</v>
      </c>
      <c r="BU221" s="28">
        <v>26693975</v>
      </c>
      <c r="BV221" s="31"/>
      <c r="BW221" s="28">
        <v>0</v>
      </c>
      <c r="BX221" s="31"/>
      <c r="BY221" s="28">
        <v>0</v>
      </c>
      <c r="BZ221" s="30">
        <v>26693975</v>
      </c>
      <c r="CB221" s="30">
        <v>305657</v>
      </c>
      <c r="CC221" s="30">
        <v>0</v>
      </c>
      <c r="CD221" s="30">
        <v>0</v>
      </c>
      <c r="CE221" s="31"/>
      <c r="CF221" s="30">
        <v>0</v>
      </c>
      <c r="CG221" s="30">
        <v>0</v>
      </c>
      <c r="CH221" s="30">
        <v>1134353</v>
      </c>
      <c r="CI221" s="30">
        <v>4610668</v>
      </c>
      <c r="CJ221" s="35">
        <v>301955.82999999996</v>
      </c>
      <c r="CK221" s="30">
        <v>0</v>
      </c>
      <c r="CL221" s="30">
        <v>0</v>
      </c>
      <c r="CM221" s="30">
        <v>1332155</v>
      </c>
      <c r="CN221" s="30">
        <v>7684788.8300000001</v>
      </c>
      <c r="CO221" s="31"/>
      <c r="CP221" s="31"/>
      <c r="CQ221" s="30">
        <v>56.74</v>
      </c>
      <c r="CR221" s="30">
        <v>56.74</v>
      </c>
      <c r="CS221" s="30">
        <v>7684732.0899999999</v>
      </c>
      <c r="CT221" s="30">
        <v>34378707.090000004</v>
      </c>
      <c r="CU221" s="30">
        <v>29289296</v>
      </c>
      <c r="CV221" s="30">
        <v>0</v>
      </c>
      <c r="CW221" s="30">
        <v>29289296</v>
      </c>
      <c r="CX221" s="30">
        <v>0</v>
      </c>
      <c r="CY221" s="26">
        <v>0</v>
      </c>
      <c r="CZ221" s="30">
        <v>0</v>
      </c>
      <c r="DA221" s="30">
        <v>0</v>
      </c>
      <c r="DB221" s="36" t="s">
        <v>580</v>
      </c>
      <c r="DC221" t="s">
        <v>581</v>
      </c>
      <c r="DD221" s="24">
        <v>0</v>
      </c>
      <c r="DE221" s="24"/>
      <c r="DF221" s="37">
        <v>1</v>
      </c>
      <c r="DG221" s="38"/>
      <c r="DH221" s="30"/>
      <c r="DI221" s="38"/>
    </row>
    <row r="222" spans="1:113" s="32" customFormat="1" x14ac:dyDescent="0.25">
      <c r="A222" s="22" t="s">
        <v>582</v>
      </c>
      <c r="B222" s="23">
        <v>1</v>
      </c>
      <c r="C222" s="24">
        <v>1</v>
      </c>
      <c r="D222" s="25">
        <v>43413</v>
      </c>
      <c r="E222" s="26">
        <v>1</v>
      </c>
      <c r="F222" s="27">
        <v>1</v>
      </c>
      <c r="G222" s="27">
        <v>1</v>
      </c>
      <c r="H222" s="28">
        <v>838236.77</v>
      </c>
      <c r="I222" s="28">
        <v>19576079.84999999</v>
      </c>
      <c r="J222" s="28">
        <v>325064.73</v>
      </c>
      <c r="K222" s="28">
        <v>0</v>
      </c>
      <c r="L222" s="28">
        <v>522786.83999999997</v>
      </c>
      <c r="M222" s="28">
        <v>2209053.19</v>
      </c>
      <c r="N222" s="28">
        <v>108131.35</v>
      </c>
      <c r="O222" s="28">
        <v>0</v>
      </c>
      <c r="P222" s="29">
        <v>0</v>
      </c>
      <c r="Q222" s="28">
        <v>0</v>
      </c>
      <c r="R222" s="28">
        <v>0</v>
      </c>
      <c r="S222" s="28">
        <v>1495402.54</v>
      </c>
      <c r="T222" s="30">
        <v>25074755.269999992</v>
      </c>
      <c r="U222" s="31"/>
      <c r="V222" s="30">
        <v>0</v>
      </c>
      <c r="W222" s="31"/>
      <c r="X222" s="30">
        <v>0</v>
      </c>
      <c r="Y222" s="30">
        <v>25074755.269999992</v>
      </c>
      <c r="Z222" s="30">
        <v>259444</v>
      </c>
      <c r="AA222" s="30">
        <v>0</v>
      </c>
      <c r="AB222" s="30">
        <v>54490</v>
      </c>
      <c r="AC222" s="31"/>
      <c r="AD222" s="28">
        <v>0</v>
      </c>
      <c r="AE222" s="30">
        <v>472958</v>
      </c>
      <c r="AF222" s="28">
        <v>508070</v>
      </c>
      <c r="AG222" s="28">
        <v>4097342</v>
      </c>
      <c r="AH222" s="29">
        <v>151405.79999999999</v>
      </c>
      <c r="AI222" s="30">
        <v>0</v>
      </c>
      <c r="AJ222" s="28">
        <v>0</v>
      </c>
      <c r="AK222" s="28">
        <v>160824.46</v>
      </c>
      <c r="AL222" s="30">
        <v>5704534.2599999998</v>
      </c>
      <c r="AM222" s="31"/>
      <c r="AN222" s="31"/>
      <c r="AO222" s="28">
        <v>17161.631098625356</v>
      </c>
      <c r="AP222" s="30">
        <v>17161.631098625356</v>
      </c>
      <c r="AQ222" s="30">
        <v>5687372.6289013745</v>
      </c>
      <c r="AR222" s="30">
        <v>30762127.898901366</v>
      </c>
      <c r="AS222" s="30">
        <v>20768273.943677031</v>
      </c>
      <c r="AT222" s="30">
        <v>0</v>
      </c>
      <c r="AU222" s="30">
        <v>20768273.943677031</v>
      </c>
      <c r="AV222" s="30">
        <v>0</v>
      </c>
      <c r="AW222" s="26">
        <v>0</v>
      </c>
      <c r="AX222" s="30">
        <v>0</v>
      </c>
      <c r="AY222" s="30">
        <v>0</v>
      </c>
      <c r="BA222" s="28">
        <v>51.48</v>
      </c>
      <c r="BB222" s="28">
        <v>20457947.943677031</v>
      </c>
      <c r="BC222" s="28">
        <v>29459309.180616416</v>
      </c>
      <c r="BD222" s="30">
        <v>9001361.2369393855</v>
      </c>
      <c r="BE222" s="30">
        <v>9001309.7569393851</v>
      </c>
      <c r="BF222" s="30">
        <v>0</v>
      </c>
      <c r="BG222" s="30">
        <v>0</v>
      </c>
      <c r="BI222" s="28">
        <v>863881</v>
      </c>
      <c r="BJ222" s="28">
        <v>20656041</v>
      </c>
      <c r="BK222" s="28">
        <v>338767</v>
      </c>
      <c r="BL222" s="28">
        <v>0</v>
      </c>
      <c r="BM222" s="28">
        <v>545719</v>
      </c>
      <c r="BN222" s="28">
        <v>2066635</v>
      </c>
      <c r="BO222" s="28">
        <v>40000</v>
      </c>
      <c r="BP222" s="28">
        <v>0</v>
      </c>
      <c r="BQ222" s="29">
        <v>0</v>
      </c>
      <c r="BR222" s="28">
        <v>0</v>
      </c>
      <c r="BS222" s="28">
        <v>0</v>
      </c>
      <c r="BT222" s="28">
        <v>1420000</v>
      </c>
      <c r="BU222" s="28">
        <v>25931043</v>
      </c>
      <c r="BV222" s="31"/>
      <c r="BW222" s="28">
        <v>0</v>
      </c>
      <c r="BX222" s="31"/>
      <c r="BY222" s="28">
        <v>0</v>
      </c>
      <c r="BZ222" s="30">
        <v>25931043</v>
      </c>
      <c r="CB222" s="30">
        <v>261001</v>
      </c>
      <c r="CC222" s="30">
        <v>0</v>
      </c>
      <c r="CD222" s="30">
        <v>60115</v>
      </c>
      <c r="CE222" s="31"/>
      <c r="CF222" s="30">
        <v>0</v>
      </c>
      <c r="CG222" s="30">
        <v>386252</v>
      </c>
      <c r="CH222" s="30">
        <v>558877</v>
      </c>
      <c r="CI222" s="30">
        <v>4487035</v>
      </c>
      <c r="CJ222" s="35">
        <v>321989.61</v>
      </c>
      <c r="CK222" s="30">
        <v>0</v>
      </c>
      <c r="CL222" s="30">
        <v>0</v>
      </c>
      <c r="CM222" s="30">
        <v>158019</v>
      </c>
      <c r="CN222" s="30">
        <v>6233288.6100000003</v>
      </c>
      <c r="CO222" s="31"/>
      <c r="CP222" s="31"/>
      <c r="CQ222" s="30">
        <v>75.95</v>
      </c>
      <c r="CR222" s="30">
        <v>75.95</v>
      </c>
      <c r="CS222" s="30">
        <v>6233212.6600000001</v>
      </c>
      <c r="CT222" s="30">
        <v>32164255.66</v>
      </c>
      <c r="CU222" s="30">
        <v>21451764</v>
      </c>
      <c r="CV222" s="30">
        <v>0</v>
      </c>
      <c r="CW222" s="30">
        <v>21451764</v>
      </c>
      <c r="CX222" s="30">
        <v>0</v>
      </c>
      <c r="CY222" s="26">
        <v>0</v>
      </c>
      <c r="CZ222" s="30">
        <v>0</v>
      </c>
      <c r="DA222" s="30">
        <v>0</v>
      </c>
      <c r="DB222" s="36" t="s">
        <v>582</v>
      </c>
      <c r="DC222" t="s">
        <v>583</v>
      </c>
      <c r="DD222" s="24">
        <v>0</v>
      </c>
      <c r="DE222" s="24"/>
      <c r="DF222" s="37">
        <v>1</v>
      </c>
      <c r="DG222" s="38"/>
      <c r="DH222" s="30"/>
      <c r="DI222" s="38"/>
    </row>
    <row r="223" spans="1:113" s="32" customFormat="1" x14ac:dyDescent="0.25">
      <c r="A223" s="22" t="s">
        <v>584</v>
      </c>
      <c r="B223" s="23">
        <v>1</v>
      </c>
      <c r="C223" s="24">
        <v>1</v>
      </c>
      <c r="D223" s="25">
        <v>43418</v>
      </c>
      <c r="E223" s="26">
        <v>1</v>
      </c>
      <c r="F223" s="27">
        <v>1</v>
      </c>
      <c r="G223" s="27">
        <v>1</v>
      </c>
      <c r="H223" s="28">
        <v>1325111.82</v>
      </c>
      <c r="I223" s="28">
        <v>30127742.800000001</v>
      </c>
      <c r="J223" s="28">
        <v>739771.29999999993</v>
      </c>
      <c r="K223" s="28">
        <v>94805.45</v>
      </c>
      <c r="L223" s="28">
        <v>914473.91</v>
      </c>
      <c r="M223" s="28">
        <v>4688581.919999999</v>
      </c>
      <c r="N223" s="28">
        <v>56459.680000000008</v>
      </c>
      <c r="O223" s="28">
        <v>0</v>
      </c>
      <c r="P223" s="29">
        <v>0</v>
      </c>
      <c r="Q223" s="28">
        <v>88700.94</v>
      </c>
      <c r="R223" s="28">
        <v>0</v>
      </c>
      <c r="S223" s="28">
        <v>3988512.8499999996</v>
      </c>
      <c r="T223" s="30">
        <v>42024160.670000002</v>
      </c>
      <c r="U223" s="31"/>
      <c r="V223" s="30">
        <v>0</v>
      </c>
      <c r="W223" s="31"/>
      <c r="X223" s="30">
        <v>0</v>
      </c>
      <c r="Y223" s="30">
        <v>42024160.670000002</v>
      </c>
      <c r="Z223" s="30">
        <v>754524</v>
      </c>
      <c r="AA223" s="30">
        <v>0</v>
      </c>
      <c r="AB223" s="30">
        <v>0</v>
      </c>
      <c r="AC223" s="31"/>
      <c r="AD223" s="28">
        <v>0</v>
      </c>
      <c r="AE223" s="30">
        <v>0</v>
      </c>
      <c r="AF223" s="28">
        <v>1319206</v>
      </c>
      <c r="AG223" s="28">
        <v>6731480</v>
      </c>
      <c r="AH223" s="29">
        <v>1391039</v>
      </c>
      <c r="AI223" s="30">
        <v>0</v>
      </c>
      <c r="AJ223" s="28">
        <v>0</v>
      </c>
      <c r="AK223" s="28">
        <v>696049.15</v>
      </c>
      <c r="AL223" s="30">
        <v>10892298.15</v>
      </c>
      <c r="AM223" s="31"/>
      <c r="AN223" s="31"/>
      <c r="AO223" s="28">
        <v>88479.646749413339</v>
      </c>
      <c r="AP223" s="30">
        <v>88479.646749413339</v>
      </c>
      <c r="AQ223" s="30">
        <v>10803818.503250588</v>
      </c>
      <c r="AR223" s="30">
        <v>52827979.173250586</v>
      </c>
      <c r="AS223" s="30">
        <v>36598980</v>
      </c>
      <c r="AT223" s="30">
        <v>0</v>
      </c>
      <c r="AU223" s="30">
        <v>36598980</v>
      </c>
      <c r="AV223" s="30">
        <v>0</v>
      </c>
      <c r="AW223" s="26">
        <v>0</v>
      </c>
      <c r="AX223" s="30">
        <v>0</v>
      </c>
      <c r="AY223" s="30">
        <v>0</v>
      </c>
      <c r="BA223" s="28">
        <v>0</v>
      </c>
      <c r="BB223" s="28">
        <v>36172630.388492875</v>
      </c>
      <c r="BC223" s="28">
        <v>50398993.227300122</v>
      </c>
      <c r="BD223" s="30">
        <v>14226362.838807248</v>
      </c>
      <c r="BE223" s="30">
        <v>14226362.838807248</v>
      </c>
      <c r="BF223" s="30">
        <v>0</v>
      </c>
      <c r="BG223" s="30">
        <v>0</v>
      </c>
      <c r="BI223" s="28">
        <v>1395267</v>
      </c>
      <c r="BJ223" s="28">
        <v>32561249</v>
      </c>
      <c r="BK223" s="28">
        <v>810634</v>
      </c>
      <c r="BL223" s="28">
        <v>96348</v>
      </c>
      <c r="BM223" s="28">
        <v>763742</v>
      </c>
      <c r="BN223" s="28">
        <v>4444309</v>
      </c>
      <c r="BO223" s="28">
        <v>0</v>
      </c>
      <c r="BP223" s="28">
        <v>0</v>
      </c>
      <c r="BQ223" s="29">
        <v>0</v>
      </c>
      <c r="BR223" s="28">
        <v>0</v>
      </c>
      <c r="BS223" s="28">
        <v>0</v>
      </c>
      <c r="BT223" s="28">
        <v>3283099</v>
      </c>
      <c r="BU223" s="28">
        <v>43354648</v>
      </c>
      <c r="BV223" s="31"/>
      <c r="BW223" s="28">
        <v>0</v>
      </c>
      <c r="BX223" s="31"/>
      <c r="BY223" s="28">
        <v>0</v>
      </c>
      <c r="BZ223" s="30">
        <v>43354648</v>
      </c>
      <c r="CB223" s="30">
        <v>831414</v>
      </c>
      <c r="CC223" s="30">
        <v>0</v>
      </c>
      <c r="CD223" s="30">
        <v>0</v>
      </c>
      <c r="CE223" s="31"/>
      <c r="CF223" s="30">
        <v>0</v>
      </c>
      <c r="CG223" s="30">
        <v>0</v>
      </c>
      <c r="CH223" s="30">
        <v>1336958</v>
      </c>
      <c r="CI223" s="30">
        <v>6977529</v>
      </c>
      <c r="CJ223" s="35">
        <v>1425321</v>
      </c>
      <c r="CK223" s="30">
        <v>0</v>
      </c>
      <c r="CL223" s="30">
        <v>0</v>
      </c>
      <c r="CM223" s="30">
        <v>1057320</v>
      </c>
      <c r="CN223" s="30">
        <v>11628542</v>
      </c>
      <c r="CO223" s="31"/>
      <c r="CP223" s="31"/>
      <c r="CQ223" s="30">
        <v>267035.36</v>
      </c>
      <c r="CR223" s="30">
        <v>267035.36</v>
      </c>
      <c r="CS223" s="30">
        <v>11361506.640000001</v>
      </c>
      <c r="CT223" s="30">
        <v>54716154.640000001</v>
      </c>
      <c r="CU223" s="30">
        <v>38062700</v>
      </c>
      <c r="CV223" s="30">
        <v>0</v>
      </c>
      <c r="CW223" s="30">
        <v>38062700</v>
      </c>
      <c r="CX223" s="30">
        <v>0</v>
      </c>
      <c r="CY223" s="26">
        <v>0</v>
      </c>
      <c r="CZ223" s="30">
        <v>0</v>
      </c>
      <c r="DA223" s="30">
        <v>0</v>
      </c>
      <c r="DB223" s="36" t="s">
        <v>584</v>
      </c>
      <c r="DC223" t="s">
        <v>585</v>
      </c>
      <c r="DD223" s="24">
        <v>0</v>
      </c>
      <c r="DE223" s="24"/>
      <c r="DF223" s="37">
        <v>1</v>
      </c>
      <c r="DG223" s="38"/>
      <c r="DH223" s="30"/>
      <c r="DI223" s="38"/>
    </row>
    <row r="224" spans="1:113" s="32" customFormat="1" x14ac:dyDescent="0.25">
      <c r="A224" s="22" t="s">
        <v>586</v>
      </c>
      <c r="B224" s="23">
        <v>1</v>
      </c>
      <c r="C224" s="24">
        <v>1</v>
      </c>
      <c r="D224" s="25">
        <v>43489</v>
      </c>
      <c r="E224" s="26">
        <v>1</v>
      </c>
      <c r="F224" s="27">
        <v>1</v>
      </c>
      <c r="G224" s="27">
        <v>1</v>
      </c>
      <c r="H224" s="28">
        <v>205398</v>
      </c>
      <c r="I224" s="28">
        <v>6277517</v>
      </c>
      <c r="J224" s="28">
        <v>137593</v>
      </c>
      <c r="K224" s="28">
        <v>84624</v>
      </c>
      <c r="L224" s="28">
        <v>7407</v>
      </c>
      <c r="M224" s="28">
        <v>525091</v>
      </c>
      <c r="N224" s="28">
        <v>91347</v>
      </c>
      <c r="O224" s="28">
        <v>240076</v>
      </c>
      <c r="P224" s="29">
        <v>1679.85</v>
      </c>
      <c r="Q224" s="28">
        <v>1429</v>
      </c>
      <c r="R224" s="28">
        <v>0</v>
      </c>
      <c r="S224" s="28">
        <v>0</v>
      </c>
      <c r="T224" s="30">
        <v>7572161.8499999996</v>
      </c>
      <c r="U224" s="31"/>
      <c r="V224" s="30">
        <v>0</v>
      </c>
      <c r="W224" s="31"/>
      <c r="X224" s="30">
        <v>0</v>
      </c>
      <c r="Y224" s="30">
        <v>7572161.8499999996</v>
      </c>
      <c r="Z224" s="30">
        <v>49598</v>
      </c>
      <c r="AA224" s="30">
        <v>0</v>
      </c>
      <c r="AB224" s="30">
        <v>0</v>
      </c>
      <c r="AC224" s="31"/>
      <c r="AD224" s="28">
        <v>0</v>
      </c>
      <c r="AE224" s="30">
        <v>0</v>
      </c>
      <c r="AF224" s="28">
        <v>247157</v>
      </c>
      <c r="AG224" s="28">
        <v>1278425</v>
      </c>
      <c r="AH224" s="29">
        <v>0</v>
      </c>
      <c r="AI224" s="30">
        <v>0</v>
      </c>
      <c r="AJ224" s="28">
        <v>0</v>
      </c>
      <c r="AK224" s="28">
        <v>872992.85068000003</v>
      </c>
      <c r="AL224" s="30">
        <v>2448172.8506800001</v>
      </c>
      <c r="AM224" s="31"/>
      <c r="AN224" s="31"/>
      <c r="AO224" s="28">
        <v>130473.53962678528</v>
      </c>
      <c r="AP224" s="30">
        <v>130473.53962678528</v>
      </c>
      <c r="AQ224" s="30">
        <v>2317699.3110532151</v>
      </c>
      <c r="AR224" s="30">
        <v>9889861.1610532142</v>
      </c>
      <c r="AS224" s="30">
        <v>4738202</v>
      </c>
      <c r="AT224" s="30">
        <v>0</v>
      </c>
      <c r="AU224" s="30">
        <v>4738202</v>
      </c>
      <c r="AV224" s="30">
        <v>0</v>
      </c>
      <c r="AW224" s="26">
        <v>0</v>
      </c>
      <c r="AX224" s="30">
        <v>0</v>
      </c>
      <c r="AY224" s="30">
        <v>0</v>
      </c>
      <c r="BA224" s="28">
        <v>0</v>
      </c>
      <c r="BB224" s="28">
        <v>4404406</v>
      </c>
      <c r="BC224" s="28">
        <v>9359298.2330079991</v>
      </c>
      <c r="BD224" s="30">
        <v>4954892.2330079991</v>
      </c>
      <c r="BE224" s="30">
        <v>4954892.2330079991</v>
      </c>
      <c r="BF224" s="30">
        <v>0</v>
      </c>
      <c r="BG224" s="30">
        <v>0</v>
      </c>
      <c r="BI224" s="28">
        <v>196585</v>
      </c>
      <c r="BJ224" s="28">
        <v>6576748</v>
      </c>
      <c r="BK224" s="28">
        <v>128953</v>
      </c>
      <c r="BL224" s="28">
        <v>86825</v>
      </c>
      <c r="BM224" s="28">
        <v>550</v>
      </c>
      <c r="BN224" s="28">
        <v>514510</v>
      </c>
      <c r="BO224" s="28">
        <v>96952</v>
      </c>
      <c r="BP224" s="28">
        <v>247170</v>
      </c>
      <c r="BQ224" s="29">
        <v>2816.77</v>
      </c>
      <c r="BR224" s="28">
        <v>1320</v>
      </c>
      <c r="BS224" s="28">
        <v>0</v>
      </c>
      <c r="BT224" s="28">
        <v>0</v>
      </c>
      <c r="BU224" s="28">
        <v>7852429.7699999996</v>
      </c>
      <c r="BV224" s="31"/>
      <c r="BW224" s="28">
        <v>0</v>
      </c>
      <c r="BX224" s="31"/>
      <c r="BY224" s="28">
        <v>0</v>
      </c>
      <c r="BZ224" s="30">
        <v>7852429.7699999996</v>
      </c>
      <c r="CB224" s="30">
        <v>48223</v>
      </c>
      <c r="CC224" s="30">
        <v>0</v>
      </c>
      <c r="CD224" s="30">
        <v>0</v>
      </c>
      <c r="CE224" s="31"/>
      <c r="CF224" s="30">
        <v>0</v>
      </c>
      <c r="CG224" s="30">
        <v>0</v>
      </c>
      <c r="CH224" s="30">
        <v>247157</v>
      </c>
      <c r="CI224" s="30">
        <v>1278425</v>
      </c>
      <c r="CJ224" s="35">
        <v>0</v>
      </c>
      <c r="CK224" s="30">
        <v>0</v>
      </c>
      <c r="CL224" s="30">
        <v>0</v>
      </c>
      <c r="CM224" s="30">
        <v>876969</v>
      </c>
      <c r="CN224" s="30">
        <v>2450774</v>
      </c>
      <c r="CO224" s="31"/>
      <c r="CP224" s="31"/>
      <c r="CQ224" s="30">
        <v>5259.49</v>
      </c>
      <c r="CR224" s="30">
        <v>5259.49</v>
      </c>
      <c r="CS224" s="30">
        <v>2445514.5099999998</v>
      </c>
      <c r="CT224" s="30">
        <v>10297944.279999999</v>
      </c>
      <c r="CU224" s="30">
        <v>4704356</v>
      </c>
      <c r="CV224" s="30">
        <v>0</v>
      </c>
      <c r="CW224" s="30">
        <v>4704356</v>
      </c>
      <c r="CX224" s="30">
        <v>0</v>
      </c>
      <c r="CY224" s="26">
        <v>0</v>
      </c>
      <c r="CZ224" s="30">
        <v>0</v>
      </c>
      <c r="DA224" s="30">
        <v>0</v>
      </c>
      <c r="DB224" s="36" t="s">
        <v>586</v>
      </c>
      <c r="DC224" t="s">
        <v>587</v>
      </c>
      <c r="DD224" s="24">
        <v>0</v>
      </c>
      <c r="DE224" s="24"/>
      <c r="DF224" s="37">
        <v>1</v>
      </c>
      <c r="DG224" s="38"/>
      <c r="DH224" s="30"/>
      <c r="DI224" s="38"/>
    </row>
    <row r="225" spans="1:113" s="32" customFormat="1" x14ac:dyDescent="0.25">
      <c r="A225" s="38" t="s">
        <v>588</v>
      </c>
      <c r="B225" s="23">
        <v>0</v>
      </c>
      <c r="C225" s="24">
        <v>1</v>
      </c>
      <c r="D225" s="25">
        <v>43430</v>
      </c>
      <c r="E225" s="26" t="s">
        <v>170</v>
      </c>
      <c r="F225" s="27" t="s">
        <v>170</v>
      </c>
      <c r="G225" s="27" t="s">
        <v>170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9">
        <v>0</v>
      </c>
      <c r="Q225" s="28">
        <v>0</v>
      </c>
      <c r="R225" s="28">
        <v>0</v>
      </c>
      <c r="S225" s="28">
        <v>0</v>
      </c>
      <c r="T225" s="30">
        <v>0</v>
      </c>
      <c r="U225" s="31"/>
      <c r="V225" s="30">
        <v>0</v>
      </c>
      <c r="W225" s="31"/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1"/>
      <c r="AD225" s="28">
        <v>0</v>
      </c>
      <c r="AE225" s="30">
        <v>0</v>
      </c>
      <c r="AF225" s="28">
        <v>0</v>
      </c>
      <c r="AG225" s="28">
        <v>0</v>
      </c>
      <c r="AH225" s="29">
        <v>0</v>
      </c>
      <c r="AI225" s="30">
        <v>0</v>
      </c>
      <c r="AJ225" s="28">
        <v>0</v>
      </c>
      <c r="AK225" s="28">
        <v>37956</v>
      </c>
      <c r="AL225" s="30">
        <v>37956</v>
      </c>
      <c r="AM225" s="31"/>
      <c r="AN225" s="31"/>
      <c r="AO225" s="28">
        <v>0</v>
      </c>
      <c r="AP225" s="30">
        <v>0</v>
      </c>
      <c r="AQ225" s="30">
        <v>37956</v>
      </c>
      <c r="AR225" s="30">
        <v>37956</v>
      </c>
      <c r="AS225" s="30">
        <v>14023</v>
      </c>
      <c r="AT225" s="30">
        <v>0</v>
      </c>
      <c r="AU225" s="30">
        <v>14023</v>
      </c>
      <c r="AV225" s="30">
        <v>0</v>
      </c>
      <c r="AW225" s="26">
        <v>0</v>
      </c>
      <c r="AX225" s="30">
        <v>0</v>
      </c>
      <c r="AY225" s="30">
        <v>0</v>
      </c>
      <c r="BA225" s="28">
        <v>0</v>
      </c>
      <c r="BB225" s="28">
        <v>13518</v>
      </c>
      <c r="BC225" s="28">
        <v>17000</v>
      </c>
      <c r="BD225" s="30">
        <v>3482</v>
      </c>
      <c r="BE225" s="30">
        <v>3482</v>
      </c>
      <c r="BF225" s="30">
        <v>0</v>
      </c>
      <c r="BG225" s="30">
        <v>0</v>
      </c>
      <c r="BI225" s="28">
        <v>0</v>
      </c>
      <c r="BJ225" s="28">
        <v>0</v>
      </c>
      <c r="BK225" s="28">
        <v>0</v>
      </c>
      <c r="BL225" s="28">
        <v>0</v>
      </c>
      <c r="BM225" s="28">
        <v>0</v>
      </c>
      <c r="BN225" s="28">
        <v>0</v>
      </c>
      <c r="BO225" s="28">
        <v>0</v>
      </c>
      <c r="BP225" s="28">
        <v>0</v>
      </c>
      <c r="BQ225" s="29">
        <v>0</v>
      </c>
      <c r="BR225" s="28">
        <v>0</v>
      </c>
      <c r="BS225" s="28">
        <v>0</v>
      </c>
      <c r="BT225" s="28">
        <v>0</v>
      </c>
      <c r="BU225" s="28">
        <v>0</v>
      </c>
      <c r="BV225" s="31"/>
      <c r="BW225" s="28">
        <v>0</v>
      </c>
      <c r="BX225" s="31"/>
      <c r="BY225" s="28">
        <v>0</v>
      </c>
      <c r="BZ225" s="30">
        <v>0</v>
      </c>
      <c r="CB225" s="30">
        <v>0</v>
      </c>
      <c r="CC225" s="30">
        <v>0</v>
      </c>
      <c r="CD225" s="30">
        <v>0</v>
      </c>
      <c r="CE225" s="31"/>
      <c r="CF225" s="30">
        <v>0</v>
      </c>
      <c r="CG225" s="30">
        <v>0</v>
      </c>
      <c r="CH225" s="30">
        <v>0</v>
      </c>
      <c r="CI225" s="30">
        <v>0</v>
      </c>
      <c r="CJ225" s="35">
        <v>0</v>
      </c>
      <c r="CK225" s="30">
        <v>0</v>
      </c>
      <c r="CL225" s="30">
        <v>0</v>
      </c>
      <c r="CM225" s="30">
        <v>35000</v>
      </c>
      <c r="CN225" s="30">
        <v>35000</v>
      </c>
      <c r="CO225" s="31"/>
      <c r="CP225" s="31"/>
      <c r="CQ225" s="30">
        <v>0</v>
      </c>
      <c r="CR225" s="30">
        <v>0</v>
      </c>
      <c r="CS225" s="30">
        <v>35000</v>
      </c>
      <c r="CT225" s="30">
        <v>35000</v>
      </c>
      <c r="CU225" s="30">
        <v>13837</v>
      </c>
      <c r="CV225" s="30">
        <v>0</v>
      </c>
      <c r="CW225" s="30">
        <v>13837</v>
      </c>
      <c r="CX225" s="30">
        <v>0</v>
      </c>
      <c r="CY225" s="26">
        <v>0</v>
      </c>
      <c r="CZ225" s="30">
        <v>0</v>
      </c>
      <c r="DA225" s="30">
        <v>0</v>
      </c>
      <c r="DB225" s="36" t="s">
        <v>588</v>
      </c>
      <c r="DC225" t="s">
        <v>589</v>
      </c>
      <c r="DD225" s="24">
        <v>0</v>
      </c>
      <c r="DE225" s="24"/>
      <c r="DF225" s="37" t="s">
        <v>1073</v>
      </c>
      <c r="DG225" s="38"/>
      <c r="DH225" s="30"/>
      <c r="DI225" s="38"/>
    </row>
    <row r="226" spans="1:113" s="32" customFormat="1" x14ac:dyDescent="0.25">
      <c r="A226" s="22" t="s">
        <v>590</v>
      </c>
      <c r="B226" s="23">
        <v>1</v>
      </c>
      <c r="C226" s="24">
        <v>1</v>
      </c>
      <c r="D226" s="25">
        <v>43392</v>
      </c>
      <c r="E226" s="26">
        <v>1</v>
      </c>
      <c r="F226" s="27">
        <v>1</v>
      </c>
      <c r="G226" s="27">
        <v>1</v>
      </c>
      <c r="H226" s="28">
        <v>278339</v>
      </c>
      <c r="I226" s="28">
        <v>4245465</v>
      </c>
      <c r="J226" s="28">
        <v>97460</v>
      </c>
      <c r="K226" s="28">
        <v>0</v>
      </c>
      <c r="L226" s="28">
        <v>6364</v>
      </c>
      <c r="M226" s="28">
        <v>389406</v>
      </c>
      <c r="N226" s="28">
        <v>17500</v>
      </c>
      <c r="O226" s="28">
        <v>0</v>
      </c>
      <c r="P226" s="29">
        <v>0</v>
      </c>
      <c r="Q226" s="28">
        <v>12632</v>
      </c>
      <c r="R226" s="28">
        <v>0</v>
      </c>
      <c r="S226" s="28">
        <v>299392</v>
      </c>
      <c r="T226" s="30">
        <v>5346558</v>
      </c>
      <c r="U226" s="31"/>
      <c r="V226" s="30">
        <v>0</v>
      </c>
      <c r="W226" s="31"/>
      <c r="X226" s="30">
        <v>0</v>
      </c>
      <c r="Y226" s="30">
        <v>5346558</v>
      </c>
      <c r="Z226" s="30">
        <v>73216</v>
      </c>
      <c r="AA226" s="30">
        <v>0</v>
      </c>
      <c r="AB226" s="30">
        <v>0</v>
      </c>
      <c r="AC226" s="31"/>
      <c r="AD226" s="28">
        <v>0</v>
      </c>
      <c r="AE226" s="30">
        <v>0</v>
      </c>
      <c r="AF226" s="28">
        <v>330373</v>
      </c>
      <c r="AG226" s="28">
        <v>853327</v>
      </c>
      <c r="AH226" s="29">
        <v>344267</v>
      </c>
      <c r="AI226" s="30">
        <v>0</v>
      </c>
      <c r="AJ226" s="28">
        <v>0</v>
      </c>
      <c r="AK226" s="28">
        <v>528518.63375560008</v>
      </c>
      <c r="AL226" s="30">
        <v>2129701.6337556001</v>
      </c>
      <c r="AM226" s="31"/>
      <c r="AN226" s="31"/>
      <c r="AO226" s="28">
        <v>119.06095129199043</v>
      </c>
      <c r="AP226" s="30">
        <v>119.06095129199043</v>
      </c>
      <c r="AQ226" s="30">
        <v>2129582.572804308</v>
      </c>
      <c r="AR226" s="30">
        <v>7476140.5728043076</v>
      </c>
      <c r="AS226" s="30">
        <v>7137444</v>
      </c>
      <c r="AT226" s="30">
        <v>0</v>
      </c>
      <c r="AU226" s="30">
        <v>7137444</v>
      </c>
      <c r="AV226" s="30">
        <v>0</v>
      </c>
      <c r="AW226" s="26">
        <v>0</v>
      </c>
      <c r="AX226" s="30">
        <v>0</v>
      </c>
      <c r="AY226" s="30">
        <v>0</v>
      </c>
      <c r="BA226" s="28">
        <v>7</v>
      </c>
      <c r="BB226" s="28">
        <v>7080188</v>
      </c>
      <c r="BC226" s="28">
        <v>7330205.2772380477</v>
      </c>
      <c r="BD226" s="30">
        <v>250017.27723804768</v>
      </c>
      <c r="BE226" s="30">
        <v>250010.27723804768</v>
      </c>
      <c r="BF226" s="30">
        <v>0</v>
      </c>
      <c r="BG226" s="30">
        <v>0</v>
      </c>
      <c r="BI226" s="28">
        <v>284794</v>
      </c>
      <c r="BJ226" s="28">
        <v>4406039</v>
      </c>
      <c r="BK226" s="28">
        <v>133563</v>
      </c>
      <c r="BL226" s="28">
        <v>29082</v>
      </c>
      <c r="BM226" s="28">
        <v>5400</v>
      </c>
      <c r="BN226" s="28">
        <v>463946</v>
      </c>
      <c r="BO226" s="28">
        <v>0</v>
      </c>
      <c r="BP226" s="28">
        <v>0</v>
      </c>
      <c r="BQ226" s="29">
        <v>0</v>
      </c>
      <c r="BR226" s="28">
        <v>12750</v>
      </c>
      <c r="BS226" s="28">
        <v>0</v>
      </c>
      <c r="BT226" s="28">
        <v>388754</v>
      </c>
      <c r="BU226" s="28">
        <v>5724328</v>
      </c>
      <c r="BV226" s="31"/>
      <c r="BW226" s="28">
        <v>0</v>
      </c>
      <c r="BX226" s="31"/>
      <c r="BY226" s="28">
        <v>0</v>
      </c>
      <c r="BZ226" s="30">
        <v>5724328</v>
      </c>
      <c r="CB226" s="30">
        <v>69894</v>
      </c>
      <c r="CC226" s="30">
        <v>0</v>
      </c>
      <c r="CD226" s="30">
        <v>0</v>
      </c>
      <c r="CE226" s="31"/>
      <c r="CF226" s="30">
        <v>0</v>
      </c>
      <c r="CG226" s="30">
        <v>0</v>
      </c>
      <c r="CH226" s="30">
        <v>346570</v>
      </c>
      <c r="CI226" s="30">
        <v>889639</v>
      </c>
      <c r="CJ226" s="35">
        <v>391974</v>
      </c>
      <c r="CK226" s="30">
        <v>0</v>
      </c>
      <c r="CL226" s="30">
        <v>0</v>
      </c>
      <c r="CM226" s="30">
        <v>544766</v>
      </c>
      <c r="CN226" s="30">
        <v>2242843</v>
      </c>
      <c r="CO226" s="31"/>
      <c r="CP226" s="31"/>
      <c r="CQ226" s="30">
        <v>17655.849999999999</v>
      </c>
      <c r="CR226" s="30">
        <v>17655.849999999999</v>
      </c>
      <c r="CS226" s="30">
        <v>2225187.15</v>
      </c>
      <c r="CT226" s="30">
        <v>7949515.1500000004</v>
      </c>
      <c r="CU226" s="30">
        <v>7147798</v>
      </c>
      <c r="CV226" s="30">
        <v>0</v>
      </c>
      <c r="CW226" s="30">
        <v>7147798</v>
      </c>
      <c r="CX226" s="30">
        <v>0</v>
      </c>
      <c r="CY226" s="26">
        <v>0</v>
      </c>
      <c r="CZ226" s="30">
        <v>0</v>
      </c>
      <c r="DA226" s="30">
        <v>0</v>
      </c>
      <c r="DB226" s="36" t="s">
        <v>590</v>
      </c>
      <c r="DC226" t="s">
        <v>591</v>
      </c>
      <c r="DD226" s="24">
        <v>0</v>
      </c>
      <c r="DE226" s="24"/>
      <c r="DF226" s="37">
        <v>1</v>
      </c>
      <c r="DG226" s="38"/>
      <c r="DH226" s="30"/>
      <c r="DI226" s="38"/>
    </row>
    <row r="227" spans="1:113" s="32" customFormat="1" x14ac:dyDescent="0.25">
      <c r="A227" s="22" t="s">
        <v>592</v>
      </c>
      <c r="B227" s="23">
        <v>1</v>
      </c>
      <c r="C227" s="24">
        <v>1</v>
      </c>
      <c r="D227" s="25">
        <v>43374</v>
      </c>
      <c r="E227" s="26">
        <v>1</v>
      </c>
      <c r="F227" s="27">
        <v>1</v>
      </c>
      <c r="G227" s="27">
        <v>1</v>
      </c>
      <c r="H227" s="28">
        <v>105460</v>
      </c>
      <c r="I227" s="28">
        <v>2956903</v>
      </c>
      <c r="J227" s="28">
        <v>84087</v>
      </c>
      <c r="K227" s="28">
        <v>13397</v>
      </c>
      <c r="L227" s="28">
        <v>0</v>
      </c>
      <c r="M227" s="28">
        <v>241235</v>
      </c>
      <c r="N227" s="28">
        <v>0</v>
      </c>
      <c r="O227" s="28">
        <v>0</v>
      </c>
      <c r="P227" s="29">
        <v>0</v>
      </c>
      <c r="Q227" s="28">
        <v>0</v>
      </c>
      <c r="R227" s="28">
        <v>0</v>
      </c>
      <c r="S227" s="28">
        <v>124762</v>
      </c>
      <c r="T227" s="30">
        <v>3525844</v>
      </c>
      <c r="U227" s="31"/>
      <c r="V227" s="30">
        <v>0</v>
      </c>
      <c r="W227" s="31"/>
      <c r="X227" s="30">
        <v>0</v>
      </c>
      <c r="Y227" s="30">
        <v>3525844</v>
      </c>
      <c r="Z227" s="30">
        <v>224618</v>
      </c>
      <c r="AA227" s="30">
        <v>0</v>
      </c>
      <c r="AB227" s="30">
        <v>0</v>
      </c>
      <c r="AC227" s="31"/>
      <c r="AD227" s="28">
        <v>0</v>
      </c>
      <c r="AE227" s="30">
        <v>35306</v>
      </c>
      <c r="AF227" s="28">
        <v>195098</v>
      </c>
      <c r="AG227" s="28">
        <v>804298</v>
      </c>
      <c r="AH227" s="29">
        <v>21241.35</v>
      </c>
      <c r="AI227" s="30">
        <v>0</v>
      </c>
      <c r="AJ227" s="28">
        <v>0</v>
      </c>
      <c r="AK227" s="28">
        <v>20075</v>
      </c>
      <c r="AL227" s="30">
        <v>1300636.3500000001</v>
      </c>
      <c r="AM227" s="31"/>
      <c r="AN227" s="31"/>
      <c r="AO227" s="28">
        <v>0</v>
      </c>
      <c r="AP227" s="30">
        <v>0</v>
      </c>
      <c r="AQ227" s="30">
        <v>1300636.3500000001</v>
      </c>
      <c r="AR227" s="30">
        <v>4826480.3499999996</v>
      </c>
      <c r="AS227" s="30">
        <v>2186403</v>
      </c>
      <c r="AT227" s="30">
        <v>0</v>
      </c>
      <c r="AU227" s="30">
        <v>2186403</v>
      </c>
      <c r="AV227" s="30">
        <v>0</v>
      </c>
      <c r="AW227" s="26">
        <v>0</v>
      </c>
      <c r="AX227" s="30">
        <v>0</v>
      </c>
      <c r="AY227" s="30">
        <v>0</v>
      </c>
      <c r="BA227" s="28">
        <v>0</v>
      </c>
      <c r="BB227" s="28">
        <v>2091739</v>
      </c>
      <c r="BC227" s="28">
        <v>4659552.45</v>
      </c>
      <c r="BD227" s="30">
        <v>2567813.4500000002</v>
      </c>
      <c r="BE227" s="30">
        <v>2567813.4500000002</v>
      </c>
      <c r="BF227" s="30">
        <v>0</v>
      </c>
      <c r="BG227" s="30">
        <v>0</v>
      </c>
      <c r="BI227" s="28">
        <v>158258</v>
      </c>
      <c r="BJ227" s="28">
        <v>3031522</v>
      </c>
      <c r="BK227" s="28">
        <v>85980</v>
      </c>
      <c r="BL227" s="28">
        <v>37081</v>
      </c>
      <c r="BM227" s="28">
        <v>0</v>
      </c>
      <c r="BN227" s="28">
        <v>257095</v>
      </c>
      <c r="BO227" s="28">
        <v>0</v>
      </c>
      <c r="BP227" s="28">
        <v>0</v>
      </c>
      <c r="BQ227" s="29">
        <v>0</v>
      </c>
      <c r="BR227" s="28">
        <v>0</v>
      </c>
      <c r="BS227" s="28">
        <v>0</v>
      </c>
      <c r="BT227" s="28">
        <v>97761</v>
      </c>
      <c r="BU227" s="28">
        <v>3667697</v>
      </c>
      <c r="BV227" s="31"/>
      <c r="BW227" s="28">
        <v>0</v>
      </c>
      <c r="BX227" s="31"/>
      <c r="BY227" s="28">
        <v>0</v>
      </c>
      <c r="BZ227" s="30">
        <v>3667697</v>
      </c>
      <c r="CB227" s="30">
        <v>213313</v>
      </c>
      <c r="CC227" s="30">
        <v>0</v>
      </c>
      <c r="CD227" s="30">
        <v>0</v>
      </c>
      <c r="CE227" s="31"/>
      <c r="CF227" s="30">
        <v>0</v>
      </c>
      <c r="CG227" s="30">
        <v>27704</v>
      </c>
      <c r="CH227" s="30">
        <v>209963</v>
      </c>
      <c r="CI227" s="30">
        <v>835898</v>
      </c>
      <c r="CJ227" s="35">
        <v>50817.859999999993</v>
      </c>
      <c r="CK227" s="30">
        <v>0</v>
      </c>
      <c r="CL227" s="30">
        <v>0</v>
      </c>
      <c r="CM227" s="30">
        <v>41844</v>
      </c>
      <c r="CN227" s="30">
        <v>1379539.86</v>
      </c>
      <c r="CO227" s="31"/>
      <c r="CP227" s="31"/>
      <c r="CQ227" s="30">
        <v>0</v>
      </c>
      <c r="CR227" s="30">
        <v>0</v>
      </c>
      <c r="CS227" s="30">
        <v>1379539.86</v>
      </c>
      <c r="CT227" s="30">
        <v>5047236.8600000003</v>
      </c>
      <c r="CU227" s="30">
        <v>2345513</v>
      </c>
      <c r="CV227" s="30">
        <v>0</v>
      </c>
      <c r="CW227" s="30">
        <v>2345513</v>
      </c>
      <c r="CX227" s="30">
        <v>0</v>
      </c>
      <c r="CY227" s="26">
        <v>0</v>
      </c>
      <c r="CZ227" s="30">
        <v>0</v>
      </c>
      <c r="DA227" s="30">
        <v>0</v>
      </c>
      <c r="DB227" s="36" t="s">
        <v>592</v>
      </c>
      <c r="DC227" t="s">
        <v>593</v>
      </c>
      <c r="DD227" s="24">
        <v>0</v>
      </c>
      <c r="DE227" s="24"/>
      <c r="DF227" s="37">
        <v>1</v>
      </c>
      <c r="DG227" s="38"/>
      <c r="DH227" s="30"/>
      <c r="DI227" s="38"/>
    </row>
    <row r="228" spans="1:113" s="32" customFormat="1" x14ac:dyDescent="0.25">
      <c r="A228" s="38" t="s">
        <v>594</v>
      </c>
      <c r="B228" s="23">
        <v>0</v>
      </c>
      <c r="C228" s="24">
        <v>0</v>
      </c>
      <c r="D228" s="25" t="s">
        <v>170</v>
      </c>
      <c r="E228" s="26" t="s">
        <v>170</v>
      </c>
      <c r="F228" s="27" t="s">
        <v>170</v>
      </c>
      <c r="G228" s="27" t="s">
        <v>170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9">
        <v>0</v>
      </c>
      <c r="Q228" s="28">
        <v>0</v>
      </c>
      <c r="R228" s="28">
        <v>0</v>
      </c>
      <c r="S228" s="28">
        <v>0</v>
      </c>
      <c r="T228" s="30">
        <v>0</v>
      </c>
      <c r="U228" s="31"/>
      <c r="V228" s="30">
        <v>0</v>
      </c>
      <c r="W228" s="31"/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1"/>
      <c r="AD228" s="28">
        <v>0</v>
      </c>
      <c r="AE228" s="30">
        <v>0</v>
      </c>
      <c r="AF228" s="28">
        <v>0</v>
      </c>
      <c r="AG228" s="28">
        <v>0</v>
      </c>
      <c r="AH228" s="29">
        <v>0</v>
      </c>
      <c r="AI228" s="30">
        <v>0</v>
      </c>
      <c r="AJ228" s="28">
        <v>0</v>
      </c>
      <c r="AK228" s="28">
        <v>0</v>
      </c>
      <c r="AL228" s="30">
        <v>0</v>
      </c>
      <c r="AM228" s="31"/>
      <c r="AN228" s="31"/>
      <c r="AO228" s="28">
        <v>0</v>
      </c>
      <c r="AP228" s="30">
        <v>0</v>
      </c>
      <c r="AQ228" s="30">
        <v>0</v>
      </c>
      <c r="AR228" s="30">
        <v>0</v>
      </c>
      <c r="AS228" s="30">
        <v>0</v>
      </c>
      <c r="AT228" s="30">
        <v>0</v>
      </c>
      <c r="AU228" s="30">
        <v>0</v>
      </c>
      <c r="AV228" s="30">
        <v>0</v>
      </c>
      <c r="AW228" s="26">
        <v>0</v>
      </c>
      <c r="AX228" s="30">
        <v>0</v>
      </c>
      <c r="AY228" s="30">
        <v>0</v>
      </c>
      <c r="BA228" s="28">
        <v>0</v>
      </c>
      <c r="BB228" s="28">
        <v>0</v>
      </c>
      <c r="BC228" s="28">
        <v>0</v>
      </c>
      <c r="BD228" s="30">
        <v>0</v>
      </c>
      <c r="BE228" s="30">
        <v>0</v>
      </c>
      <c r="BF228" s="30">
        <v>0</v>
      </c>
      <c r="BG228" s="30">
        <v>0</v>
      </c>
      <c r="BI228" s="28">
        <v>0</v>
      </c>
      <c r="BJ228" s="28">
        <v>0</v>
      </c>
      <c r="BK228" s="28">
        <v>0</v>
      </c>
      <c r="BL228" s="28">
        <v>0</v>
      </c>
      <c r="BM228" s="28">
        <v>0</v>
      </c>
      <c r="BN228" s="28">
        <v>0</v>
      </c>
      <c r="BO228" s="28">
        <v>0</v>
      </c>
      <c r="BP228" s="28">
        <v>0</v>
      </c>
      <c r="BQ228" s="29">
        <v>0</v>
      </c>
      <c r="BR228" s="28">
        <v>0</v>
      </c>
      <c r="BS228" s="28">
        <v>0</v>
      </c>
      <c r="BT228" s="28">
        <v>0</v>
      </c>
      <c r="BU228" s="28">
        <v>0</v>
      </c>
      <c r="BV228" s="31"/>
      <c r="BW228" s="28">
        <v>0</v>
      </c>
      <c r="BX228" s="31"/>
      <c r="BY228" s="28">
        <v>0</v>
      </c>
      <c r="BZ228" s="30">
        <v>0</v>
      </c>
      <c r="CB228" s="30">
        <v>0</v>
      </c>
      <c r="CC228" s="30">
        <v>0</v>
      </c>
      <c r="CD228" s="30">
        <v>0</v>
      </c>
      <c r="CE228" s="31"/>
      <c r="CF228" s="30">
        <v>0</v>
      </c>
      <c r="CG228" s="30">
        <v>0</v>
      </c>
      <c r="CH228" s="30">
        <v>0</v>
      </c>
      <c r="CI228" s="30">
        <v>0</v>
      </c>
      <c r="CJ228" s="35">
        <v>0</v>
      </c>
      <c r="CK228" s="30">
        <v>0</v>
      </c>
      <c r="CL228" s="30">
        <v>0</v>
      </c>
      <c r="CM228" s="30">
        <v>0</v>
      </c>
      <c r="CN228" s="30">
        <v>0</v>
      </c>
      <c r="CO228" s="31"/>
      <c r="CP228" s="31"/>
      <c r="CQ228" s="30">
        <v>0</v>
      </c>
      <c r="CR228" s="30">
        <v>0</v>
      </c>
      <c r="CS228" s="30">
        <v>0</v>
      </c>
      <c r="CT228" s="30">
        <v>0</v>
      </c>
      <c r="CU228" s="30">
        <v>0</v>
      </c>
      <c r="CV228" s="30">
        <v>0</v>
      </c>
      <c r="CW228" s="30">
        <v>0</v>
      </c>
      <c r="CX228" s="30">
        <v>0</v>
      </c>
      <c r="CY228" s="26">
        <v>0</v>
      </c>
      <c r="CZ228" s="30">
        <v>0</v>
      </c>
      <c r="DA228" s="30">
        <v>0</v>
      </c>
      <c r="DB228" s="36" t="s">
        <v>594</v>
      </c>
      <c r="DC228" t="s">
        <v>595</v>
      </c>
      <c r="DD228" s="24">
        <v>0</v>
      </c>
      <c r="DE228" s="24"/>
      <c r="DF228" s="37" t="s">
        <v>1073</v>
      </c>
      <c r="DG228" s="38"/>
      <c r="DH228" s="30"/>
      <c r="DI228" s="38"/>
    </row>
    <row r="229" spans="1:113" s="32" customFormat="1" x14ac:dyDescent="0.25">
      <c r="A229" s="22" t="s">
        <v>596</v>
      </c>
      <c r="B229" s="23">
        <v>1</v>
      </c>
      <c r="C229" s="24">
        <v>1</v>
      </c>
      <c r="D229" s="25">
        <v>43373</v>
      </c>
      <c r="E229" s="26">
        <v>0.99548731538555235</v>
      </c>
      <c r="F229" s="27">
        <v>1</v>
      </c>
      <c r="G229" s="27">
        <v>0.91828405133976987</v>
      </c>
      <c r="H229" s="28">
        <v>810953.01683907188</v>
      </c>
      <c r="I229" s="28">
        <v>11833971.949999997</v>
      </c>
      <c r="J229" s="28">
        <v>281466.28999999998</v>
      </c>
      <c r="K229" s="28">
        <v>0</v>
      </c>
      <c r="L229" s="28">
        <v>236971.30999999997</v>
      </c>
      <c r="M229" s="28">
        <v>1025102.3761320248</v>
      </c>
      <c r="N229" s="28">
        <v>5526.0695461830474</v>
      </c>
      <c r="O229" s="28">
        <v>0</v>
      </c>
      <c r="P229" s="29">
        <v>0</v>
      </c>
      <c r="Q229" s="28">
        <v>79199.577129833007</v>
      </c>
      <c r="R229" s="28">
        <v>0</v>
      </c>
      <c r="S229" s="28">
        <v>1358934.22</v>
      </c>
      <c r="T229" s="30">
        <v>15632124.809647111</v>
      </c>
      <c r="U229" s="31"/>
      <c r="V229" s="30">
        <v>0</v>
      </c>
      <c r="W229" s="31"/>
      <c r="X229" s="30">
        <v>0</v>
      </c>
      <c r="Y229" s="30">
        <v>15632124.809647111</v>
      </c>
      <c r="Z229" s="30">
        <v>183288.57836336672</v>
      </c>
      <c r="AA229" s="30">
        <v>0</v>
      </c>
      <c r="AB229" s="30">
        <v>0</v>
      </c>
      <c r="AC229" s="31"/>
      <c r="AD229" s="28">
        <v>0</v>
      </c>
      <c r="AE229" s="30">
        <v>320778.65795021376</v>
      </c>
      <c r="AF229" s="28">
        <v>467208.12955500552</v>
      </c>
      <c r="AG229" s="28">
        <v>2825628.1385246255</v>
      </c>
      <c r="AH229" s="29">
        <v>558002.91397236695</v>
      </c>
      <c r="AI229" s="30">
        <v>0</v>
      </c>
      <c r="AJ229" s="28">
        <v>0</v>
      </c>
      <c r="AK229" s="28">
        <v>857047.98463928571</v>
      </c>
      <c r="AL229" s="30">
        <v>5211954.4030048642</v>
      </c>
      <c r="AM229" s="31"/>
      <c r="AN229" s="31"/>
      <c r="AO229" s="28">
        <v>23299.6838512625</v>
      </c>
      <c r="AP229" s="30">
        <v>23299.6838512625</v>
      </c>
      <c r="AQ229" s="30">
        <v>5188654.7191536017</v>
      </c>
      <c r="AR229" s="30">
        <v>20820779.528800711</v>
      </c>
      <c r="AS229" s="30">
        <v>19431960</v>
      </c>
      <c r="AT229" s="30">
        <v>0</v>
      </c>
      <c r="AU229" s="30">
        <v>19431960</v>
      </c>
      <c r="AV229" s="30">
        <v>0</v>
      </c>
      <c r="AW229" s="26">
        <v>0</v>
      </c>
      <c r="AX229" s="30">
        <v>0</v>
      </c>
      <c r="AY229" s="30">
        <v>0</v>
      </c>
      <c r="BA229" s="28">
        <v>0</v>
      </c>
      <c r="BB229" s="28">
        <v>19454145</v>
      </c>
      <c r="BC229" s="28">
        <v>20711568.919991203</v>
      </c>
      <c r="BD229" s="30">
        <v>1257423.9199912027</v>
      </c>
      <c r="BE229" s="30">
        <v>1257423.9199912027</v>
      </c>
      <c r="BF229" s="30">
        <v>0</v>
      </c>
      <c r="BG229" s="30">
        <v>0</v>
      </c>
      <c r="BI229" s="28">
        <v>960170</v>
      </c>
      <c r="BJ229" s="28">
        <v>12105144</v>
      </c>
      <c r="BK229" s="28">
        <v>341313</v>
      </c>
      <c r="BL229" s="28">
        <v>500</v>
      </c>
      <c r="BM229" s="28">
        <v>239277</v>
      </c>
      <c r="BN229" s="28">
        <v>1232798</v>
      </c>
      <c r="BO229" s="28">
        <v>6000</v>
      </c>
      <c r="BP229" s="28">
        <v>0</v>
      </c>
      <c r="BQ229" s="29">
        <v>0</v>
      </c>
      <c r="BR229" s="28">
        <v>80909</v>
      </c>
      <c r="BS229" s="28">
        <v>0</v>
      </c>
      <c r="BT229" s="28">
        <v>963483</v>
      </c>
      <c r="BU229" s="28">
        <v>15929594</v>
      </c>
      <c r="BV229" s="31"/>
      <c r="BW229" s="28">
        <v>0</v>
      </c>
      <c r="BX229" s="31"/>
      <c r="BY229" s="28">
        <v>0</v>
      </c>
      <c r="BZ229" s="30">
        <v>15929594</v>
      </c>
      <c r="CB229" s="30">
        <v>198982</v>
      </c>
      <c r="CC229" s="30">
        <v>0</v>
      </c>
      <c r="CD229" s="30">
        <v>0</v>
      </c>
      <c r="CE229" s="31"/>
      <c r="CF229" s="30">
        <v>0</v>
      </c>
      <c r="CG229" s="30">
        <v>380845</v>
      </c>
      <c r="CH229" s="30">
        <v>706174.23</v>
      </c>
      <c r="CI229" s="30">
        <v>2821488</v>
      </c>
      <c r="CJ229" s="35">
        <v>563854.96579484607</v>
      </c>
      <c r="CK229" s="30">
        <v>0</v>
      </c>
      <c r="CL229" s="30">
        <v>0</v>
      </c>
      <c r="CM229" s="30">
        <v>941438</v>
      </c>
      <c r="CN229" s="30">
        <v>5612782.1957948459</v>
      </c>
      <c r="CO229" s="31"/>
      <c r="CP229" s="31"/>
      <c r="CQ229" s="30">
        <v>10592.11</v>
      </c>
      <c r="CR229" s="30">
        <v>10592.11</v>
      </c>
      <c r="CS229" s="30">
        <v>5602190.0857948456</v>
      </c>
      <c r="CT229" s="30">
        <v>21531784.085794844</v>
      </c>
      <c r="CU229" s="30">
        <v>19942918</v>
      </c>
      <c r="CV229" s="30">
        <v>0</v>
      </c>
      <c r="CW229" s="30">
        <v>19942918</v>
      </c>
      <c r="CX229" s="30">
        <v>0</v>
      </c>
      <c r="CY229" s="26">
        <v>0</v>
      </c>
      <c r="CZ229" s="30">
        <v>0</v>
      </c>
      <c r="DA229" s="30">
        <v>0</v>
      </c>
      <c r="DB229" s="36" t="s">
        <v>596</v>
      </c>
      <c r="DC229" t="s">
        <v>597</v>
      </c>
      <c r="DD229" s="24">
        <v>0</v>
      </c>
      <c r="DE229" s="24"/>
      <c r="DF229" s="37">
        <v>1</v>
      </c>
      <c r="DG229" s="38"/>
      <c r="DH229" s="30"/>
      <c r="DI229" s="38"/>
    </row>
    <row r="230" spans="1:113" s="32" customFormat="1" x14ac:dyDescent="0.25">
      <c r="A230" s="22" t="s">
        <v>598</v>
      </c>
      <c r="B230" s="23">
        <v>1</v>
      </c>
      <c r="C230" s="24">
        <v>1</v>
      </c>
      <c r="D230" s="25">
        <v>43400</v>
      </c>
      <c r="E230" s="26">
        <v>1</v>
      </c>
      <c r="F230" s="27">
        <v>1</v>
      </c>
      <c r="G230" s="27">
        <v>1</v>
      </c>
      <c r="H230" s="28">
        <v>686904</v>
      </c>
      <c r="I230" s="28">
        <v>11565586.050000001</v>
      </c>
      <c r="J230" s="28">
        <v>175728</v>
      </c>
      <c r="K230" s="28">
        <v>0</v>
      </c>
      <c r="L230" s="28">
        <v>225939</v>
      </c>
      <c r="M230" s="28">
        <v>1261663</v>
      </c>
      <c r="N230" s="28">
        <v>41051</v>
      </c>
      <c r="O230" s="28">
        <v>0</v>
      </c>
      <c r="P230" s="29">
        <v>0</v>
      </c>
      <c r="Q230" s="28">
        <v>0</v>
      </c>
      <c r="R230" s="28">
        <v>0</v>
      </c>
      <c r="S230" s="28">
        <v>784368</v>
      </c>
      <c r="T230" s="30">
        <v>14741239.050000001</v>
      </c>
      <c r="U230" s="31"/>
      <c r="V230" s="30">
        <v>0</v>
      </c>
      <c r="W230" s="31"/>
      <c r="X230" s="30">
        <v>0</v>
      </c>
      <c r="Y230" s="30">
        <v>14741239.050000001</v>
      </c>
      <c r="Z230" s="30">
        <v>212879</v>
      </c>
      <c r="AA230" s="30">
        <v>0</v>
      </c>
      <c r="AB230" s="30">
        <v>0</v>
      </c>
      <c r="AC230" s="31"/>
      <c r="AD230" s="28">
        <v>0</v>
      </c>
      <c r="AE230" s="30">
        <v>431352</v>
      </c>
      <c r="AF230" s="28">
        <v>524349</v>
      </c>
      <c r="AG230" s="28">
        <v>2838831</v>
      </c>
      <c r="AH230" s="29">
        <v>541040.25</v>
      </c>
      <c r="AI230" s="30">
        <v>0</v>
      </c>
      <c r="AJ230" s="28">
        <v>0</v>
      </c>
      <c r="AK230" s="28">
        <v>723497.5284913436</v>
      </c>
      <c r="AL230" s="30">
        <v>5271948.7784913434</v>
      </c>
      <c r="AM230" s="31"/>
      <c r="AN230" s="31"/>
      <c r="AO230" s="28">
        <v>63649.706616254596</v>
      </c>
      <c r="AP230" s="30">
        <v>63649.706616254596</v>
      </c>
      <c r="AQ230" s="30">
        <v>5208299.0718750888</v>
      </c>
      <c r="AR230" s="30">
        <v>19949538.121875089</v>
      </c>
      <c r="AS230" s="30">
        <v>17424198</v>
      </c>
      <c r="AT230" s="30">
        <v>0</v>
      </c>
      <c r="AU230" s="30">
        <v>17424198</v>
      </c>
      <c r="AV230" s="30">
        <v>0</v>
      </c>
      <c r="AW230" s="26">
        <v>0</v>
      </c>
      <c r="AX230" s="30">
        <v>0</v>
      </c>
      <c r="AY230" s="30">
        <v>0</v>
      </c>
      <c r="BA230" s="28">
        <v>0</v>
      </c>
      <c r="BB230" s="28">
        <v>17376544</v>
      </c>
      <c r="BC230" s="28">
        <v>18885645.258410305</v>
      </c>
      <c r="BD230" s="30">
        <v>1509101.2584103048</v>
      </c>
      <c r="BE230" s="30">
        <v>1509101.2584103048</v>
      </c>
      <c r="BF230" s="30">
        <v>0</v>
      </c>
      <c r="BG230" s="30">
        <v>0</v>
      </c>
      <c r="BI230" s="28">
        <v>912890</v>
      </c>
      <c r="BJ230" s="28">
        <v>11678669</v>
      </c>
      <c r="BK230" s="28">
        <v>183542</v>
      </c>
      <c r="BL230" s="28">
        <v>0</v>
      </c>
      <c r="BM230" s="28">
        <v>319235</v>
      </c>
      <c r="BN230" s="28">
        <v>1053019</v>
      </c>
      <c r="BO230" s="28">
        <v>0</v>
      </c>
      <c r="BP230" s="28">
        <v>0</v>
      </c>
      <c r="BQ230" s="29">
        <v>0</v>
      </c>
      <c r="BR230" s="28">
        <v>0</v>
      </c>
      <c r="BS230" s="28">
        <v>0</v>
      </c>
      <c r="BT230" s="28">
        <v>737099</v>
      </c>
      <c r="BU230" s="28">
        <v>14884454</v>
      </c>
      <c r="BV230" s="31"/>
      <c r="BW230" s="28">
        <v>0</v>
      </c>
      <c r="BX230" s="31"/>
      <c r="BY230" s="28">
        <v>0</v>
      </c>
      <c r="BZ230" s="30">
        <v>14884454</v>
      </c>
      <c r="CB230" s="30">
        <v>232535</v>
      </c>
      <c r="CC230" s="30">
        <v>0</v>
      </c>
      <c r="CD230" s="30">
        <v>0</v>
      </c>
      <c r="CE230" s="31"/>
      <c r="CF230" s="30">
        <v>0</v>
      </c>
      <c r="CG230" s="30">
        <v>400495</v>
      </c>
      <c r="CH230" s="30">
        <v>562244</v>
      </c>
      <c r="CI230" s="30">
        <v>3964076</v>
      </c>
      <c r="CJ230" s="35">
        <v>512694</v>
      </c>
      <c r="CK230" s="30">
        <v>0</v>
      </c>
      <c r="CL230" s="30">
        <v>0</v>
      </c>
      <c r="CM230" s="30">
        <v>946245</v>
      </c>
      <c r="CN230" s="30">
        <v>6618289</v>
      </c>
      <c r="CO230" s="31"/>
      <c r="CP230" s="31"/>
      <c r="CQ230" s="30">
        <v>83229.7</v>
      </c>
      <c r="CR230" s="30">
        <v>83229.7</v>
      </c>
      <c r="CS230" s="30">
        <v>6535059.2999999998</v>
      </c>
      <c r="CT230" s="30">
        <v>21419513.300000001</v>
      </c>
      <c r="CU230" s="30">
        <v>17612289</v>
      </c>
      <c r="CV230" s="30">
        <v>0</v>
      </c>
      <c r="CW230" s="30">
        <v>17612289</v>
      </c>
      <c r="CX230" s="30">
        <v>0</v>
      </c>
      <c r="CY230" s="26">
        <v>0</v>
      </c>
      <c r="CZ230" s="30">
        <v>0</v>
      </c>
      <c r="DA230" s="30">
        <v>0</v>
      </c>
      <c r="DB230" s="36" t="s">
        <v>598</v>
      </c>
      <c r="DC230" t="s">
        <v>599</v>
      </c>
      <c r="DD230" s="24">
        <v>0</v>
      </c>
      <c r="DE230" s="24"/>
      <c r="DF230" s="37">
        <v>1</v>
      </c>
      <c r="DG230" s="38"/>
      <c r="DH230" s="30"/>
      <c r="DI230" s="38"/>
    </row>
    <row r="231" spans="1:113" s="32" customFormat="1" x14ac:dyDescent="0.25">
      <c r="A231" s="38" t="s">
        <v>600</v>
      </c>
      <c r="B231" s="23">
        <v>0</v>
      </c>
      <c r="C231" s="24">
        <v>1</v>
      </c>
      <c r="D231" s="25">
        <v>43369</v>
      </c>
      <c r="E231" s="26" t="s">
        <v>170</v>
      </c>
      <c r="F231" s="27" t="s">
        <v>170</v>
      </c>
      <c r="G231" s="27" t="s">
        <v>170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9">
        <v>0</v>
      </c>
      <c r="Q231" s="28">
        <v>0</v>
      </c>
      <c r="R231" s="28">
        <v>0</v>
      </c>
      <c r="S231" s="28">
        <v>0</v>
      </c>
      <c r="T231" s="30">
        <v>0</v>
      </c>
      <c r="U231" s="31"/>
      <c r="V231" s="30">
        <v>0</v>
      </c>
      <c r="W231" s="31"/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1"/>
      <c r="AD231" s="28">
        <v>0</v>
      </c>
      <c r="AE231" s="30">
        <v>0</v>
      </c>
      <c r="AF231" s="28">
        <v>0</v>
      </c>
      <c r="AG231" s="28">
        <v>0</v>
      </c>
      <c r="AH231" s="29">
        <v>0</v>
      </c>
      <c r="AI231" s="30">
        <v>0</v>
      </c>
      <c r="AJ231" s="28">
        <v>0</v>
      </c>
      <c r="AK231" s="28">
        <v>25284</v>
      </c>
      <c r="AL231" s="30">
        <v>25284</v>
      </c>
      <c r="AM231" s="31"/>
      <c r="AN231" s="31"/>
      <c r="AO231" s="28">
        <v>0</v>
      </c>
      <c r="AP231" s="30">
        <v>0</v>
      </c>
      <c r="AQ231" s="30">
        <v>25284</v>
      </c>
      <c r="AR231" s="30">
        <v>25284</v>
      </c>
      <c r="AS231" s="30">
        <v>0</v>
      </c>
      <c r="AT231" s="30">
        <v>0</v>
      </c>
      <c r="AU231" s="30">
        <v>0</v>
      </c>
      <c r="AV231" s="30">
        <v>0</v>
      </c>
      <c r="AW231" s="26">
        <v>0</v>
      </c>
      <c r="AX231" s="30">
        <v>0</v>
      </c>
      <c r="AY231" s="30">
        <v>0</v>
      </c>
      <c r="BA231" s="28">
        <v>0</v>
      </c>
      <c r="BB231" s="28">
        <v>0</v>
      </c>
      <c r="BC231" s="28">
        <v>0</v>
      </c>
      <c r="BD231" s="30">
        <v>0</v>
      </c>
      <c r="BE231" s="30">
        <v>0</v>
      </c>
      <c r="BF231" s="30">
        <v>0</v>
      </c>
      <c r="BG231" s="30">
        <v>0</v>
      </c>
      <c r="BI231" s="28">
        <v>0</v>
      </c>
      <c r="BJ231" s="28">
        <v>0</v>
      </c>
      <c r="BK231" s="28">
        <v>0</v>
      </c>
      <c r="BL231" s="28">
        <v>0</v>
      </c>
      <c r="BM231" s="28">
        <v>0</v>
      </c>
      <c r="BN231" s="28">
        <v>0</v>
      </c>
      <c r="BO231" s="28">
        <v>0</v>
      </c>
      <c r="BP231" s="28">
        <v>0</v>
      </c>
      <c r="BQ231" s="29">
        <v>0</v>
      </c>
      <c r="BR231" s="28">
        <v>0</v>
      </c>
      <c r="BS231" s="28">
        <v>0</v>
      </c>
      <c r="BT231" s="28">
        <v>0</v>
      </c>
      <c r="BU231" s="28">
        <v>0</v>
      </c>
      <c r="BV231" s="31"/>
      <c r="BW231" s="28">
        <v>0</v>
      </c>
      <c r="BX231" s="31"/>
      <c r="BY231" s="28">
        <v>0</v>
      </c>
      <c r="BZ231" s="30">
        <v>0</v>
      </c>
      <c r="CB231" s="30">
        <v>0</v>
      </c>
      <c r="CC231" s="30">
        <v>0</v>
      </c>
      <c r="CD231" s="30">
        <v>0</v>
      </c>
      <c r="CE231" s="31"/>
      <c r="CF231" s="30">
        <v>0</v>
      </c>
      <c r="CG231" s="30">
        <v>0</v>
      </c>
      <c r="CH231" s="30">
        <v>0</v>
      </c>
      <c r="CI231" s="30">
        <v>0</v>
      </c>
      <c r="CJ231" s="35">
        <v>0</v>
      </c>
      <c r="CK231" s="30">
        <v>0</v>
      </c>
      <c r="CL231" s="30">
        <v>0</v>
      </c>
      <c r="CM231" s="30">
        <v>22286</v>
      </c>
      <c r="CN231" s="30">
        <v>22286</v>
      </c>
      <c r="CO231" s="31"/>
      <c r="CP231" s="31"/>
      <c r="CQ231" s="30">
        <v>0</v>
      </c>
      <c r="CR231" s="30">
        <v>0</v>
      </c>
      <c r="CS231" s="30">
        <v>22286</v>
      </c>
      <c r="CT231" s="30">
        <v>22286</v>
      </c>
      <c r="CU231" s="30">
        <v>13858</v>
      </c>
      <c r="CV231" s="30">
        <v>0</v>
      </c>
      <c r="CW231" s="30">
        <v>13858</v>
      </c>
      <c r="CX231" s="30">
        <v>0</v>
      </c>
      <c r="CY231" s="26">
        <v>0</v>
      </c>
      <c r="CZ231" s="30">
        <v>0</v>
      </c>
      <c r="DA231" s="30">
        <v>0</v>
      </c>
      <c r="DB231" s="36" t="s">
        <v>600</v>
      </c>
      <c r="DC231" t="s">
        <v>601</v>
      </c>
      <c r="DD231" s="24">
        <v>0</v>
      </c>
      <c r="DE231" s="24"/>
      <c r="DF231" s="37" t="s">
        <v>1073</v>
      </c>
      <c r="DG231" s="38"/>
      <c r="DH231" s="30"/>
      <c r="DI231" s="38"/>
    </row>
    <row r="232" spans="1:113" s="32" customFormat="1" x14ac:dyDescent="0.25">
      <c r="A232" s="22" t="s">
        <v>602</v>
      </c>
      <c r="B232" s="23">
        <v>1</v>
      </c>
      <c r="C232" s="24">
        <v>1</v>
      </c>
      <c r="D232" s="25">
        <v>43413</v>
      </c>
      <c r="E232" s="26">
        <v>1</v>
      </c>
      <c r="F232" s="27">
        <v>1</v>
      </c>
      <c r="G232" s="27">
        <v>1</v>
      </c>
      <c r="H232" s="28">
        <v>1502842</v>
      </c>
      <c r="I232" s="28">
        <v>46670469</v>
      </c>
      <c r="J232" s="28">
        <v>203758</v>
      </c>
      <c r="K232" s="28">
        <v>0</v>
      </c>
      <c r="L232" s="28">
        <v>905668</v>
      </c>
      <c r="M232" s="28">
        <v>5491276</v>
      </c>
      <c r="N232" s="28">
        <v>326000</v>
      </c>
      <c r="O232" s="28">
        <v>9150195</v>
      </c>
      <c r="P232" s="29">
        <v>0</v>
      </c>
      <c r="Q232" s="28">
        <v>190355</v>
      </c>
      <c r="R232" s="28">
        <v>0</v>
      </c>
      <c r="S232" s="28">
        <v>3591903</v>
      </c>
      <c r="T232" s="30">
        <v>68032466</v>
      </c>
      <c r="U232" s="31"/>
      <c r="V232" s="30">
        <v>0</v>
      </c>
      <c r="W232" s="31"/>
      <c r="X232" s="30">
        <v>0</v>
      </c>
      <c r="Y232" s="30">
        <v>68032466</v>
      </c>
      <c r="Z232" s="30">
        <v>597994</v>
      </c>
      <c r="AA232" s="30">
        <v>0</v>
      </c>
      <c r="AB232" s="30">
        <v>952469</v>
      </c>
      <c r="AC232" s="31"/>
      <c r="AD232" s="28">
        <v>265128</v>
      </c>
      <c r="AE232" s="30">
        <v>1597000</v>
      </c>
      <c r="AF232" s="28">
        <v>2857668</v>
      </c>
      <c r="AG232" s="28">
        <v>1966244</v>
      </c>
      <c r="AH232" s="29">
        <v>274752</v>
      </c>
      <c r="AI232" s="30">
        <v>0</v>
      </c>
      <c r="AJ232" s="28">
        <v>0</v>
      </c>
      <c r="AK232" s="28">
        <v>1095550.6122174999</v>
      </c>
      <c r="AL232" s="30">
        <v>9606805.6122175008</v>
      </c>
      <c r="AM232" s="31"/>
      <c r="AN232" s="31"/>
      <c r="AO232" s="28">
        <v>173498.69210362135</v>
      </c>
      <c r="AP232" s="30">
        <v>173498.69210362135</v>
      </c>
      <c r="AQ232" s="30">
        <v>9433306.9201138802</v>
      </c>
      <c r="AR232" s="30">
        <v>77465772.920113876</v>
      </c>
      <c r="AS232" s="30">
        <v>64696254</v>
      </c>
      <c r="AT232" s="30">
        <v>0</v>
      </c>
      <c r="AU232" s="30">
        <v>64696254</v>
      </c>
      <c r="AV232" s="30">
        <v>0</v>
      </c>
      <c r="AW232" s="26">
        <v>0</v>
      </c>
      <c r="AX232" s="30">
        <v>0</v>
      </c>
      <c r="AY232" s="30">
        <v>0</v>
      </c>
      <c r="BA232" s="28">
        <v>0</v>
      </c>
      <c r="BB232" s="28">
        <v>63862922</v>
      </c>
      <c r="BC232" s="28">
        <v>73516621.850465372</v>
      </c>
      <c r="BD232" s="30">
        <v>9653699.8504653722</v>
      </c>
      <c r="BE232" s="30">
        <v>9653699.8504653722</v>
      </c>
      <c r="BF232" s="30">
        <v>0</v>
      </c>
      <c r="BG232" s="30">
        <v>0</v>
      </c>
      <c r="BI232" s="28">
        <v>1523797</v>
      </c>
      <c r="BJ232" s="28">
        <v>46564564</v>
      </c>
      <c r="BK232" s="28">
        <v>209276</v>
      </c>
      <c r="BL232" s="28">
        <v>0</v>
      </c>
      <c r="BM232" s="28">
        <v>962306</v>
      </c>
      <c r="BN232" s="28">
        <v>5005738</v>
      </c>
      <c r="BO232" s="28">
        <v>185000</v>
      </c>
      <c r="BP232" s="28">
        <v>10917907</v>
      </c>
      <c r="BQ232" s="29">
        <v>0</v>
      </c>
      <c r="BR232" s="28">
        <v>91000</v>
      </c>
      <c r="BS232" s="28">
        <v>0</v>
      </c>
      <c r="BT232" s="28">
        <v>3905938</v>
      </c>
      <c r="BU232" s="28">
        <v>69365526</v>
      </c>
      <c r="BV232" s="31"/>
      <c r="BW232" s="28">
        <v>0</v>
      </c>
      <c r="BX232" s="31"/>
      <c r="BY232" s="28">
        <v>0</v>
      </c>
      <c r="BZ232" s="30">
        <v>69365526</v>
      </c>
      <c r="CB232" s="30">
        <v>365198</v>
      </c>
      <c r="CC232" s="30">
        <v>0</v>
      </c>
      <c r="CD232" s="30">
        <v>992936</v>
      </c>
      <c r="CE232" s="31"/>
      <c r="CF232" s="30">
        <v>328018</v>
      </c>
      <c r="CG232" s="30">
        <v>2304802</v>
      </c>
      <c r="CH232" s="30">
        <v>2957602</v>
      </c>
      <c r="CI232" s="30">
        <v>407741</v>
      </c>
      <c r="CJ232" s="35">
        <v>578996.6</v>
      </c>
      <c r="CK232" s="30">
        <v>0</v>
      </c>
      <c r="CL232" s="30">
        <v>0</v>
      </c>
      <c r="CM232" s="30">
        <v>1088869</v>
      </c>
      <c r="CN232" s="30">
        <v>9024162.5999999996</v>
      </c>
      <c r="CO232" s="31"/>
      <c r="CP232" s="31"/>
      <c r="CQ232" s="30">
        <v>767.78</v>
      </c>
      <c r="CR232" s="30">
        <v>767.78</v>
      </c>
      <c r="CS232" s="30">
        <v>9023394.8200000003</v>
      </c>
      <c r="CT232" s="30">
        <v>78388920.819999993</v>
      </c>
      <c r="CU232" s="30">
        <v>66195168</v>
      </c>
      <c r="CV232" s="30">
        <v>0</v>
      </c>
      <c r="CW232" s="30">
        <v>66195168</v>
      </c>
      <c r="CX232" s="30">
        <v>0</v>
      </c>
      <c r="CY232" s="26">
        <v>0</v>
      </c>
      <c r="CZ232" s="30">
        <v>0</v>
      </c>
      <c r="DA232" s="30">
        <v>0</v>
      </c>
      <c r="DB232" s="36" t="s">
        <v>602</v>
      </c>
      <c r="DC232" t="s">
        <v>603</v>
      </c>
      <c r="DD232" s="24">
        <v>0</v>
      </c>
      <c r="DE232" s="24"/>
      <c r="DF232" s="37">
        <v>1</v>
      </c>
      <c r="DG232" s="38"/>
      <c r="DH232" s="30"/>
      <c r="DI232" s="38"/>
    </row>
    <row r="233" spans="1:113" s="32" customFormat="1" x14ac:dyDescent="0.25">
      <c r="A233" s="22" t="s">
        <v>604</v>
      </c>
      <c r="B233" s="23">
        <v>1</v>
      </c>
      <c r="C233" s="24">
        <v>1</v>
      </c>
      <c r="D233" s="25">
        <v>43374</v>
      </c>
      <c r="E233" s="26">
        <v>1</v>
      </c>
      <c r="F233" s="27">
        <v>1</v>
      </c>
      <c r="G233" s="27">
        <v>1</v>
      </c>
      <c r="H233" s="28">
        <v>78008</v>
      </c>
      <c r="I233" s="28">
        <v>955905</v>
      </c>
      <c r="J233" s="28">
        <v>67413</v>
      </c>
      <c r="K233" s="28">
        <v>0</v>
      </c>
      <c r="L233" s="28">
        <v>3446</v>
      </c>
      <c r="M233" s="28">
        <v>111886</v>
      </c>
      <c r="N233" s="28">
        <v>12250</v>
      </c>
      <c r="O233" s="28">
        <v>202103</v>
      </c>
      <c r="P233" s="29">
        <v>153748</v>
      </c>
      <c r="Q233" s="28">
        <v>0</v>
      </c>
      <c r="R233" s="28">
        <v>0</v>
      </c>
      <c r="S233" s="28">
        <v>0</v>
      </c>
      <c r="T233" s="30">
        <v>1584759</v>
      </c>
      <c r="U233" s="31"/>
      <c r="V233" s="30">
        <v>0</v>
      </c>
      <c r="W233" s="31"/>
      <c r="X233" s="30">
        <v>0</v>
      </c>
      <c r="Y233" s="30">
        <v>1584759</v>
      </c>
      <c r="Z233" s="30">
        <v>15116</v>
      </c>
      <c r="AA233" s="30">
        <v>0</v>
      </c>
      <c r="AB233" s="30">
        <v>0</v>
      </c>
      <c r="AC233" s="31"/>
      <c r="AD233" s="28">
        <v>0</v>
      </c>
      <c r="AE233" s="30">
        <v>0</v>
      </c>
      <c r="AF233" s="28">
        <v>137791</v>
      </c>
      <c r="AG233" s="28">
        <v>15124</v>
      </c>
      <c r="AH233" s="29">
        <v>0</v>
      </c>
      <c r="AI233" s="30">
        <v>0</v>
      </c>
      <c r="AJ233" s="28">
        <v>0</v>
      </c>
      <c r="AK233" s="28">
        <v>124712.30154</v>
      </c>
      <c r="AL233" s="30">
        <v>292743.30154000001</v>
      </c>
      <c r="AM233" s="31"/>
      <c r="AN233" s="31"/>
      <c r="AO233" s="28">
        <v>14239.482673640083</v>
      </c>
      <c r="AP233" s="30">
        <v>14239.482673640083</v>
      </c>
      <c r="AQ233" s="30">
        <v>278503.81886635994</v>
      </c>
      <c r="AR233" s="30">
        <v>1863262.81886636</v>
      </c>
      <c r="AS233" s="30">
        <v>850914</v>
      </c>
      <c r="AT233" s="30">
        <v>0</v>
      </c>
      <c r="AU233" s="30">
        <v>850914</v>
      </c>
      <c r="AV233" s="30">
        <v>0</v>
      </c>
      <c r="AW233" s="26">
        <v>0</v>
      </c>
      <c r="AX233" s="30">
        <v>0</v>
      </c>
      <c r="AY233" s="30">
        <v>0</v>
      </c>
      <c r="BA233" s="28">
        <v>0</v>
      </c>
      <c r="BB233" s="28">
        <v>837225</v>
      </c>
      <c r="BC233" s="28">
        <v>1695778.724721936</v>
      </c>
      <c r="BD233" s="30">
        <v>858553.72472193604</v>
      </c>
      <c r="BE233" s="30">
        <v>858553.72472193604</v>
      </c>
      <c r="BF233" s="30">
        <v>0</v>
      </c>
      <c r="BG233" s="30">
        <v>0</v>
      </c>
      <c r="BI233" s="28">
        <v>88988</v>
      </c>
      <c r="BJ233" s="28">
        <v>934857</v>
      </c>
      <c r="BK233" s="28">
        <v>68220</v>
      </c>
      <c r="BL233" s="28">
        <v>0</v>
      </c>
      <c r="BM233" s="28">
        <v>0</v>
      </c>
      <c r="BN233" s="28">
        <v>124529</v>
      </c>
      <c r="BO233" s="28">
        <v>0</v>
      </c>
      <c r="BP233" s="28">
        <v>240793</v>
      </c>
      <c r="BQ233" s="29">
        <v>190930</v>
      </c>
      <c r="BR233" s="28">
        <v>0</v>
      </c>
      <c r="BS233" s="28">
        <v>0</v>
      </c>
      <c r="BT233" s="28">
        <v>0</v>
      </c>
      <c r="BU233" s="28">
        <v>1648317</v>
      </c>
      <c r="BV233" s="31"/>
      <c r="BW233" s="28">
        <v>0</v>
      </c>
      <c r="BX233" s="31"/>
      <c r="BY233" s="28">
        <v>0</v>
      </c>
      <c r="BZ233" s="30">
        <v>1648317</v>
      </c>
      <c r="CB233" s="30">
        <v>15122</v>
      </c>
      <c r="CC233" s="30">
        <v>0</v>
      </c>
      <c r="CD233" s="30">
        <v>0</v>
      </c>
      <c r="CE233" s="31"/>
      <c r="CF233" s="30">
        <v>0</v>
      </c>
      <c r="CG233" s="30">
        <v>0</v>
      </c>
      <c r="CH233" s="30">
        <v>103950</v>
      </c>
      <c r="CI233" s="30">
        <v>18178</v>
      </c>
      <c r="CJ233" s="35">
        <v>0</v>
      </c>
      <c r="CK233" s="30">
        <v>0</v>
      </c>
      <c r="CL233" s="30">
        <v>0</v>
      </c>
      <c r="CM233" s="30">
        <v>44461</v>
      </c>
      <c r="CN233" s="30">
        <v>181711</v>
      </c>
      <c r="CO233" s="31"/>
      <c r="CP233" s="31"/>
      <c r="CQ233" s="30">
        <v>-9187.49</v>
      </c>
      <c r="CR233" s="30">
        <v>-9187.49</v>
      </c>
      <c r="CS233" s="30">
        <v>190898.49</v>
      </c>
      <c r="CT233" s="30">
        <v>1839215.49</v>
      </c>
      <c r="CU233" s="30">
        <v>901484</v>
      </c>
      <c r="CV233" s="30">
        <v>0</v>
      </c>
      <c r="CW233" s="30">
        <v>901484</v>
      </c>
      <c r="CX233" s="30">
        <v>0</v>
      </c>
      <c r="CY233" s="26">
        <v>0</v>
      </c>
      <c r="CZ233" s="30">
        <v>0</v>
      </c>
      <c r="DA233" s="30">
        <v>0</v>
      </c>
      <c r="DB233" s="36" t="s">
        <v>604</v>
      </c>
      <c r="DC233" t="s">
        <v>605</v>
      </c>
      <c r="DD233" s="24">
        <v>0</v>
      </c>
      <c r="DE233" s="24"/>
      <c r="DF233" s="37">
        <v>1</v>
      </c>
      <c r="DG233" s="38"/>
      <c r="DH233" s="30"/>
      <c r="DI233" s="38"/>
    </row>
    <row r="234" spans="1:113" s="32" customFormat="1" x14ac:dyDescent="0.25">
      <c r="A234" s="22" t="s">
        <v>606</v>
      </c>
      <c r="B234" s="23">
        <v>1</v>
      </c>
      <c r="C234" s="24">
        <v>1</v>
      </c>
      <c r="D234" s="25">
        <v>43399</v>
      </c>
      <c r="E234" s="26">
        <v>1</v>
      </c>
      <c r="F234" s="27">
        <v>1</v>
      </c>
      <c r="G234" s="27">
        <v>1</v>
      </c>
      <c r="H234" s="28">
        <v>888020.96</v>
      </c>
      <c r="I234" s="28">
        <v>23057007.671</v>
      </c>
      <c r="J234" s="28">
        <v>429924.38</v>
      </c>
      <c r="K234" s="28">
        <v>2131.5</v>
      </c>
      <c r="L234" s="28">
        <v>772695.09</v>
      </c>
      <c r="M234" s="28">
        <v>2388482.61</v>
      </c>
      <c r="N234" s="28">
        <v>27718.579999999998</v>
      </c>
      <c r="O234" s="28">
        <v>0</v>
      </c>
      <c r="P234" s="29">
        <v>0</v>
      </c>
      <c r="Q234" s="28">
        <v>0</v>
      </c>
      <c r="R234" s="28">
        <v>0</v>
      </c>
      <c r="S234" s="28">
        <v>2816349.47</v>
      </c>
      <c r="T234" s="30">
        <v>30382330.260999996</v>
      </c>
      <c r="U234" s="31"/>
      <c r="V234" s="30">
        <v>0</v>
      </c>
      <c r="W234" s="31"/>
      <c r="X234" s="30">
        <v>0</v>
      </c>
      <c r="Y234" s="30">
        <v>30382330.260999996</v>
      </c>
      <c r="Z234" s="30">
        <v>353798</v>
      </c>
      <c r="AA234" s="30">
        <v>0</v>
      </c>
      <c r="AB234" s="30">
        <v>0</v>
      </c>
      <c r="AC234" s="31"/>
      <c r="AD234" s="28">
        <v>0</v>
      </c>
      <c r="AE234" s="30">
        <v>128500</v>
      </c>
      <c r="AF234" s="28">
        <v>280897</v>
      </c>
      <c r="AG234" s="28">
        <v>5021095</v>
      </c>
      <c r="AH234" s="29">
        <v>1031795</v>
      </c>
      <c r="AI234" s="30">
        <v>0</v>
      </c>
      <c r="AJ234" s="28">
        <v>0</v>
      </c>
      <c r="AK234" s="28">
        <v>435849.36</v>
      </c>
      <c r="AL234" s="30">
        <v>7251934.3600000003</v>
      </c>
      <c r="AM234" s="31"/>
      <c r="AN234" s="31"/>
      <c r="AO234" s="28">
        <v>-1181.5994266296657</v>
      </c>
      <c r="AP234" s="30">
        <v>-1181.5994266296657</v>
      </c>
      <c r="AQ234" s="30">
        <v>7253115.9594266303</v>
      </c>
      <c r="AR234" s="30">
        <v>37635446.220426627</v>
      </c>
      <c r="AS234" s="30">
        <v>32423447.304039083</v>
      </c>
      <c r="AT234" s="30">
        <v>0</v>
      </c>
      <c r="AU234" s="30">
        <v>32423447.304039083</v>
      </c>
      <c r="AV234" s="30">
        <v>0</v>
      </c>
      <c r="AW234" s="26">
        <v>0</v>
      </c>
      <c r="AX234" s="30">
        <v>0</v>
      </c>
      <c r="AY234" s="30">
        <v>0</v>
      </c>
      <c r="BA234" s="28">
        <v>19847.71</v>
      </c>
      <c r="BB234" s="28">
        <v>31937049.304039083</v>
      </c>
      <c r="BC234" s="28">
        <v>36003913.406931683</v>
      </c>
      <c r="BD234" s="30">
        <v>4066864.1028926</v>
      </c>
      <c r="BE234" s="30">
        <v>4047016.3928926</v>
      </c>
      <c r="BF234" s="30">
        <v>0</v>
      </c>
      <c r="BG234" s="30">
        <v>0</v>
      </c>
      <c r="BI234" s="28">
        <v>1312125</v>
      </c>
      <c r="BJ234" s="28">
        <v>23175977</v>
      </c>
      <c r="BK234" s="28">
        <v>436377</v>
      </c>
      <c r="BL234" s="28">
        <v>0</v>
      </c>
      <c r="BM234" s="28">
        <v>798565</v>
      </c>
      <c r="BN234" s="28">
        <v>2402203</v>
      </c>
      <c r="BO234" s="28">
        <v>8785</v>
      </c>
      <c r="BP234" s="28">
        <v>0</v>
      </c>
      <c r="BQ234" s="29">
        <v>0</v>
      </c>
      <c r="BR234" s="28">
        <v>0</v>
      </c>
      <c r="BS234" s="28">
        <v>0</v>
      </c>
      <c r="BT234" s="28">
        <v>2613008.77</v>
      </c>
      <c r="BU234" s="28">
        <v>30747040.77</v>
      </c>
      <c r="BV234" s="31"/>
      <c r="BW234" s="28">
        <v>0</v>
      </c>
      <c r="BX234" s="31"/>
      <c r="BY234" s="28">
        <v>0</v>
      </c>
      <c r="BZ234" s="30">
        <v>30747040.77</v>
      </c>
      <c r="CB234" s="30">
        <v>357448</v>
      </c>
      <c r="CC234" s="30">
        <v>0</v>
      </c>
      <c r="CD234" s="30">
        <v>0</v>
      </c>
      <c r="CE234" s="31"/>
      <c r="CF234" s="30">
        <v>0</v>
      </c>
      <c r="CG234" s="30">
        <v>153500</v>
      </c>
      <c r="CH234" s="30">
        <v>294942</v>
      </c>
      <c r="CI234" s="30">
        <v>5199683</v>
      </c>
      <c r="CJ234" s="35">
        <v>1088544</v>
      </c>
      <c r="CK234" s="30">
        <v>0</v>
      </c>
      <c r="CL234" s="30">
        <v>0</v>
      </c>
      <c r="CM234" s="30">
        <v>649719</v>
      </c>
      <c r="CN234" s="30">
        <v>7743836</v>
      </c>
      <c r="CO234" s="31"/>
      <c r="CP234" s="31"/>
      <c r="CQ234" s="30">
        <v>194576.64000000001</v>
      </c>
      <c r="CR234" s="30">
        <v>194576.64000000001</v>
      </c>
      <c r="CS234" s="30">
        <v>7549259.3600000003</v>
      </c>
      <c r="CT234" s="30">
        <v>38296300.130000003</v>
      </c>
      <c r="CU234" s="30">
        <v>33410867</v>
      </c>
      <c r="CV234" s="30">
        <v>0</v>
      </c>
      <c r="CW234" s="30">
        <v>33410867</v>
      </c>
      <c r="CX234" s="30">
        <v>0</v>
      </c>
      <c r="CY234" s="26">
        <v>0</v>
      </c>
      <c r="CZ234" s="30">
        <v>0</v>
      </c>
      <c r="DA234" s="30">
        <v>0</v>
      </c>
      <c r="DB234" s="36" t="s">
        <v>606</v>
      </c>
      <c r="DC234" t="s">
        <v>607</v>
      </c>
      <c r="DD234" s="24">
        <v>0</v>
      </c>
      <c r="DE234" s="24"/>
      <c r="DF234" s="37">
        <v>1</v>
      </c>
      <c r="DG234" s="38"/>
      <c r="DH234" s="30"/>
      <c r="DI234" s="38"/>
    </row>
    <row r="235" spans="1:113" s="32" customFormat="1" x14ac:dyDescent="0.25">
      <c r="A235" s="38" t="s">
        <v>608</v>
      </c>
      <c r="B235" s="23">
        <v>0</v>
      </c>
      <c r="C235" s="24">
        <v>1</v>
      </c>
      <c r="D235" s="25">
        <v>43361</v>
      </c>
      <c r="E235" s="26" t="s">
        <v>170</v>
      </c>
      <c r="F235" s="27" t="s">
        <v>170</v>
      </c>
      <c r="G235" s="27" t="s">
        <v>170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9">
        <v>0</v>
      </c>
      <c r="Q235" s="28">
        <v>0</v>
      </c>
      <c r="R235" s="28">
        <v>0</v>
      </c>
      <c r="S235" s="28">
        <v>0</v>
      </c>
      <c r="T235" s="30">
        <v>0</v>
      </c>
      <c r="U235" s="31"/>
      <c r="V235" s="30">
        <v>0</v>
      </c>
      <c r="W235" s="31"/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1"/>
      <c r="AD235" s="28">
        <v>0</v>
      </c>
      <c r="AE235" s="30">
        <v>0</v>
      </c>
      <c r="AF235" s="28">
        <v>0</v>
      </c>
      <c r="AG235" s="28">
        <v>0</v>
      </c>
      <c r="AH235" s="29">
        <v>0</v>
      </c>
      <c r="AI235" s="30">
        <v>0</v>
      </c>
      <c r="AJ235" s="28">
        <v>0</v>
      </c>
      <c r="AK235" s="28">
        <v>0</v>
      </c>
      <c r="AL235" s="30">
        <v>0</v>
      </c>
      <c r="AM235" s="31"/>
      <c r="AN235" s="31"/>
      <c r="AO235" s="28">
        <v>0</v>
      </c>
      <c r="AP235" s="30">
        <v>0</v>
      </c>
      <c r="AQ235" s="30">
        <v>0</v>
      </c>
      <c r="AR235" s="30">
        <v>0</v>
      </c>
      <c r="AS235" s="30">
        <v>0</v>
      </c>
      <c r="AT235" s="30">
        <v>0</v>
      </c>
      <c r="AU235" s="30">
        <v>0</v>
      </c>
      <c r="AV235" s="30">
        <v>0</v>
      </c>
      <c r="AW235" s="26">
        <v>0</v>
      </c>
      <c r="AX235" s="30">
        <v>0</v>
      </c>
      <c r="AY235" s="30">
        <v>0</v>
      </c>
      <c r="BA235" s="28">
        <v>0</v>
      </c>
      <c r="BB235" s="28">
        <v>0</v>
      </c>
      <c r="BC235" s="28">
        <v>0</v>
      </c>
      <c r="BD235" s="30">
        <v>0</v>
      </c>
      <c r="BE235" s="30">
        <v>0</v>
      </c>
      <c r="BF235" s="30">
        <v>0</v>
      </c>
      <c r="BG235" s="30">
        <v>0</v>
      </c>
      <c r="BI235" s="28">
        <v>0</v>
      </c>
      <c r="BJ235" s="28">
        <v>0</v>
      </c>
      <c r="BK235" s="28">
        <v>0</v>
      </c>
      <c r="BL235" s="28">
        <v>0</v>
      </c>
      <c r="BM235" s="28">
        <v>0</v>
      </c>
      <c r="BN235" s="28">
        <v>0</v>
      </c>
      <c r="BO235" s="28">
        <v>0</v>
      </c>
      <c r="BP235" s="28">
        <v>0</v>
      </c>
      <c r="BQ235" s="29">
        <v>0</v>
      </c>
      <c r="BR235" s="28">
        <v>0</v>
      </c>
      <c r="BS235" s="28">
        <v>0</v>
      </c>
      <c r="BT235" s="28">
        <v>0</v>
      </c>
      <c r="BU235" s="28">
        <v>0</v>
      </c>
      <c r="BV235" s="31"/>
      <c r="BW235" s="28">
        <v>0</v>
      </c>
      <c r="BX235" s="31"/>
      <c r="BY235" s="28">
        <v>0</v>
      </c>
      <c r="BZ235" s="30">
        <v>0</v>
      </c>
      <c r="CB235" s="30">
        <v>0</v>
      </c>
      <c r="CC235" s="30">
        <v>0</v>
      </c>
      <c r="CD235" s="30">
        <v>0</v>
      </c>
      <c r="CE235" s="31"/>
      <c r="CF235" s="30">
        <v>0</v>
      </c>
      <c r="CG235" s="30">
        <v>0</v>
      </c>
      <c r="CH235" s="30">
        <v>0</v>
      </c>
      <c r="CI235" s="30">
        <v>0</v>
      </c>
      <c r="CJ235" s="35">
        <v>0</v>
      </c>
      <c r="CK235" s="30">
        <v>0</v>
      </c>
      <c r="CL235" s="30">
        <v>0</v>
      </c>
      <c r="CM235" s="30">
        <v>0</v>
      </c>
      <c r="CN235" s="30">
        <v>0</v>
      </c>
      <c r="CO235" s="31"/>
      <c r="CP235" s="31"/>
      <c r="CQ235" s="30">
        <v>0</v>
      </c>
      <c r="CR235" s="30">
        <v>0</v>
      </c>
      <c r="CS235" s="30">
        <v>0</v>
      </c>
      <c r="CT235" s="30">
        <v>0</v>
      </c>
      <c r="CU235" s="30">
        <v>0</v>
      </c>
      <c r="CV235" s="30">
        <v>0</v>
      </c>
      <c r="CW235" s="30">
        <v>0</v>
      </c>
      <c r="CX235" s="30">
        <v>0</v>
      </c>
      <c r="CY235" s="26">
        <v>0</v>
      </c>
      <c r="CZ235" s="30">
        <v>0</v>
      </c>
      <c r="DA235" s="30">
        <v>0</v>
      </c>
      <c r="DB235" s="36" t="s">
        <v>608</v>
      </c>
      <c r="DC235" t="s">
        <v>609</v>
      </c>
      <c r="DD235" s="24">
        <v>0</v>
      </c>
      <c r="DE235" s="24"/>
      <c r="DF235" s="37" t="s">
        <v>1073</v>
      </c>
      <c r="DG235" s="38"/>
      <c r="DH235" s="30"/>
      <c r="DI235" s="38"/>
    </row>
    <row r="236" spans="1:113" s="32" customFormat="1" x14ac:dyDescent="0.25">
      <c r="A236" s="38" t="s">
        <v>610</v>
      </c>
      <c r="B236" s="23">
        <v>0</v>
      </c>
      <c r="C236" s="24">
        <v>0</v>
      </c>
      <c r="D236" s="25" t="s">
        <v>170</v>
      </c>
      <c r="E236" s="26" t="s">
        <v>170</v>
      </c>
      <c r="F236" s="27" t="s">
        <v>170</v>
      </c>
      <c r="G236" s="27" t="s">
        <v>170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9">
        <v>0</v>
      </c>
      <c r="Q236" s="28">
        <v>0</v>
      </c>
      <c r="R236" s="28">
        <v>0</v>
      </c>
      <c r="S236" s="28">
        <v>0</v>
      </c>
      <c r="T236" s="30">
        <v>0</v>
      </c>
      <c r="U236" s="31"/>
      <c r="V236" s="30">
        <v>0</v>
      </c>
      <c r="W236" s="31"/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1"/>
      <c r="AD236" s="28">
        <v>0</v>
      </c>
      <c r="AE236" s="30">
        <v>0</v>
      </c>
      <c r="AF236" s="28">
        <v>0</v>
      </c>
      <c r="AG236" s="28">
        <v>0</v>
      </c>
      <c r="AH236" s="29">
        <v>0</v>
      </c>
      <c r="AI236" s="30">
        <v>0</v>
      </c>
      <c r="AJ236" s="28">
        <v>0</v>
      </c>
      <c r="AK236" s="28">
        <v>180000</v>
      </c>
      <c r="AL236" s="30">
        <v>180000</v>
      </c>
      <c r="AM236" s="31"/>
      <c r="AN236" s="31"/>
      <c r="AO236" s="28">
        <v>0</v>
      </c>
      <c r="AP236" s="30">
        <v>0</v>
      </c>
      <c r="AQ236" s="30">
        <v>180000</v>
      </c>
      <c r="AR236" s="30">
        <v>180000</v>
      </c>
      <c r="AS236" s="30">
        <v>137594</v>
      </c>
      <c r="AT236" s="30">
        <v>8507.85</v>
      </c>
      <c r="AU236" s="30">
        <v>146101.85</v>
      </c>
      <c r="AV236" s="30">
        <v>0</v>
      </c>
      <c r="AW236" s="26">
        <v>0</v>
      </c>
      <c r="AX236" s="30">
        <v>0</v>
      </c>
      <c r="AY236" s="30">
        <v>0</v>
      </c>
      <c r="BA236" s="28">
        <v>0</v>
      </c>
      <c r="BB236" s="28">
        <v>170157</v>
      </c>
      <c r="BC236" s="28">
        <v>130360</v>
      </c>
      <c r="BD236" s="30">
        <v>-39797</v>
      </c>
      <c r="BE236" s="30">
        <v>-39797</v>
      </c>
      <c r="BF236" s="30">
        <v>0</v>
      </c>
      <c r="BG236" s="30">
        <v>0</v>
      </c>
      <c r="BI236" s="28">
        <v>0</v>
      </c>
      <c r="BJ236" s="28">
        <v>0</v>
      </c>
      <c r="BK236" s="28">
        <v>0</v>
      </c>
      <c r="BL236" s="28">
        <v>0</v>
      </c>
      <c r="BM236" s="28">
        <v>0</v>
      </c>
      <c r="BN236" s="28">
        <v>0</v>
      </c>
      <c r="BO236" s="28">
        <v>0</v>
      </c>
      <c r="BP236" s="28">
        <v>0</v>
      </c>
      <c r="BQ236" s="29">
        <v>0</v>
      </c>
      <c r="BR236" s="28">
        <v>0</v>
      </c>
      <c r="BS236" s="28">
        <v>0</v>
      </c>
      <c r="BT236" s="28">
        <v>0</v>
      </c>
      <c r="BU236" s="28">
        <v>0</v>
      </c>
      <c r="BV236" s="31"/>
      <c r="BW236" s="28">
        <v>0</v>
      </c>
      <c r="BX236" s="31"/>
      <c r="BY236" s="28">
        <v>0</v>
      </c>
      <c r="BZ236" s="30">
        <v>0</v>
      </c>
      <c r="CB236" s="30">
        <v>0</v>
      </c>
      <c r="CC236" s="30">
        <v>0</v>
      </c>
      <c r="CD236" s="30">
        <v>0</v>
      </c>
      <c r="CE236" s="31"/>
      <c r="CF236" s="30">
        <v>0</v>
      </c>
      <c r="CG236" s="30">
        <v>0</v>
      </c>
      <c r="CH236" s="30">
        <v>0</v>
      </c>
      <c r="CI236" s="30">
        <v>0</v>
      </c>
      <c r="CJ236" s="35">
        <v>0</v>
      </c>
      <c r="CK236" s="30">
        <v>0</v>
      </c>
      <c r="CL236" s="30">
        <v>0</v>
      </c>
      <c r="CM236" s="30">
        <v>180000</v>
      </c>
      <c r="CN236" s="30">
        <v>180000</v>
      </c>
      <c r="CO236" s="31"/>
      <c r="CP236" s="31"/>
      <c r="CQ236" s="30">
        <v>0</v>
      </c>
      <c r="CR236" s="30">
        <v>0</v>
      </c>
      <c r="CS236" s="30">
        <v>180000</v>
      </c>
      <c r="CT236" s="30">
        <v>180000</v>
      </c>
      <c r="CU236" s="30">
        <v>139619</v>
      </c>
      <c r="CV236" s="30">
        <v>0</v>
      </c>
      <c r="CW236" s="30">
        <v>139619</v>
      </c>
      <c r="CX236" s="30">
        <v>0</v>
      </c>
      <c r="CY236" s="26">
        <v>0</v>
      </c>
      <c r="CZ236" s="30">
        <v>0</v>
      </c>
      <c r="DA236" s="30">
        <v>0</v>
      </c>
      <c r="DB236" s="36" t="s">
        <v>610</v>
      </c>
      <c r="DC236" t="s">
        <v>611</v>
      </c>
      <c r="DD236" s="24">
        <v>0</v>
      </c>
      <c r="DE236" s="24"/>
      <c r="DF236" s="37" t="s">
        <v>1073</v>
      </c>
      <c r="DG236" s="38"/>
      <c r="DH236" s="30"/>
      <c r="DI236" s="38"/>
    </row>
    <row r="237" spans="1:113" s="32" customFormat="1" x14ac:dyDescent="0.25">
      <c r="A237" s="22" t="s">
        <v>612</v>
      </c>
      <c r="B237" s="23">
        <v>1</v>
      </c>
      <c r="C237" s="24">
        <v>1</v>
      </c>
      <c r="D237" s="25">
        <v>43382</v>
      </c>
      <c r="E237" s="26">
        <v>1</v>
      </c>
      <c r="F237" s="27">
        <v>1</v>
      </c>
      <c r="G237" s="27">
        <v>1</v>
      </c>
      <c r="H237" s="28">
        <v>42696</v>
      </c>
      <c r="I237" s="28">
        <v>827808</v>
      </c>
      <c r="J237" s="28">
        <v>2257</v>
      </c>
      <c r="K237" s="28">
        <v>82</v>
      </c>
      <c r="L237" s="28">
        <v>0</v>
      </c>
      <c r="M237" s="28">
        <v>166438</v>
      </c>
      <c r="N237" s="28">
        <v>0</v>
      </c>
      <c r="O237" s="28">
        <v>168673</v>
      </c>
      <c r="P237" s="29">
        <v>0</v>
      </c>
      <c r="Q237" s="28">
        <v>7324</v>
      </c>
      <c r="R237" s="28">
        <v>0</v>
      </c>
      <c r="S237" s="28">
        <v>83051</v>
      </c>
      <c r="T237" s="30">
        <v>1298329</v>
      </c>
      <c r="U237" s="31"/>
      <c r="V237" s="30">
        <v>0</v>
      </c>
      <c r="W237" s="31"/>
      <c r="X237" s="30">
        <v>0</v>
      </c>
      <c r="Y237" s="30">
        <v>1298329</v>
      </c>
      <c r="Z237" s="30">
        <v>13698</v>
      </c>
      <c r="AA237" s="30">
        <v>0</v>
      </c>
      <c r="AB237" s="30">
        <v>0</v>
      </c>
      <c r="AC237" s="31"/>
      <c r="AD237" s="28">
        <v>0</v>
      </c>
      <c r="AE237" s="30">
        <v>0</v>
      </c>
      <c r="AF237" s="28">
        <v>54519</v>
      </c>
      <c r="AG237" s="28">
        <v>15892</v>
      </c>
      <c r="AH237" s="29">
        <v>5985</v>
      </c>
      <c r="AI237" s="30">
        <v>0</v>
      </c>
      <c r="AJ237" s="28">
        <v>0</v>
      </c>
      <c r="AK237" s="28">
        <v>61100</v>
      </c>
      <c r="AL237" s="30">
        <v>151194</v>
      </c>
      <c r="AM237" s="31"/>
      <c r="AN237" s="31"/>
      <c r="AO237" s="28">
        <v>0</v>
      </c>
      <c r="AP237" s="30">
        <v>0</v>
      </c>
      <c r="AQ237" s="30">
        <v>151194</v>
      </c>
      <c r="AR237" s="30">
        <v>1449523</v>
      </c>
      <c r="AS237" s="30">
        <v>1004595</v>
      </c>
      <c r="AT237" s="30">
        <v>0</v>
      </c>
      <c r="AU237" s="30">
        <v>1004595</v>
      </c>
      <c r="AV237" s="30">
        <v>0</v>
      </c>
      <c r="AW237" s="26">
        <v>0</v>
      </c>
      <c r="AX237" s="30">
        <v>0</v>
      </c>
      <c r="AY237" s="30">
        <v>0</v>
      </c>
      <c r="BA237" s="28">
        <v>0</v>
      </c>
      <c r="BB237" s="28">
        <v>941585</v>
      </c>
      <c r="BC237" s="28">
        <v>1312927</v>
      </c>
      <c r="BD237" s="30">
        <v>371342</v>
      </c>
      <c r="BE237" s="30">
        <v>371342</v>
      </c>
      <c r="BF237" s="30">
        <v>0</v>
      </c>
      <c r="BG237" s="30">
        <v>0</v>
      </c>
      <c r="BI237" s="28">
        <v>53755</v>
      </c>
      <c r="BJ237" s="28">
        <v>841355</v>
      </c>
      <c r="BK237" s="28">
        <v>4933</v>
      </c>
      <c r="BL237" s="28">
        <v>0</v>
      </c>
      <c r="BM237" s="28">
        <v>864</v>
      </c>
      <c r="BN237" s="28">
        <v>172733</v>
      </c>
      <c r="BO237" s="28">
        <v>0</v>
      </c>
      <c r="BP237" s="28">
        <v>218261</v>
      </c>
      <c r="BQ237" s="29">
        <v>0</v>
      </c>
      <c r="BR237" s="28">
        <v>11000</v>
      </c>
      <c r="BS237" s="28">
        <v>0</v>
      </c>
      <c r="BT237" s="28">
        <v>61544</v>
      </c>
      <c r="BU237" s="28">
        <v>1364445</v>
      </c>
      <c r="BV237" s="31"/>
      <c r="BW237" s="28">
        <v>0</v>
      </c>
      <c r="BX237" s="31"/>
      <c r="BY237" s="28">
        <v>0</v>
      </c>
      <c r="BZ237" s="30">
        <v>1364445</v>
      </c>
      <c r="CB237" s="30">
        <v>13812</v>
      </c>
      <c r="CC237" s="30">
        <v>0</v>
      </c>
      <c r="CD237" s="30">
        <v>0</v>
      </c>
      <c r="CE237" s="31"/>
      <c r="CF237" s="30">
        <v>0</v>
      </c>
      <c r="CG237" s="30">
        <v>0</v>
      </c>
      <c r="CH237" s="30">
        <v>61368</v>
      </c>
      <c r="CI237" s="30">
        <v>26632</v>
      </c>
      <c r="CJ237" s="35">
        <v>13591.72</v>
      </c>
      <c r="CK237" s="30">
        <v>0</v>
      </c>
      <c r="CL237" s="30">
        <v>0</v>
      </c>
      <c r="CM237" s="30">
        <v>59300</v>
      </c>
      <c r="CN237" s="30">
        <v>174703.72</v>
      </c>
      <c r="CO237" s="31"/>
      <c r="CP237" s="31"/>
      <c r="CQ237" s="30">
        <v>0</v>
      </c>
      <c r="CR237" s="30">
        <v>0</v>
      </c>
      <c r="CS237" s="30">
        <v>174703.72</v>
      </c>
      <c r="CT237" s="30">
        <v>1539148.72</v>
      </c>
      <c r="CU237" s="30">
        <v>1014912</v>
      </c>
      <c r="CV237" s="30">
        <v>0</v>
      </c>
      <c r="CW237" s="30">
        <v>1014912</v>
      </c>
      <c r="CX237" s="30">
        <v>0</v>
      </c>
      <c r="CY237" s="26">
        <v>0</v>
      </c>
      <c r="CZ237" s="30">
        <v>0</v>
      </c>
      <c r="DA237" s="30">
        <v>0</v>
      </c>
      <c r="DB237" s="36" t="s">
        <v>612</v>
      </c>
      <c r="DC237" t="s">
        <v>613</v>
      </c>
      <c r="DD237" s="24">
        <v>0</v>
      </c>
      <c r="DE237" s="24"/>
      <c r="DF237" s="37">
        <v>1</v>
      </c>
      <c r="DG237" s="38"/>
      <c r="DH237" s="30"/>
      <c r="DI237" s="38"/>
    </row>
    <row r="238" spans="1:113" s="32" customFormat="1" x14ac:dyDescent="0.25">
      <c r="A238" s="38" t="s">
        <v>614</v>
      </c>
      <c r="B238" s="23">
        <v>0</v>
      </c>
      <c r="C238" s="24">
        <v>0</v>
      </c>
      <c r="D238" s="25" t="s">
        <v>170</v>
      </c>
      <c r="E238" s="26" t="s">
        <v>170</v>
      </c>
      <c r="F238" s="27" t="s">
        <v>170</v>
      </c>
      <c r="G238" s="27" t="s">
        <v>170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9">
        <v>0</v>
      </c>
      <c r="Q238" s="28">
        <v>0</v>
      </c>
      <c r="R238" s="28">
        <v>0</v>
      </c>
      <c r="S238" s="28">
        <v>0</v>
      </c>
      <c r="T238" s="30">
        <v>0</v>
      </c>
      <c r="U238" s="31"/>
      <c r="V238" s="30">
        <v>0</v>
      </c>
      <c r="W238" s="31"/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1"/>
      <c r="AD238" s="28">
        <v>0</v>
      </c>
      <c r="AE238" s="30">
        <v>0</v>
      </c>
      <c r="AF238" s="28">
        <v>0</v>
      </c>
      <c r="AG238" s="28">
        <v>0</v>
      </c>
      <c r="AH238" s="29">
        <v>0</v>
      </c>
      <c r="AI238" s="30">
        <v>0</v>
      </c>
      <c r="AJ238" s="28">
        <v>0</v>
      </c>
      <c r="AK238" s="28">
        <v>0</v>
      </c>
      <c r="AL238" s="30">
        <v>0</v>
      </c>
      <c r="AM238" s="31"/>
      <c r="AN238" s="31"/>
      <c r="AO238" s="28">
        <v>0</v>
      </c>
      <c r="AP238" s="30">
        <v>0</v>
      </c>
      <c r="AQ238" s="30">
        <v>0</v>
      </c>
      <c r="AR238" s="30">
        <v>0</v>
      </c>
      <c r="AS238" s="30">
        <v>0</v>
      </c>
      <c r="AT238" s="30">
        <v>0</v>
      </c>
      <c r="AU238" s="30">
        <v>0</v>
      </c>
      <c r="AV238" s="30">
        <v>0</v>
      </c>
      <c r="AW238" s="26">
        <v>0</v>
      </c>
      <c r="AX238" s="30">
        <v>0</v>
      </c>
      <c r="AY238" s="30">
        <v>0</v>
      </c>
      <c r="BA238" s="28">
        <v>0</v>
      </c>
      <c r="BB238" s="28">
        <v>0</v>
      </c>
      <c r="BC238" s="28">
        <v>0</v>
      </c>
      <c r="BD238" s="30">
        <v>0</v>
      </c>
      <c r="BE238" s="30">
        <v>0</v>
      </c>
      <c r="BF238" s="30">
        <v>0</v>
      </c>
      <c r="BG238" s="30">
        <v>0</v>
      </c>
      <c r="BI238" s="28">
        <v>0</v>
      </c>
      <c r="BJ238" s="28">
        <v>0</v>
      </c>
      <c r="BK238" s="28">
        <v>0</v>
      </c>
      <c r="BL238" s="28">
        <v>0</v>
      </c>
      <c r="BM238" s="28">
        <v>0</v>
      </c>
      <c r="BN238" s="28">
        <v>0</v>
      </c>
      <c r="BO238" s="28">
        <v>0</v>
      </c>
      <c r="BP238" s="28">
        <v>0</v>
      </c>
      <c r="BQ238" s="29">
        <v>0</v>
      </c>
      <c r="BR238" s="28">
        <v>0</v>
      </c>
      <c r="BS238" s="28">
        <v>0</v>
      </c>
      <c r="BT238" s="28">
        <v>0</v>
      </c>
      <c r="BU238" s="28">
        <v>0</v>
      </c>
      <c r="BV238" s="31"/>
      <c r="BW238" s="28">
        <v>0</v>
      </c>
      <c r="BX238" s="31"/>
      <c r="BY238" s="28">
        <v>0</v>
      </c>
      <c r="BZ238" s="30">
        <v>0</v>
      </c>
      <c r="CB238" s="30">
        <v>0</v>
      </c>
      <c r="CC238" s="30">
        <v>0</v>
      </c>
      <c r="CD238" s="30">
        <v>0</v>
      </c>
      <c r="CE238" s="31"/>
      <c r="CF238" s="30">
        <v>0</v>
      </c>
      <c r="CG238" s="30">
        <v>0</v>
      </c>
      <c r="CH238" s="30">
        <v>0</v>
      </c>
      <c r="CI238" s="30">
        <v>0</v>
      </c>
      <c r="CJ238" s="35">
        <v>0</v>
      </c>
      <c r="CK238" s="30">
        <v>0</v>
      </c>
      <c r="CL238" s="30">
        <v>0</v>
      </c>
      <c r="CM238" s="30">
        <v>0</v>
      </c>
      <c r="CN238" s="30">
        <v>0</v>
      </c>
      <c r="CO238" s="31"/>
      <c r="CP238" s="31"/>
      <c r="CQ238" s="30">
        <v>0</v>
      </c>
      <c r="CR238" s="30">
        <v>0</v>
      </c>
      <c r="CS238" s="30">
        <v>0</v>
      </c>
      <c r="CT238" s="30">
        <v>0</v>
      </c>
      <c r="CU238" s="30">
        <v>0</v>
      </c>
      <c r="CV238" s="30">
        <v>0</v>
      </c>
      <c r="CW238" s="30">
        <v>0</v>
      </c>
      <c r="CX238" s="30">
        <v>0</v>
      </c>
      <c r="CY238" s="26">
        <v>0</v>
      </c>
      <c r="CZ238" s="30">
        <v>0</v>
      </c>
      <c r="DA238" s="30">
        <v>0</v>
      </c>
      <c r="DB238" s="36" t="s">
        <v>614</v>
      </c>
      <c r="DC238" t="s">
        <v>615</v>
      </c>
      <c r="DD238" s="24">
        <v>0</v>
      </c>
      <c r="DE238" s="24"/>
      <c r="DF238" s="37" t="s">
        <v>1073</v>
      </c>
      <c r="DG238" s="38"/>
      <c r="DH238" s="30"/>
      <c r="DI238" s="38"/>
    </row>
    <row r="239" spans="1:113" s="32" customFormat="1" x14ac:dyDescent="0.25">
      <c r="A239" s="22" t="s">
        <v>616</v>
      </c>
      <c r="B239" s="23">
        <v>1</v>
      </c>
      <c r="C239" s="24">
        <v>1</v>
      </c>
      <c r="D239" s="25">
        <v>43378</v>
      </c>
      <c r="E239" s="26">
        <v>1</v>
      </c>
      <c r="F239" s="27">
        <v>1</v>
      </c>
      <c r="G239" s="27">
        <v>1</v>
      </c>
      <c r="H239" s="28">
        <v>1566400</v>
      </c>
      <c r="I239" s="28">
        <v>45420476</v>
      </c>
      <c r="J239" s="28">
        <v>712777</v>
      </c>
      <c r="K239" s="28">
        <v>0</v>
      </c>
      <c r="L239" s="28">
        <v>724089</v>
      </c>
      <c r="M239" s="28">
        <v>5688506</v>
      </c>
      <c r="N239" s="28">
        <v>472147</v>
      </c>
      <c r="O239" s="28">
        <v>46529</v>
      </c>
      <c r="P239" s="29">
        <v>0</v>
      </c>
      <c r="Q239" s="28">
        <v>0</v>
      </c>
      <c r="R239" s="28">
        <v>0</v>
      </c>
      <c r="S239" s="28">
        <v>2864817</v>
      </c>
      <c r="T239" s="30">
        <v>57495741</v>
      </c>
      <c r="U239" s="31"/>
      <c r="V239" s="30">
        <v>242150</v>
      </c>
      <c r="W239" s="31"/>
      <c r="X239" s="30">
        <v>242150</v>
      </c>
      <c r="Y239" s="30">
        <v>57253591</v>
      </c>
      <c r="Z239" s="30">
        <v>303108</v>
      </c>
      <c r="AA239" s="30">
        <v>0</v>
      </c>
      <c r="AB239" s="30">
        <v>0</v>
      </c>
      <c r="AC239" s="31"/>
      <c r="AD239" s="28">
        <v>187586.1</v>
      </c>
      <c r="AE239" s="30">
        <v>1422609</v>
      </c>
      <c r="AF239" s="28">
        <v>3996636.16</v>
      </c>
      <c r="AG239" s="28">
        <v>11938941.84</v>
      </c>
      <c r="AH239" s="29">
        <v>3673180.1</v>
      </c>
      <c r="AI239" s="30">
        <v>0</v>
      </c>
      <c r="AJ239" s="28">
        <v>0</v>
      </c>
      <c r="AK239" s="28">
        <v>4897626.8988007139</v>
      </c>
      <c r="AL239" s="30">
        <v>26419688.098800719</v>
      </c>
      <c r="AM239" s="31"/>
      <c r="AN239" s="31"/>
      <c r="AO239" s="28">
        <v>-1140.4345978313509</v>
      </c>
      <c r="AP239" s="30">
        <v>-1140.4345978313509</v>
      </c>
      <c r="AQ239" s="30">
        <v>26420828.53339855</v>
      </c>
      <c r="AR239" s="30">
        <v>83674419.533398554</v>
      </c>
      <c r="AS239" s="30">
        <v>68570958</v>
      </c>
      <c r="AT239" s="30">
        <v>0</v>
      </c>
      <c r="AU239" s="30">
        <v>68570958</v>
      </c>
      <c r="AV239" s="30">
        <v>0</v>
      </c>
      <c r="AW239" s="26">
        <v>0</v>
      </c>
      <c r="AX239" s="30">
        <v>0</v>
      </c>
      <c r="AY239" s="30">
        <v>0</v>
      </c>
      <c r="BA239" s="28">
        <v>190501</v>
      </c>
      <c r="BB239" s="28">
        <v>68597623</v>
      </c>
      <c r="BC239" s="28">
        <v>82641546.204442725</v>
      </c>
      <c r="BD239" s="30">
        <v>14043923.204442725</v>
      </c>
      <c r="BE239" s="30">
        <v>13853422.204442725</v>
      </c>
      <c r="BF239" s="30">
        <v>0</v>
      </c>
      <c r="BG239" s="30">
        <v>242150</v>
      </c>
      <c r="BI239" s="28">
        <v>1621233</v>
      </c>
      <c r="BJ239" s="28">
        <v>46598786</v>
      </c>
      <c r="BK239" s="28">
        <v>683880</v>
      </c>
      <c r="BL239" s="28">
        <v>0</v>
      </c>
      <c r="BM239" s="28">
        <v>541848</v>
      </c>
      <c r="BN239" s="28">
        <v>5476779</v>
      </c>
      <c r="BO239" s="28">
        <v>250000</v>
      </c>
      <c r="BP239" s="28">
        <v>54000</v>
      </c>
      <c r="BQ239" s="29">
        <v>0</v>
      </c>
      <c r="BR239" s="28">
        <v>0</v>
      </c>
      <c r="BS239" s="28">
        <v>0</v>
      </c>
      <c r="BT239" s="28">
        <v>3144216</v>
      </c>
      <c r="BU239" s="28">
        <v>58370742</v>
      </c>
      <c r="BV239" s="31"/>
      <c r="BW239" s="28">
        <v>243500</v>
      </c>
      <c r="BX239" s="31"/>
      <c r="BY239" s="28">
        <v>243500</v>
      </c>
      <c r="BZ239" s="30">
        <v>58127242</v>
      </c>
      <c r="CB239" s="30">
        <v>303855</v>
      </c>
      <c r="CC239" s="30">
        <v>0</v>
      </c>
      <c r="CD239" s="30">
        <v>0</v>
      </c>
      <c r="CE239" s="31"/>
      <c r="CF239" s="30">
        <v>200626</v>
      </c>
      <c r="CG239" s="30">
        <v>1389359</v>
      </c>
      <c r="CH239" s="30">
        <v>4091777</v>
      </c>
      <c r="CI239" s="30">
        <v>12812640</v>
      </c>
      <c r="CJ239" s="35">
        <v>3912324</v>
      </c>
      <c r="CK239" s="30">
        <v>0</v>
      </c>
      <c r="CL239" s="30">
        <v>0</v>
      </c>
      <c r="CM239" s="30">
        <v>5405632</v>
      </c>
      <c r="CN239" s="30">
        <v>28116213</v>
      </c>
      <c r="CO239" s="31"/>
      <c r="CP239" s="31"/>
      <c r="CQ239" s="30">
        <v>192969.75</v>
      </c>
      <c r="CR239" s="30">
        <v>192969.75</v>
      </c>
      <c r="CS239" s="30">
        <v>27923243.25</v>
      </c>
      <c r="CT239" s="30">
        <v>86050485.25</v>
      </c>
      <c r="CU239" s="30">
        <v>70785983</v>
      </c>
      <c r="CV239" s="30">
        <v>0</v>
      </c>
      <c r="CW239" s="30">
        <v>70785983</v>
      </c>
      <c r="CX239" s="30">
        <v>0</v>
      </c>
      <c r="CY239" s="26">
        <v>0</v>
      </c>
      <c r="CZ239" s="30">
        <v>0</v>
      </c>
      <c r="DA239" s="30">
        <v>0</v>
      </c>
      <c r="DB239" s="36" t="s">
        <v>616</v>
      </c>
      <c r="DC239" t="s">
        <v>617</v>
      </c>
      <c r="DD239" s="24">
        <v>0</v>
      </c>
      <c r="DE239" s="24"/>
      <c r="DF239" s="37">
        <v>1</v>
      </c>
      <c r="DG239" s="38"/>
      <c r="DH239" s="30"/>
      <c r="DI239" s="38"/>
    </row>
    <row r="240" spans="1:113" s="32" customFormat="1" x14ac:dyDescent="0.25">
      <c r="A240" s="38" t="s">
        <v>618</v>
      </c>
      <c r="B240" s="23">
        <v>0</v>
      </c>
      <c r="C240" s="24">
        <v>1</v>
      </c>
      <c r="D240" s="25">
        <v>43430</v>
      </c>
      <c r="E240" s="26" t="s">
        <v>170</v>
      </c>
      <c r="F240" s="27" t="s">
        <v>170</v>
      </c>
      <c r="G240" s="27" t="s">
        <v>170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9">
        <v>0</v>
      </c>
      <c r="Q240" s="28">
        <v>0</v>
      </c>
      <c r="R240" s="28">
        <v>0</v>
      </c>
      <c r="S240" s="28">
        <v>0</v>
      </c>
      <c r="T240" s="30">
        <v>0</v>
      </c>
      <c r="U240" s="31"/>
      <c r="V240" s="30">
        <v>0</v>
      </c>
      <c r="W240" s="31"/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1"/>
      <c r="AD240" s="28">
        <v>0</v>
      </c>
      <c r="AE240" s="30">
        <v>0</v>
      </c>
      <c r="AF240" s="28">
        <v>0</v>
      </c>
      <c r="AG240" s="28">
        <v>0</v>
      </c>
      <c r="AH240" s="29">
        <v>0</v>
      </c>
      <c r="AI240" s="30">
        <v>0</v>
      </c>
      <c r="AJ240" s="28">
        <v>0</v>
      </c>
      <c r="AK240" s="28">
        <v>33456</v>
      </c>
      <c r="AL240" s="30">
        <v>33456</v>
      </c>
      <c r="AM240" s="31"/>
      <c r="AN240" s="31"/>
      <c r="AO240" s="28">
        <v>0</v>
      </c>
      <c r="AP240" s="30">
        <v>0</v>
      </c>
      <c r="AQ240" s="30">
        <v>33456</v>
      </c>
      <c r="AR240" s="30">
        <v>33456</v>
      </c>
      <c r="AS240" s="30">
        <v>68387.760000000009</v>
      </c>
      <c r="AT240" s="30">
        <v>3459.0880000000006</v>
      </c>
      <c r="AU240" s="30">
        <v>71846.848000000013</v>
      </c>
      <c r="AV240" s="30">
        <v>-38390.848000000013</v>
      </c>
      <c r="AW240" s="26">
        <v>-0.56137016331577472</v>
      </c>
      <c r="AX240" s="30">
        <v>3419.3880000000008</v>
      </c>
      <c r="AY240" s="30">
        <v>-34971.460000000014</v>
      </c>
      <c r="BA240" s="28">
        <v>0</v>
      </c>
      <c r="BB240" s="28">
        <v>72807.854000000007</v>
      </c>
      <c r="BC240" s="28">
        <v>50464</v>
      </c>
      <c r="BD240" s="30">
        <v>-22343.854000000007</v>
      </c>
      <c r="BE240" s="30">
        <v>-22343.854000000007</v>
      </c>
      <c r="BF240" s="30">
        <v>0</v>
      </c>
      <c r="BG240" s="30">
        <v>0</v>
      </c>
      <c r="BI240" s="28">
        <v>0</v>
      </c>
      <c r="BJ240" s="28">
        <v>0</v>
      </c>
      <c r="BK240" s="28">
        <v>0</v>
      </c>
      <c r="BL240" s="28">
        <v>0</v>
      </c>
      <c r="BM240" s="28">
        <v>0</v>
      </c>
      <c r="BN240" s="28">
        <v>0</v>
      </c>
      <c r="BO240" s="28">
        <v>0</v>
      </c>
      <c r="BP240" s="28">
        <v>0</v>
      </c>
      <c r="BQ240" s="29">
        <v>0</v>
      </c>
      <c r="BR240" s="28">
        <v>0</v>
      </c>
      <c r="BS240" s="28">
        <v>0</v>
      </c>
      <c r="BT240" s="28">
        <v>0</v>
      </c>
      <c r="BU240" s="28">
        <v>0</v>
      </c>
      <c r="BV240" s="31"/>
      <c r="BW240" s="28">
        <v>0</v>
      </c>
      <c r="BX240" s="31"/>
      <c r="BY240" s="28">
        <v>0</v>
      </c>
      <c r="BZ240" s="30">
        <v>0</v>
      </c>
      <c r="CB240" s="30">
        <v>0</v>
      </c>
      <c r="CC240" s="30">
        <v>0</v>
      </c>
      <c r="CD240" s="30">
        <v>0</v>
      </c>
      <c r="CE240" s="31"/>
      <c r="CF240" s="30">
        <v>0</v>
      </c>
      <c r="CG240" s="30">
        <v>0</v>
      </c>
      <c r="CH240" s="30">
        <v>0</v>
      </c>
      <c r="CI240" s="30">
        <v>0</v>
      </c>
      <c r="CJ240" s="35">
        <v>0</v>
      </c>
      <c r="CK240" s="30">
        <v>0</v>
      </c>
      <c r="CL240" s="30">
        <v>0</v>
      </c>
      <c r="CM240" s="30">
        <v>34532</v>
      </c>
      <c r="CN240" s="30">
        <v>34532</v>
      </c>
      <c r="CO240" s="31"/>
      <c r="CP240" s="31"/>
      <c r="CQ240" s="30">
        <v>0</v>
      </c>
      <c r="CR240" s="30">
        <v>0</v>
      </c>
      <c r="CS240" s="30">
        <v>34532</v>
      </c>
      <c r="CT240" s="30">
        <v>34532</v>
      </c>
      <c r="CU240" s="30">
        <v>47193.32</v>
      </c>
      <c r="CV240" s="30">
        <v>3419.3880000000008</v>
      </c>
      <c r="CW240" s="30">
        <v>50612.707999999999</v>
      </c>
      <c r="CX240" s="30">
        <v>-16080.707999999999</v>
      </c>
      <c r="CY240" s="26">
        <v>-0.31772075898408753</v>
      </c>
      <c r="CZ240" s="30">
        <v>2359.6660000000002</v>
      </c>
      <c r="DA240" s="30">
        <v>-13721.041999999998</v>
      </c>
      <c r="DB240" s="36" t="s">
        <v>618</v>
      </c>
      <c r="DC240" t="s">
        <v>619</v>
      </c>
      <c r="DD240" s="24">
        <v>0</v>
      </c>
      <c r="DE240" s="24"/>
      <c r="DF240" s="37" t="s">
        <v>1073</v>
      </c>
      <c r="DG240" s="38"/>
      <c r="DH240" s="30"/>
      <c r="DI240" s="38"/>
    </row>
    <row r="241" spans="1:113" s="32" customFormat="1" x14ac:dyDescent="0.25">
      <c r="A241" s="22" t="s">
        <v>620</v>
      </c>
      <c r="B241" s="23">
        <v>1</v>
      </c>
      <c r="C241" s="24">
        <v>1</v>
      </c>
      <c r="D241" s="25">
        <v>43397</v>
      </c>
      <c r="E241" s="26">
        <v>1</v>
      </c>
      <c r="F241" s="27">
        <v>1</v>
      </c>
      <c r="G241" s="27">
        <v>1</v>
      </c>
      <c r="H241" s="28">
        <v>416100.81999999995</v>
      </c>
      <c r="I241" s="28">
        <v>6715723.7300000004</v>
      </c>
      <c r="J241" s="28">
        <v>158252.65000000002</v>
      </c>
      <c r="K241" s="28">
        <v>359.01</v>
      </c>
      <c r="L241" s="28">
        <v>23321.719999999998</v>
      </c>
      <c r="M241" s="28">
        <v>845864.24</v>
      </c>
      <c r="N241" s="28">
        <v>0</v>
      </c>
      <c r="O241" s="28">
        <v>0</v>
      </c>
      <c r="P241" s="29">
        <v>0</v>
      </c>
      <c r="Q241" s="28">
        <v>0</v>
      </c>
      <c r="R241" s="28">
        <v>0</v>
      </c>
      <c r="S241" s="28">
        <v>325743.12</v>
      </c>
      <c r="T241" s="30">
        <v>8485365.290000001</v>
      </c>
      <c r="U241" s="31"/>
      <c r="V241" s="30">
        <v>0</v>
      </c>
      <c r="W241" s="31"/>
      <c r="X241" s="30">
        <v>0</v>
      </c>
      <c r="Y241" s="30">
        <v>8485365.290000001</v>
      </c>
      <c r="Z241" s="30">
        <v>76836</v>
      </c>
      <c r="AA241" s="30">
        <v>0</v>
      </c>
      <c r="AB241" s="30">
        <v>0</v>
      </c>
      <c r="AC241" s="31"/>
      <c r="AD241" s="28">
        <v>0</v>
      </c>
      <c r="AE241" s="30">
        <v>33575</v>
      </c>
      <c r="AF241" s="28">
        <v>452670</v>
      </c>
      <c r="AG241" s="28">
        <v>1369132</v>
      </c>
      <c r="AH241" s="29">
        <v>314923</v>
      </c>
      <c r="AI241" s="30">
        <v>0</v>
      </c>
      <c r="AJ241" s="28">
        <v>0</v>
      </c>
      <c r="AK241" s="28">
        <v>447589</v>
      </c>
      <c r="AL241" s="30">
        <v>2694725</v>
      </c>
      <c r="AM241" s="31"/>
      <c r="AN241" s="31"/>
      <c r="AO241" s="28">
        <v>143779.27026711887</v>
      </c>
      <c r="AP241" s="30">
        <v>143779.27026711887</v>
      </c>
      <c r="AQ241" s="30">
        <v>2550945.7297328813</v>
      </c>
      <c r="AR241" s="30">
        <v>11036311.019732881</v>
      </c>
      <c r="AS241" s="30">
        <v>7598939.5960099995</v>
      </c>
      <c r="AT241" s="30">
        <v>0</v>
      </c>
      <c r="AU241" s="30">
        <v>7598939.5960099995</v>
      </c>
      <c r="AV241" s="30">
        <v>0</v>
      </c>
      <c r="AW241" s="26">
        <v>0</v>
      </c>
      <c r="AX241" s="30">
        <v>0</v>
      </c>
      <c r="AY241" s="30">
        <v>0</v>
      </c>
      <c r="BA241" s="28">
        <v>4161.6400000000003</v>
      </c>
      <c r="BB241" s="28">
        <v>7565287.5960099995</v>
      </c>
      <c r="BC241" s="28">
        <v>10396349.442130961</v>
      </c>
      <c r="BD241" s="30">
        <v>2831061.846120961</v>
      </c>
      <c r="BE241" s="30">
        <v>2826900.2061209609</v>
      </c>
      <c r="BF241" s="30">
        <v>0</v>
      </c>
      <c r="BG241" s="30">
        <v>0</v>
      </c>
      <c r="BI241" s="28">
        <v>416460</v>
      </c>
      <c r="BJ241" s="28">
        <v>7112451</v>
      </c>
      <c r="BK241" s="28">
        <v>163267</v>
      </c>
      <c r="BL241" s="28">
        <v>2500</v>
      </c>
      <c r="BM241" s="28">
        <v>25056</v>
      </c>
      <c r="BN241" s="28">
        <v>754202</v>
      </c>
      <c r="BO241" s="28">
        <v>0</v>
      </c>
      <c r="BP241" s="28">
        <v>0</v>
      </c>
      <c r="BQ241" s="29">
        <v>0</v>
      </c>
      <c r="BR241" s="28">
        <v>0</v>
      </c>
      <c r="BS241" s="28">
        <v>0</v>
      </c>
      <c r="BT241" s="28">
        <v>236008</v>
      </c>
      <c r="BU241" s="28">
        <v>8709944</v>
      </c>
      <c r="BV241" s="31"/>
      <c r="BW241" s="28">
        <v>0</v>
      </c>
      <c r="BX241" s="31"/>
      <c r="BY241" s="28">
        <v>0</v>
      </c>
      <c r="BZ241" s="30">
        <v>8709944</v>
      </c>
      <c r="CB241" s="30">
        <v>77516</v>
      </c>
      <c r="CC241" s="30">
        <v>0</v>
      </c>
      <c r="CD241" s="30">
        <v>0</v>
      </c>
      <c r="CE241" s="31"/>
      <c r="CF241" s="30">
        <v>0</v>
      </c>
      <c r="CG241" s="30">
        <v>32834</v>
      </c>
      <c r="CH241" s="30">
        <v>486858</v>
      </c>
      <c r="CI241" s="30">
        <v>1433864</v>
      </c>
      <c r="CJ241" s="35">
        <v>345471</v>
      </c>
      <c r="CK241" s="30">
        <v>0</v>
      </c>
      <c r="CL241" s="30">
        <v>0</v>
      </c>
      <c r="CM241" s="30">
        <v>617004</v>
      </c>
      <c r="CN241" s="30">
        <v>2993547</v>
      </c>
      <c r="CO241" s="31"/>
      <c r="CP241" s="31"/>
      <c r="CQ241" s="30">
        <v>117225.4</v>
      </c>
      <c r="CR241" s="30">
        <v>117225.4</v>
      </c>
      <c r="CS241" s="30">
        <v>2876321.6</v>
      </c>
      <c r="CT241" s="30">
        <v>11586265.6</v>
      </c>
      <c r="CU241" s="30">
        <v>7713029</v>
      </c>
      <c r="CV241" s="30">
        <v>0</v>
      </c>
      <c r="CW241" s="30">
        <v>7713029</v>
      </c>
      <c r="CX241" s="30">
        <v>0</v>
      </c>
      <c r="CY241" s="26">
        <v>0</v>
      </c>
      <c r="CZ241" s="30">
        <v>0</v>
      </c>
      <c r="DA241" s="30">
        <v>0</v>
      </c>
      <c r="DB241" s="36" t="s">
        <v>620</v>
      </c>
      <c r="DC241" t="s">
        <v>621</v>
      </c>
      <c r="DD241" s="24">
        <v>0</v>
      </c>
      <c r="DE241" s="24"/>
      <c r="DF241" s="37">
        <v>1</v>
      </c>
      <c r="DG241" s="38"/>
      <c r="DH241" s="30"/>
      <c r="DI241" s="38"/>
    </row>
    <row r="242" spans="1:113" s="32" customFormat="1" x14ac:dyDescent="0.25">
      <c r="A242" s="22" t="s">
        <v>622</v>
      </c>
      <c r="B242" s="23">
        <v>1</v>
      </c>
      <c r="C242" s="24">
        <v>1</v>
      </c>
      <c r="D242" s="25">
        <v>43405</v>
      </c>
      <c r="E242" s="26">
        <v>1</v>
      </c>
      <c r="F242" s="27">
        <v>1</v>
      </c>
      <c r="G242" s="27">
        <v>1</v>
      </c>
      <c r="H242" s="28">
        <v>2249630</v>
      </c>
      <c r="I242" s="28">
        <v>67191152</v>
      </c>
      <c r="J242" s="28">
        <v>1610289</v>
      </c>
      <c r="K242" s="28">
        <v>151530</v>
      </c>
      <c r="L242" s="28">
        <v>1967393</v>
      </c>
      <c r="M242" s="28">
        <v>8596734</v>
      </c>
      <c r="N242" s="28">
        <v>86827</v>
      </c>
      <c r="O242" s="28">
        <v>0</v>
      </c>
      <c r="P242" s="29">
        <v>0</v>
      </c>
      <c r="Q242" s="28">
        <v>67666</v>
      </c>
      <c r="R242" s="28">
        <v>0</v>
      </c>
      <c r="S242" s="28">
        <v>4462048</v>
      </c>
      <c r="T242" s="30">
        <v>86383269</v>
      </c>
      <c r="U242" s="31"/>
      <c r="V242" s="30">
        <v>0</v>
      </c>
      <c r="W242" s="31"/>
      <c r="X242" s="30">
        <v>0</v>
      </c>
      <c r="Y242" s="30">
        <v>86383269</v>
      </c>
      <c r="Z242" s="30">
        <v>2216837</v>
      </c>
      <c r="AA242" s="30">
        <v>0</v>
      </c>
      <c r="AB242" s="30">
        <v>0</v>
      </c>
      <c r="AC242" s="31"/>
      <c r="AD242" s="28">
        <v>0</v>
      </c>
      <c r="AE242" s="30">
        <v>121123</v>
      </c>
      <c r="AF242" s="28">
        <v>3503180</v>
      </c>
      <c r="AG242" s="28">
        <v>15201308</v>
      </c>
      <c r="AH242" s="29">
        <v>8981251</v>
      </c>
      <c r="AI242" s="30">
        <v>0</v>
      </c>
      <c r="AJ242" s="28">
        <v>0</v>
      </c>
      <c r="AK242" s="28">
        <v>6753280.0301050004</v>
      </c>
      <c r="AL242" s="30">
        <v>36776979.030105002</v>
      </c>
      <c r="AM242" s="31"/>
      <c r="AN242" s="31"/>
      <c r="AO242" s="28">
        <v>-5073.2535991739733</v>
      </c>
      <c r="AP242" s="30">
        <v>-5073.2535991739733</v>
      </c>
      <c r="AQ242" s="30">
        <v>36782052.283704177</v>
      </c>
      <c r="AR242" s="30">
        <v>123165321.28370418</v>
      </c>
      <c r="AS242" s="30">
        <v>88349687</v>
      </c>
      <c r="AT242" s="30">
        <v>0</v>
      </c>
      <c r="AU242" s="30">
        <v>88349687</v>
      </c>
      <c r="AV242" s="30">
        <v>0</v>
      </c>
      <c r="AW242" s="26">
        <v>0</v>
      </c>
      <c r="AX242" s="30">
        <v>0</v>
      </c>
      <c r="AY242" s="30">
        <v>0</v>
      </c>
      <c r="BA242" s="28">
        <v>7093</v>
      </c>
      <c r="BB242" s="28">
        <v>85373541.50949946</v>
      </c>
      <c r="BC242" s="28">
        <v>117892914.61257087</v>
      </c>
      <c r="BD242" s="30">
        <v>32519373.103071406</v>
      </c>
      <c r="BE242" s="30">
        <v>32512280.103071406</v>
      </c>
      <c r="BF242" s="30">
        <v>0</v>
      </c>
      <c r="BG242" s="30">
        <v>0</v>
      </c>
      <c r="BI242" s="28">
        <v>4325503</v>
      </c>
      <c r="BJ242" s="28">
        <v>68512278</v>
      </c>
      <c r="BK242" s="28">
        <v>1691291</v>
      </c>
      <c r="BL242" s="28">
        <v>0</v>
      </c>
      <c r="BM242" s="28">
        <v>1878174</v>
      </c>
      <c r="BN242" s="28">
        <v>7875364</v>
      </c>
      <c r="BO242" s="28">
        <v>0</v>
      </c>
      <c r="BP242" s="28">
        <v>0</v>
      </c>
      <c r="BQ242" s="29">
        <v>0</v>
      </c>
      <c r="BR242" s="28">
        <v>37487</v>
      </c>
      <c r="BS242" s="28">
        <v>0</v>
      </c>
      <c r="BT242" s="28">
        <v>4971646</v>
      </c>
      <c r="BU242" s="28">
        <v>89291743</v>
      </c>
      <c r="BV242" s="31"/>
      <c r="BW242" s="28">
        <v>0</v>
      </c>
      <c r="BX242" s="31"/>
      <c r="BY242" s="28">
        <v>0</v>
      </c>
      <c r="BZ242" s="30">
        <v>89291743</v>
      </c>
      <c r="CB242" s="30">
        <v>2384573</v>
      </c>
      <c r="CC242" s="30">
        <v>0</v>
      </c>
      <c r="CD242" s="30">
        <v>0</v>
      </c>
      <c r="CE242" s="31"/>
      <c r="CF242" s="30">
        <v>0</v>
      </c>
      <c r="CG242" s="30">
        <v>158425</v>
      </c>
      <c r="CH242" s="30">
        <v>3819710</v>
      </c>
      <c r="CI242" s="30">
        <v>15330881</v>
      </c>
      <c r="CJ242" s="35">
        <v>9821383</v>
      </c>
      <c r="CK242" s="30">
        <v>0</v>
      </c>
      <c r="CL242" s="30">
        <v>0</v>
      </c>
      <c r="CM242" s="30">
        <v>7848921</v>
      </c>
      <c r="CN242" s="30">
        <v>39363893</v>
      </c>
      <c r="CO242" s="31"/>
      <c r="CP242" s="31"/>
      <c r="CQ242" s="30">
        <v>862539.46</v>
      </c>
      <c r="CR242" s="30">
        <v>862539.46</v>
      </c>
      <c r="CS242" s="30">
        <v>38501353.539999999</v>
      </c>
      <c r="CT242" s="30">
        <v>127793096.53999999</v>
      </c>
      <c r="CU242" s="30">
        <v>91083681</v>
      </c>
      <c r="CV242" s="30">
        <v>0</v>
      </c>
      <c r="CW242" s="30">
        <v>91083681</v>
      </c>
      <c r="CX242" s="30">
        <v>0</v>
      </c>
      <c r="CY242" s="26">
        <v>0</v>
      </c>
      <c r="CZ242" s="30">
        <v>0</v>
      </c>
      <c r="DA242" s="30">
        <v>0</v>
      </c>
      <c r="DB242" s="36" t="s">
        <v>622</v>
      </c>
      <c r="DC242" t="s">
        <v>623</v>
      </c>
      <c r="DD242" s="24">
        <v>0</v>
      </c>
      <c r="DE242" s="24"/>
      <c r="DF242" s="37">
        <v>1</v>
      </c>
      <c r="DG242" s="38"/>
      <c r="DH242" s="30"/>
      <c r="DI242" s="38"/>
    </row>
    <row r="243" spans="1:113" s="32" customFormat="1" x14ac:dyDescent="0.25">
      <c r="A243" s="22" t="s">
        <v>624</v>
      </c>
      <c r="B243" s="23">
        <v>1</v>
      </c>
      <c r="C243" s="24">
        <v>1</v>
      </c>
      <c r="D243" s="25">
        <v>43375</v>
      </c>
      <c r="E243" s="26">
        <v>1</v>
      </c>
      <c r="F243" s="27">
        <v>1</v>
      </c>
      <c r="G243" s="27">
        <v>1</v>
      </c>
      <c r="H243" s="28">
        <v>68799.459999999992</v>
      </c>
      <c r="I243" s="28">
        <v>2116883.5200000005</v>
      </c>
      <c r="J243" s="28">
        <v>55000.21</v>
      </c>
      <c r="K243" s="28">
        <v>623</v>
      </c>
      <c r="L243" s="28">
        <v>0</v>
      </c>
      <c r="M243" s="28">
        <v>423699.57999999996</v>
      </c>
      <c r="N243" s="28">
        <v>0</v>
      </c>
      <c r="O243" s="28">
        <v>0</v>
      </c>
      <c r="P243" s="29">
        <v>0</v>
      </c>
      <c r="Q243" s="28">
        <v>0</v>
      </c>
      <c r="R243" s="28">
        <v>0</v>
      </c>
      <c r="S243" s="28">
        <v>457393.22</v>
      </c>
      <c r="T243" s="30">
        <v>3122398.99</v>
      </c>
      <c r="U243" s="31"/>
      <c r="V243" s="30">
        <v>0</v>
      </c>
      <c r="W243" s="31"/>
      <c r="X243" s="30">
        <v>0</v>
      </c>
      <c r="Y243" s="30">
        <v>3122398.99</v>
      </c>
      <c r="Z243" s="30">
        <v>70661</v>
      </c>
      <c r="AA243" s="30">
        <v>14427</v>
      </c>
      <c r="AB243" s="30">
        <v>0</v>
      </c>
      <c r="AC243" s="31"/>
      <c r="AD243" s="28">
        <v>0</v>
      </c>
      <c r="AE243" s="30">
        <v>15865</v>
      </c>
      <c r="AF243" s="28">
        <v>49671.6</v>
      </c>
      <c r="AG243" s="28">
        <v>263569.09999999998</v>
      </c>
      <c r="AH243" s="29">
        <v>33660</v>
      </c>
      <c r="AI243" s="30">
        <v>0</v>
      </c>
      <c r="AJ243" s="28">
        <v>0</v>
      </c>
      <c r="AK243" s="28">
        <v>161271.79763928571</v>
      </c>
      <c r="AL243" s="30">
        <v>609125.49763928563</v>
      </c>
      <c r="AM243" s="31"/>
      <c r="AN243" s="31"/>
      <c r="AO243" s="28">
        <v>9597.7088926854576</v>
      </c>
      <c r="AP243" s="30">
        <v>9597.7088926854576</v>
      </c>
      <c r="AQ243" s="30">
        <v>599527.78874660016</v>
      </c>
      <c r="AR243" s="30">
        <v>3721926.7787466003</v>
      </c>
      <c r="AS243" s="30">
        <v>2322527.2588800001</v>
      </c>
      <c r="AT243" s="30">
        <v>0</v>
      </c>
      <c r="AU243" s="30">
        <v>2322527.2588800001</v>
      </c>
      <c r="AV243" s="30">
        <v>0</v>
      </c>
      <c r="AW243" s="26">
        <v>0</v>
      </c>
      <c r="AX243" s="30">
        <v>0</v>
      </c>
      <c r="AY243" s="30">
        <v>0</v>
      </c>
      <c r="BA243" s="28">
        <v>5415.04</v>
      </c>
      <c r="BB243" s="28">
        <v>2382120.2588800001</v>
      </c>
      <c r="BC243" s="28">
        <v>3569208.8</v>
      </c>
      <c r="BD243" s="30">
        <v>1187088.5411199997</v>
      </c>
      <c r="BE243" s="30">
        <v>1181673.5011199997</v>
      </c>
      <c r="BF243" s="30">
        <v>0</v>
      </c>
      <c r="BG243" s="30">
        <v>0</v>
      </c>
      <c r="BI243" s="28">
        <v>70343.97</v>
      </c>
      <c r="BJ243" s="28">
        <v>2252755.52</v>
      </c>
      <c r="BK243" s="28">
        <v>56452.52</v>
      </c>
      <c r="BL243" s="28">
        <v>637.5</v>
      </c>
      <c r="BM243" s="28">
        <v>0</v>
      </c>
      <c r="BN243" s="28">
        <v>326077.2</v>
      </c>
      <c r="BO243" s="28">
        <v>0</v>
      </c>
      <c r="BP243" s="28">
        <v>0</v>
      </c>
      <c r="BQ243" s="29">
        <v>0</v>
      </c>
      <c r="BR243" s="28">
        <v>0</v>
      </c>
      <c r="BS243" s="28">
        <v>0</v>
      </c>
      <c r="BT243" s="28">
        <v>472250</v>
      </c>
      <c r="BU243" s="28">
        <v>3178516.7100000004</v>
      </c>
      <c r="BV243" s="31"/>
      <c r="BW243" s="28">
        <v>0</v>
      </c>
      <c r="BX243" s="31"/>
      <c r="BY243" s="28">
        <v>0</v>
      </c>
      <c r="BZ243" s="30">
        <v>3178516.7100000004</v>
      </c>
      <c r="CB243" s="30">
        <v>77003</v>
      </c>
      <c r="CC243" s="30">
        <v>14937</v>
      </c>
      <c r="CD243" s="30">
        <v>0</v>
      </c>
      <c r="CE243" s="31"/>
      <c r="CF243" s="30">
        <v>0</v>
      </c>
      <c r="CG243" s="30">
        <v>15720</v>
      </c>
      <c r="CH243" s="30">
        <v>47888</v>
      </c>
      <c r="CI243" s="30">
        <v>347086</v>
      </c>
      <c r="CJ243" s="35">
        <v>48897</v>
      </c>
      <c r="CK243" s="30">
        <v>0</v>
      </c>
      <c r="CL243" s="30">
        <v>0</v>
      </c>
      <c r="CM243" s="30">
        <v>139740</v>
      </c>
      <c r="CN243" s="30">
        <v>691271</v>
      </c>
      <c r="CO243" s="31"/>
      <c r="CP243" s="31"/>
      <c r="CQ243" s="30">
        <v>12830.28</v>
      </c>
      <c r="CR243" s="30">
        <v>12830.28</v>
      </c>
      <c r="CS243" s="30">
        <v>678440.72</v>
      </c>
      <c r="CT243" s="30">
        <v>3856957.4300000006</v>
      </c>
      <c r="CU243" s="30">
        <v>2352178.2588800001</v>
      </c>
      <c r="CV243" s="30">
        <v>0</v>
      </c>
      <c r="CW243" s="30">
        <v>2352178.2588800001</v>
      </c>
      <c r="CX243" s="30">
        <v>0</v>
      </c>
      <c r="CY243" s="26">
        <v>0</v>
      </c>
      <c r="CZ243" s="30">
        <v>0</v>
      </c>
      <c r="DA243" s="30">
        <v>0</v>
      </c>
      <c r="DB243" s="36" t="s">
        <v>624</v>
      </c>
      <c r="DC243" t="s">
        <v>625</v>
      </c>
      <c r="DD243" s="24">
        <v>0</v>
      </c>
      <c r="DE243" s="24"/>
      <c r="DF243" s="37">
        <v>1</v>
      </c>
      <c r="DG243" s="38"/>
      <c r="DH243" s="30"/>
      <c r="DI243" s="38"/>
    </row>
    <row r="244" spans="1:113" s="32" customFormat="1" x14ac:dyDescent="0.25">
      <c r="A244" s="38" t="s">
        <v>626</v>
      </c>
      <c r="B244" s="23">
        <v>0</v>
      </c>
      <c r="C244" s="24">
        <v>1</v>
      </c>
      <c r="D244" s="25">
        <v>43374</v>
      </c>
      <c r="E244" s="26" t="s">
        <v>170</v>
      </c>
      <c r="F244" s="27" t="s">
        <v>170</v>
      </c>
      <c r="G244" s="27" t="s">
        <v>170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9">
        <v>0</v>
      </c>
      <c r="Q244" s="28">
        <v>0</v>
      </c>
      <c r="R244" s="28">
        <v>0</v>
      </c>
      <c r="S244" s="28">
        <v>0</v>
      </c>
      <c r="T244" s="30">
        <v>0</v>
      </c>
      <c r="U244" s="31"/>
      <c r="V244" s="30">
        <v>0</v>
      </c>
      <c r="W244" s="31"/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1"/>
      <c r="AD244" s="28">
        <v>0</v>
      </c>
      <c r="AE244" s="30">
        <v>0</v>
      </c>
      <c r="AF244" s="28">
        <v>0</v>
      </c>
      <c r="AG244" s="28">
        <v>0</v>
      </c>
      <c r="AH244" s="29">
        <v>0</v>
      </c>
      <c r="AI244" s="30">
        <v>0</v>
      </c>
      <c r="AJ244" s="28">
        <v>0</v>
      </c>
      <c r="AK244" s="28">
        <v>0</v>
      </c>
      <c r="AL244" s="30">
        <v>0</v>
      </c>
      <c r="AM244" s="31"/>
      <c r="AN244" s="31"/>
      <c r="AO244" s="28">
        <v>0</v>
      </c>
      <c r="AP244" s="30">
        <v>0</v>
      </c>
      <c r="AQ244" s="30">
        <v>0</v>
      </c>
      <c r="AR244" s="30">
        <v>0</v>
      </c>
      <c r="AS244" s="30">
        <v>0</v>
      </c>
      <c r="AT244" s="30">
        <v>0</v>
      </c>
      <c r="AU244" s="30">
        <v>0</v>
      </c>
      <c r="AV244" s="30">
        <v>0</v>
      </c>
      <c r="AW244" s="26">
        <v>0</v>
      </c>
      <c r="AX244" s="30">
        <v>0</v>
      </c>
      <c r="AY244" s="30">
        <v>0</v>
      </c>
      <c r="BA244" s="28">
        <v>0</v>
      </c>
      <c r="BB244" s="28">
        <v>0</v>
      </c>
      <c r="BC244" s="28">
        <v>0</v>
      </c>
      <c r="BD244" s="30">
        <v>0</v>
      </c>
      <c r="BE244" s="30">
        <v>0</v>
      </c>
      <c r="BF244" s="30">
        <v>0</v>
      </c>
      <c r="BG244" s="30">
        <v>0</v>
      </c>
      <c r="BI244" s="28">
        <v>0</v>
      </c>
      <c r="BJ244" s="28">
        <v>0</v>
      </c>
      <c r="BK244" s="28">
        <v>0</v>
      </c>
      <c r="BL244" s="28">
        <v>0</v>
      </c>
      <c r="BM244" s="28">
        <v>0</v>
      </c>
      <c r="BN244" s="28">
        <v>0</v>
      </c>
      <c r="BO244" s="28">
        <v>0</v>
      </c>
      <c r="BP244" s="28">
        <v>0</v>
      </c>
      <c r="BQ244" s="29">
        <v>0</v>
      </c>
      <c r="BR244" s="28">
        <v>0</v>
      </c>
      <c r="BS244" s="28">
        <v>0</v>
      </c>
      <c r="BT244" s="28">
        <v>0</v>
      </c>
      <c r="BU244" s="28">
        <v>0</v>
      </c>
      <c r="BV244" s="31"/>
      <c r="BW244" s="28">
        <v>0</v>
      </c>
      <c r="BX244" s="31"/>
      <c r="BY244" s="28">
        <v>0</v>
      </c>
      <c r="BZ244" s="30">
        <v>0</v>
      </c>
      <c r="CB244" s="30">
        <v>0</v>
      </c>
      <c r="CC244" s="30">
        <v>0</v>
      </c>
      <c r="CD244" s="30">
        <v>0</v>
      </c>
      <c r="CE244" s="31"/>
      <c r="CF244" s="30">
        <v>0</v>
      </c>
      <c r="CG244" s="30">
        <v>0</v>
      </c>
      <c r="CH244" s="30">
        <v>0</v>
      </c>
      <c r="CI244" s="30">
        <v>0</v>
      </c>
      <c r="CJ244" s="35">
        <v>0</v>
      </c>
      <c r="CK244" s="30">
        <v>0</v>
      </c>
      <c r="CL244" s="30">
        <v>0</v>
      </c>
      <c r="CM244" s="30">
        <v>0</v>
      </c>
      <c r="CN244" s="30">
        <v>0</v>
      </c>
      <c r="CO244" s="31"/>
      <c r="CP244" s="31"/>
      <c r="CQ244" s="30">
        <v>0</v>
      </c>
      <c r="CR244" s="30">
        <v>0</v>
      </c>
      <c r="CS244" s="30">
        <v>0</v>
      </c>
      <c r="CT244" s="30">
        <v>0</v>
      </c>
      <c r="CU244" s="30">
        <v>0</v>
      </c>
      <c r="CV244" s="30">
        <v>0</v>
      </c>
      <c r="CW244" s="30">
        <v>0</v>
      </c>
      <c r="CX244" s="30">
        <v>0</v>
      </c>
      <c r="CY244" s="26">
        <v>0</v>
      </c>
      <c r="CZ244" s="30">
        <v>0</v>
      </c>
      <c r="DA244" s="30">
        <v>0</v>
      </c>
      <c r="DB244" s="36" t="s">
        <v>626</v>
      </c>
      <c r="DC244" t="s">
        <v>627</v>
      </c>
      <c r="DD244" s="24">
        <v>0</v>
      </c>
      <c r="DE244" s="24"/>
      <c r="DF244" s="37" t="s">
        <v>1073</v>
      </c>
      <c r="DG244" s="38"/>
      <c r="DH244" s="30"/>
      <c r="DI244" s="38"/>
    </row>
    <row r="245" spans="1:113" s="32" customFormat="1" x14ac:dyDescent="0.25">
      <c r="A245" s="22" t="s">
        <v>628</v>
      </c>
      <c r="B245" s="23">
        <v>1</v>
      </c>
      <c r="C245" s="24">
        <v>1</v>
      </c>
      <c r="D245" s="25">
        <v>43445</v>
      </c>
      <c r="E245" s="26">
        <v>1</v>
      </c>
      <c r="F245" s="27">
        <v>1</v>
      </c>
      <c r="G245" s="27">
        <v>1</v>
      </c>
      <c r="H245" s="28">
        <v>416715.34</v>
      </c>
      <c r="I245" s="28">
        <v>2166232.6999999997</v>
      </c>
      <c r="J245" s="28">
        <v>0</v>
      </c>
      <c r="K245" s="28">
        <v>79670.100000000006</v>
      </c>
      <c r="L245" s="28">
        <v>9028.9</v>
      </c>
      <c r="M245" s="28">
        <v>305372.78999999998</v>
      </c>
      <c r="N245" s="28">
        <v>0</v>
      </c>
      <c r="O245" s="28">
        <v>0</v>
      </c>
      <c r="P245" s="29">
        <v>0</v>
      </c>
      <c r="Q245" s="28">
        <v>0</v>
      </c>
      <c r="R245" s="28">
        <v>0</v>
      </c>
      <c r="S245" s="28">
        <v>399488.46</v>
      </c>
      <c r="T245" s="30">
        <v>3376508.2899999996</v>
      </c>
      <c r="U245" s="31"/>
      <c r="V245" s="30">
        <v>0</v>
      </c>
      <c r="W245" s="31"/>
      <c r="X245" s="30">
        <v>0</v>
      </c>
      <c r="Y245" s="30">
        <v>3376508.2899999996</v>
      </c>
      <c r="Z245" s="30">
        <v>21369</v>
      </c>
      <c r="AA245" s="30">
        <v>0</v>
      </c>
      <c r="AB245" s="30">
        <v>0</v>
      </c>
      <c r="AC245" s="31"/>
      <c r="AD245" s="28">
        <v>0</v>
      </c>
      <c r="AE245" s="30">
        <v>0</v>
      </c>
      <c r="AF245" s="28">
        <v>225909</v>
      </c>
      <c r="AG245" s="28">
        <v>746904</v>
      </c>
      <c r="AH245" s="29">
        <v>52565.7</v>
      </c>
      <c r="AI245" s="30">
        <v>0</v>
      </c>
      <c r="AJ245" s="28">
        <v>0</v>
      </c>
      <c r="AK245" s="28">
        <v>242073.32459999999</v>
      </c>
      <c r="AL245" s="30">
        <v>1288821.0245999999</v>
      </c>
      <c r="AM245" s="31"/>
      <c r="AN245" s="31"/>
      <c r="AO245" s="28">
        <v>15238.59525323366</v>
      </c>
      <c r="AP245" s="30">
        <v>15238.59525323366</v>
      </c>
      <c r="AQ245" s="30">
        <v>1273582.4293467663</v>
      </c>
      <c r="AR245" s="30">
        <v>4650090.7193467654</v>
      </c>
      <c r="AS245" s="30">
        <v>1374005</v>
      </c>
      <c r="AT245" s="30">
        <v>0</v>
      </c>
      <c r="AU245" s="30">
        <v>1374005</v>
      </c>
      <c r="AV245" s="30">
        <v>0</v>
      </c>
      <c r="AW245" s="26">
        <v>0</v>
      </c>
      <c r="AX245" s="30">
        <v>0</v>
      </c>
      <c r="AY245" s="30">
        <v>0</v>
      </c>
      <c r="BA245" s="28">
        <v>0</v>
      </c>
      <c r="BB245" s="28">
        <v>1452652</v>
      </c>
      <c r="BC245" s="28">
        <v>4765503.8445756016</v>
      </c>
      <c r="BD245" s="30">
        <v>3312851.8445756016</v>
      </c>
      <c r="BE245" s="30">
        <v>3312851.8445756016</v>
      </c>
      <c r="BF245" s="30">
        <v>0</v>
      </c>
      <c r="BG245" s="30">
        <v>0</v>
      </c>
      <c r="BI245" s="28">
        <v>413147</v>
      </c>
      <c r="BJ245" s="28">
        <v>2143870</v>
      </c>
      <c r="BK245" s="28">
        <v>54931</v>
      </c>
      <c r="BL245" s="28">
        <v>58999</v>
      </c>
      <c r="BM245" s="28">
        <v>9500</v>
      </c>
      <c r="BN245" s="28">
        <v>296067</v>
      </c>
      <c r="BO245" s="28">
        <v>0</v>
      </c>
      <c r="BP245" s="28">
        <v>0</v>
      </c>
      <c r="BQ245" s="29">
        <v>0</v>
      </c>
      <c r="BR245" s="28">
        <v>0</v>
      </c>
      <c r="BS245" s="28">
        <v>0</v>
      </c>
      <c r="BT245" s="28">
        <v>956500</v>
      </c>
      <c r="BU245" s="28">
        <v>3933014</v>
      </c>
      <c r="BV245" s="31"/>
      <c r="BW245" s="28">
        <v>0</v>
      </c>
      <c r="BX245" s="31"/>
      <c r="BY245" s="28">
        <v>0</v>
      </c>
      <c r="BZ245" s="30">
        <v>3933014</v>
      </c>
      <c r="CB245" s="30">
        <v>48470</v>
      </c>
      <c r="CC245" s="30">
        <v>0</v>
      </c>
      <c r="CD245" s="30">
        <v>0</v>
      </c>
      <c r="CE245" s="31"/>
      <c r="CF245" s="30">
        <v>0</v>
      </c>
      <c r="CG245" s="30">
        <v>0</v>
      </c>
      <c r="CH245" s="30">
        <v>254319</v>
      </c>
      <c r="CI245" s="30">
        <v>808216</v>
      </c>
      <c r="CJ245" s="35">
        <v>109757.17</v>
      </c>
      <c r="CK245" s="30">
        <v>0</v>
      </c>
      <c r="CL245" s="30">
        <v>0</v>
      </c>
      <c r="CM245" s="30">
        <v>457606</v>
      </c>
      <c r="CN245" s="30">
        <v>1678368.17</v>
      </c>
      <c r="CO245" s="31"/>
      <c r="CP245" s="31"/>
      <c r="CQ245" s="30">
        <v>177743.02</v>
      </c>
      <c r="CR245" s="30">
        <v>177743.02</v>
      </c>
      <c r="CS245" s="30">
        <v>1500625.15</v>
      </c>
      <c r="CT245" s="30">
        <v>5433639.1500000004</v>
      </c>
      <c r="CU245" s="30">
        <v>1389933</v>
      </c>
      <c r="CV245" s="30">
        <v>0</v>
      </c>
      <c r="CW245" s="30">
        <v>1389933</v>
      </c>
      <c r="CX245" s="30">
        <v>0</v>
      </c>
      <c r="CY245" s="26">
        <v>0</v>
      </c>
      <c r="CZ245" s="30">
        <v>0</v>
      </c>
      <c r="DA245" s="30">
        <v>0</v>
      </c>
      <c r="DB245" s="36" t="s">
        <v>628</v>
      </c>
      <c r="DC245" t="s">
        <v>629</v>
      </c>
      <c r="DD245" s="24">
        <v>1</v>
      </c>
      <c r="DE245" s="24" t="s">
        <v>1074</v>
      </c>
      <c r="DF245" s="37">
        <v>1</v>
      </c>
      <c r="DG245" s="38"/>
      <c r="DH245" s="30"/>
      <c r="DI245" s="38"/>
    </row>
    <row r="246" spans="1:113" s="32" customFormat="1" x14ac:dyDescent="0.25">
      <c r="A246" s="22" t="s">
        <v>630</v>
      </c>
      <c r="B246" s="23">
        <v>1</v>
      </c>
      <c r="C246" s="24">
        <v>1</v>
      </c>
      <c r="D246" s="25">
        <v>43417</v>
      </c>
      <c r="E246" s="26">
        <v>1</v>
      </c>
      <c r="F246" s="27">
        <v>1</v>
      </c>
      <c r="G246" s="27">
        <v>1</v>
      </c>
      <c r="H246" s="28">
        <v>1543913.06</v>
      </c>
      <c r="I246" s="28">
        <v>76491118.549999997</v>
      </c>
      <c r="J246" s="28">
        <v>1963612.4800000002</v>
      </c>
      <c r="K246" s="28">
        <v>224211.48</v>
      </c>
      <c r="L246" s="28">
        <v>1582363.35</v>
      </c>
      <c r="M246" s="28">
        <v>6896811.3700000001</v>
      </c>
      <c r="N246" s="28">
        <v>159705</v>
      </c>
      <c r="O246" s="28">
        <v>0</v>
      </c>
      <c r="P246" s="29">
        <v>0</v>
      </c>
      <c r="Q246" s="28">
        <v>0</v>
      </c>
      <c r="R246" s="28">
        <v>0</v>
      </c>
      <c r="S246" s="28">
        <v>8491582.4299999997</v>
      </c>
      <c r="T246" s="30">
        <v>97353317.719999999</v>
      </c>
      <c r="U246" s="31"/>
      <c r="V246" s="30">
        <v>0</v>
      </c>
      <c r="W246" s="31"/>
      <c r="X246" s="30">
        <v>0</v>
      </c>
      <c r="Y246" s="30">
        <v>97353317.719999999</v>
      </c>
      <c r="Z246" s="30">
        <v>1590563</v>
      </c>
      <c r="AA246" s="30">
        <v>0</v>
      </c>
      <c r="AB246" s="30">
        <v>0</v>
      </c>
      <c r="AC246" s="31"/>
      <c r="AD246" s="28">
        <v>705529</v>
      </c>
      <c r="AE246" s="30">
        <v>4748749</v>
      </c>
      <c r="AF246" s="28">
        <v>4469725.75</v>
      </c>
      <c r="AG246" s="28">
        <v>23826739.129999999</v>
      </c>
      <c r="AH246" s="29">
        <v>9076853</v>
      </c>
      <c r="AI246" s="30">
        <v>0</v>
      </c>
      <c r="AJ246" s="28">
        <v>0</v>
      </c>
      <c r="AK246" s="28">
        <v>873901.48</v>
      </c>
      <c r="AL246" s="30">
        <v>45292060.359999992</v>
      </c>
      <c r="AM246" s="31"/>
      <c r="AN246" s="31"/>
      <c r="AO246" s="28">
        <v>59433.83202193254</v>
      </c>
      <c r="AP246" s="30">
        <v>59433.83202193254</v>
      </c>
      <c r="AQ246" s="30">
        <v>45232626.527978063</v>
      </c>
      <c r="AR246" s="30">
        <v>142585944.24797806</v>
      </c>
      <c r="AS246" s="30">
        <v>114396701.28722781</v>
      </c>
      <c r="AT246" s="30">
        <v>0</v>
      </c>
      <c r="AU246" s="30">
        <v>114396701.28722781</v>
      </c>
      <c r="AV246" s="30">
        <v>0</v>
      </c>
      <c r="AW246" s="26">
        <v>0</v>
      </c>
      <c r="AX246" s="30">
        <v>0</v>
      </c>
      <c r="AY246" s="30">
        <v>0</v>
      </c>
      <c r="BA246" s="28">
        <v>0</v>
      </c>
      <c r="BB246" s="28">
        <v>112192933.28722781</v>
      </c>
      <c r="BC246" s="28">
        <v>140051353.88928384</v>
      </c>
      <c r="BD246" s="30">
        <v>27858420.602056026</v>
      </c>
      <c r="BE246" s="30">
        <v>27858420.602056026</v>
      </c>
      <c r="BF246" s="30">
        <v>0</v>
      </c>
      <c r="BG246" s="30">
        <v>0</v>
      </c>
      <c r="BI246" s="28">
        <v>1570091.6</v>
      </c>
      <c r="BJ246" s="28">
        <v>71854720</v>
      </c>
      <c r="BK246" s="28">
        <v>9293608</v>
      </c>
      <c r="BL246" s="28">
        <v>224553</v>
      </c>
      <c r="BM246" s="28">
        <v>987715</v>
      </c>
      <c r="BN246" s="28">
        <v>6979079</v>
      </c>
      <c r="BO246" s="28">
        <v>0</v>
      </c>
      <c r="BP246" s="28">
        <v>0</v>
      </c>
      <c r="BQ246" s="29">
        <v>0</v>
      </c>
      <c r="BR246" s="28">
        <v>0</v>
      </c>
      <c r="BS246" s="28">
        <v>0</v>
      </c>
      <c r="BT246" s="28">
        <v>9686201</v>
      </c>
      <c r="BU246" s="28">
        <v>100595967.59999999</v>
      </c>
      <c r="BV246" s="31"/>
      <c r="BW246" s="28">
        <v>0</v>
      </c>
      <c r="BX246" s="31"/>
      <c r="BY246" s="28">
        <v>0</v>
      </c>
      <c r="BZ246" s="30">
        <v>100595967.59999999</v>
      </c>
      <c r="CB246" s="30">
        <v>1731878.5</v>
      </c>
      <c r="CC246" s="30">
        <v>0</v>
      </c>
      <c r="CD246" s="30">
        <v>0</v>
      </c>
      <c r="CE246" s="31"/>
      <c r="CF246" s="30">
        <v>721675.79</v>
      </c>
      <c r="CG246" s="30">
        <v>4882935.4000000004</v>
      </c>
      <c r="CH246" s="30">
        <v>4902989</v>
      </c>
      <c r="CI246" s="30">
        <v>23323616</v>
      </c>
      <c r="CJ246" s="35">
        <v>8885187</v>
      </c>
      <c r="CK246" s="30">
        <v>0</v>
      </c>
      <c r="CL246" s="30">
        <v>0</v>
      </c>
      <c r="CM246" s="30">
        <v>896156</v>
      </c>
      <c r="CN246" s="30">
        <v>45344437.689999998</v>
      </c>
      <c r="CO246" s="31"/>
      <c r="CP246" s="31"/>
      <c r="CQ246" s="30">
        <v>263.01</v>
      </c>
      <c r="CR246" s="30">
        <v>263.01</v>
      </c>
      <c r="CS246" s="30">
        <v>45344174.68</v>
      </c>
      <c r="CT246" s="30">
        <v>145940142.28</v>
      </c>
      <c r="CU246" s="30">
        <v>118798082.48053485</v>
      </c>
      <c r="CV246" s="30">
        <v>0</v>
      </c>
      <c r="CW246" s="30">
        <v>118798082.48053485</v>
      </c>
      <c r="CX246" s="30">
        <v>0</v>
      </c>
      <c r="CY246" s="26">
        <v>0</v>
      </c>
      <c r="CZ246" s="30">
        <v>0</v>
      </c>
      <c r="DA246" s="30">
        <v>0</v>
      </c>
      <c r="DB246" s="36" t="s">
        <v>630</v>
      </c>
      <c r="DC246" t="s">
        <v>631</v>
      </c>
      <c r="DD246" s="24">
        <v>0</v>
      </c>
      <c r="DE246" s="24"/>
      <c r="DF246" s="37">
        <v>1</v>
      </c>
      <c r="DG246" s="38"/>
      <c r="DH246" s="30"/>
      <c r="DI246" s="38"/>
    </row>
    <row r="247" spans="1:113" s="32" customFormat="1" x14ac:dyDescent="0.25">
      <c r="A247" s="22" t="s">
        <v>632</v>
      </c>
      <c r="B247" s="23">
        <v>1</v>
      </c>
      <c r="C247" s="24">
        <v>1</v>
      </c>
      <c r="D247" s="25">
        <v>43404</v>
      </c>
      <c r="E247" s="26">
        <v>0.99990175740610554</v>
      </c>
      <c r="F247" s="27">
        <v>1</v>
      </c>
      <c r="G247" s="27">
        <v>1</v>
      </c>
      <c r="H247" s="28">
        <v>2377631.8071015291</v>
      </c>
      <c r="I247" s="28">
        <v>28007217.650000002</v>
      </c>
      <c r="J247" s="28">
        <v>612777.27</v>
      </c>
      <c r="K247" s="28">
        <v>4299.78</v>
      </c>
      <c r="L247" s="28">
        <v>671651.65</v>
      </c>
      <c r="M247" s="28">
        <v>3482531.5734495758</v>
      </c>
      <c r="N247" s="28">
        <v>34664.884097264512</v>
      </c>
      <c r="O247" s="28">
        <v>2905.7145070221427</v>
      </c>
      <c r="P247" s="29">
        <v>0</v>
      </c>
      <c r="Q247" s="28">
        <v>224.97789541637374</v>
      </c>
      <c r="R247" s="28">
        <v>0</v>
      </c>
      <c r="S247" s="28">
        <v>3737854.24</v>
      </c>
      <c r="T247" s="30">
        <v>38931759.547050811</v>
      </c>
      <c r="U247" s="31"/>
      <c r="V247" s="30">
        <v>275000</v>
      </c>
      <c r="W247" s="31"/>
      <c r="X247" s="30">
        <v>275000</v>
      </c>
      <c r="Y247" s="30">
        <v>38656759.547050811</v>
      </c>
      <c r="Z247" s="30">
        <v>188020</v>
      </c>
      <c r="AA247" s="30">
        <v>0</v>
      </c>
      <c r="AB247" s="30">
        <v>0</v>
      </c>
      <c r="AC247" s="31"/>
      <c r="AD247" s="28">
        <v>0</v>
      </c>
      <c r="AE247" s="30">
        <v>86700</v>
      </c>
      <c r="AF247" s="28">
        <v>1712003.7917815265</v>
      </c>
      <c r="AG247" s="28">
        <v>7147271.7644931497</v>
      </c>
      <c r="AH247" s="29">
        <v>65795.535440836553</v>
      </c>
      <c r="AI247" s="30">
        <v>0</v>
      </c>
      <c r="AJ247" s="28">
        <v>0</v>
      </c>
      <c r="AK247" s="28">
        <v>5638356.8088155715</v>
      </c>
      <c r="AL247" s="30">
        <v>14838147.900531083</v>
      </c>
      <c r="AM247" s="31"/>
      <c r="AN247" s="31"/>
      <c r="AO247" s="28">
        <v>527578.26136344369</v>
      </c>
      <c r="AP247" s="30">
        <v>527578.26136344369</v>
      </c>
      <c r="AQ247" s="30">
        <v>14310569.63916764</v>
      </c>
      <c r="AR247" s="30">
        <v>52967329.186218455</v>
      </c>
      <c r="AS247" s="30">
        <v>37100686</v>
      </c>
      <c r="AT247" s="30">
        <v>0</v>
      </c>
      <c r="AU247" s="30">
        <v>37100686</v>
      </c>
      <c r="AV247" s="30">
        <v>0</v>
      </c>
      <c r="AW247" s="26">
        <v>0</v>
      </c>
      <c r="AX247" s="30">
        <v>0</v>
      </c>
      <c r="AY247" s="30">
        <v>0</v>
      </c>
      <c r="BA247" s="28">
        <v>61934</v>
      </c>
      <c r="BB247" s="28">
        <v>36052643</v>
      </c>
      <c r="BC247" s="28">
        <v>50845610.526255757</v>
      </c>
      <c r="BD247" s="30">
        <v>14792967.526255757</v>
      </c>
      <c r="BE247" s="30">
        <v>14731033.526255757</v>
      </c>
      <c r="BF247" s="30">
        <v>0</v>
      </c>
      <c r="BG247" s="30">
        <v>275000</v>
      </c>
      <c r="BI247" s="28">
        <v>2589277</v>
      </c>
      <c r="BJ247" s="28">
        <v>29650851</v>
      </c>
      <c r="BK247" s="28">
        <v>631467</v>
      </c>
      <c r="BL247" s="28">
        <v>16600</v>
      </c>
      <c r="BM247" s="28">
        <v>699024</v>
      </c>
      <c r="BN247" s="28">
        <v>3335987</v>
      </c>
      <c r="BO247" s="28">
        <v>0</v>
      </c>
      <c r="BP247" s="28">
        <v>1500</v>
      </c>
      <c r="BQ247" s="29">
        <v>57.994301929554119</v>
      </c>
      <c r="BR247" s="28">
        <v>0</v>
      </c>
      <c r="BS247" s="28">
        <v>0</v>
      </c>
      <c r="BT247" s="28">
        <v>3120000</v>
      </c>
      <c r="BU247" s="28">
        <v>40044763.99430193</v>
      </c>
      <c r="BV247" s="31"/>
      <c r="BW247" s="28">
        <v>0</v>
      </c>
      <c r="BX247" s="31"/>
      <c r="BY247" s="28">
        <v>0</v>
      </c>
      <c r="BZ247" s="30">
        <v>40044763.99430193</v>
      </c>
      <c r="CB247" s="30">
        <v>283538</v>
      </c>
      <c r="CC247" s="30">
        <v>0</v>
      </c>
      <c r="CD247" s="30">
        <v>0</v>
      </c>
      <c r="CE247" s="31"/>
      <c r="CF247" s="30">
        <v>0</v>
      </c>
      <c r="CG247" s="30">
        <v>92514</v>
      </c>
      <c r="CH247" s="30">
        <v>1871254</v>
      </c>
      <c r="CI247" s="30">
        <v>8185008</v>
      </c>
      <c r="CJ247" s="35">
        <v>127204.70185228399</v>
      </c>
      <c r="CK247" s="30">
        <v>0</v>
      </c>
      <c r="CL247" s="30">
        <v>0</v>
      </c>
      <c r="CM247" s="30">
        <v>6655612</v>
      </c>
      <c r="CN247" s="30">
        <v>17215130.701852284</v>
      </c>
      <c r="CO247" s="31"/>
      <c r="CP247" s="31"/>
      <c r="CQ247" s="30">
        <v>864532.33</v>
      </c>
      <c r="CR247" s="30">
        <v>864532.33</v>
      </c>
      <c r="CS247" s="30">
        <v>16350598.371852284</v>
      </c>
      <c r="CT247" s="30">
        <v>56395362.366154216</v>
      </c>
      <c r="CU247" s="30">
        <v>39313342</v>
      </c>
      <c r="CV247" s="30">
        <v>0</v>
      </c>
      <c r="CW247" s="30">
        <v>39313342</v>
      </c>
      <c r="CX247" s="30">
        <v>0</v>
      </c>
      <c r="CY247" s="26">
        <v>0</v>
      </c>
      <c r="CZ247" s="30">
        <v>0</v>
      </c>
      <c r="DA247" s="30">
        <v>0</v>
      </c>
      <c r="DB247" s="36" t="s">
        <v>632</v>
      </c>
      <c r="DC247" t="s">
        <v>633</v>
      </c>
      <c r="DD247" s="24">
        <v>0</v>
      </c>
      <c r="DE247" s="24"/>
      <c r="DF247" s="37">
        <v>1</v>
      </c>
      <c r="DG247" s="38"/>
      <c r="DH247" s="30"/>
      <c r="DI247" s="38"/>
    </row>
    <row r="248" spans="1:113" s="32" customFormat="1" x14ac:dyDescent="0.25">
      <c r="A248" s="38" t="s">
        <v>634</v>
      </c>
      <c r="B248" s="23">
        <v>0</v>
      </c>
      <c r="C248" s="24">
        <v>0</v>
      </c>
      <c r="D248" s="25" t="s">
        <v>170</v>
      </c>
      <c r="E248" s="26" t="s">
        <v>170</v>
      </c>
      <c r="F248" s="27" t="s">
        <v>170</v>
      </c>
      <c r="G248" s="27" t="s">
        <v>170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9">
        <v>0</v>
      </c>
      <c r="Q248" s="28">
        <v>0</v>
      </c>
      <c r="R248" s="28">
        <v>0</v>
      </c>
      <c r="S248" s="28">
        <v>0</v>
      </c>
      <c r="T248" s="30">
        <v>0</v>
      </c>
      <c r="U248" s="31"/>
      <c r="V248" s="30">
        <v>0</v>
      </c>
      <c r="W248" s="31"/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1"/>
      <c r="AD248" s="28">
        <v>0</v>
      </c>
      <c r="AE248" s="30">
        <v>0</v>
      </c>
      <c r="AF248" s="28">
        <v>0</v>
      </c>
      <c r="AG248" s="28">
        <v>0</v>
      </c>
      <c r="AH248" s="29">
        <v>0</v>
      </c>
      <c r="AI248" s="30">
        <v>0</v>
      </c>
      <c r="AJ248" s="28">
        <v>0</v>
      </c>
      <c r="AK248" s="28">
        <v>0</v>
      </c>
      <c r="AL248" s="30">
        <v>0</v>
      </c>
      <c r="AM248" s="31"/>
      <c r="AN248" s="31"/>
      <c r="AO248" s="28">
        <v>0</v>
      </c>
      <c r="AP248" s="30">
        <v>0</v>
      </c>
      <c r="AQ248" s="30">
        <v>0</v>
      </c>
      <c r="AR248" s="30">
        <v>0</v>
      </c>
      <c r="AS248" s="30">
        <v>0</v>
      </c>
      <c r="AT248" s="30">
        <v>0</v>
      </c>
      <c r="AU248" s="30">
        <v>0</v>
      </c>
      <c r="AV248" s="30">
        <v>0</v>
      </c>
      <c r="AW248" s="26">
        <v>0</v>
      </c>
      <c r="AX248" s="30">
        <v>0</v>
      </c>
      <c r="AY248" s="30">
        <v>0</v>
      </c>
      <c r="BA248" s="28">
        <v>0</v>
      </c>
      <c r="BB248" s="28">
        <v>0</v>
      </c>
      <c r="BC248" s="28">
        <v>0</v>
      </c>
      <c r="BD248" s="30">
        <v>0</v>
      </c>
      <c r="BE248" s="30">
        <v>0</v>
      </c>
      <c r="BF248" s="30">
        <v>0</v>
      </c>
      <c r="BG248" s="30">
        <v>0</v>
      </c>
      <c r="BI248" s="28">
        <v>0</v>
      </c>
      <c r="BJ248" s="28">
        <v>0</v>
      </c>
      <c r="BK248" s="28">
        <v>0</v>
      </c>
      <c r="BL248" s="28">
        <v>0</v>
      </c>
      <c r="BM248" s="28">
        <v>0</v>
      </c>
      <c r="BN248" s="28">
        <v>0</v>
      </c>
      <c r="BO248" s="28">
        <v>0</v>
      </c>
      <c r="BP248" s="28">
        <v>0</v>
      </c>
      <c r="BQ248" s="29">
        <v>0</v>
      </c>
      <c r="BR248" s="28">
        <v>0</v>
      </c>
      <c r="BS248" s="28">
        <v>0</v>
      </c>
      <c r="BT248" s="28">
        <v>0</v>
      </c>
      <c r="BU248" s="28">
        <v>0</v>
      </c>
      <c r="BV248" s="31"/>
      <c r="BW248" s="28">
        <v>0</v>
      </c>
      <c r="BX248" s="31"/>
      <c r="BY248" s="28">
        <v>0</v>
      </c>
      <c r="BZ248" s="30">
        <v>0</v>
      </c>
      <c r="CB248" s="30">
        <v>0</v>
      </c>
      <c r="CC248" s="30">
        <v>0</v>
      </c>
      <c r="CD248" s="30">
        <v>0</v>
      </c>
      <c r="CE248" s="31"/>
      <c r="CF248" s="30">
        <v>0</v>
      </c>
      <c r="CG248" s="30">
        <v>0</v>
      </c>
      <c r="CH248" s="30">
        <v>0</v>
      </c>
      <c r="CI248" s="30">
        <v>0</v>
      </c>
      <c r="CJ248" s="35">
        <v>0</v>
      </c>
      <c r="CK248" s="30">
        <v>0</v>
      </c>
      <c r="CL248" s="30">
        <v>0</v>
      </c>
      <c r="CM248" s="30">
        <v>0</v>
      </c>
      <c r="CN248" s="30">
        <v>0</v>
      </c>
      <c r="CO248" s="31"/>
      <c r="CP248" s="31"/>
      <c r="CQ248" s="30">
        <v>0</v>
      </c>
      <c r="CR248" s="30">
        <v>0</v>
      </c>
      <c r="CS248" s="30">
        <v>0</v>
      </c>
      <c r="CT248" s="30">
        <v>0</v>
      </c>
      <c r="CU248" s="30">
        <v>0</v>
      </c>
      <c r="CV248" s="30">
        <v>0</v>
      </c>
      <c r="CW248" s="30">
        <v>0</v>
      </c>
      <c r="CX248" s="30">
        <v>0</v>
      </c>
      <c r="CY248" s="26">
        <v>0</v>
      </c>
      <c r="CZ248" s="30">
        <v>0</v>
      </c>
      <c r="DA248" s="30">
        <v>0</v>
      </c>
      <c r="DB248" s="36" t="s">
        <v>634</v>
      </c>
      <c r="DC248" t="s">
        <v>635</v>
      </c>
      <c r="DD248" s="24">
        <v>0</v>
      </c>
      <c r="DE248" s="24"/>
      <c r="DF248" s="37" t="s">
        <v>1073</v>
      </c>
      <c r="DG248" s="38"/>
      <c r="DH248" s="30"/>
      <c r="DI248" s="38"/>
    </row>
    <row r="249" spans="1:113" s="32" customFormat="1" x14ac:dyDescent="0.25">
      <c r="A249" s="22" t="s">
        <v>636</v>
      </c>
      <c r="B249" s="23">
        <v>1</v>
      </c>
      <c r="C249" s="24">
        <v>1</v>
      </c>
      <c r="D249" s="25">
        <v>43374</v>
      </c>
      <c r="E249" s="26">
        <v>1</v>
      </c>
      <c r="F249" s="27">
        <v>1</v>
      </c>
      <c r="G249" s="27">
        <v>1</v>
      </c>
      <c r="H249" s="28">
        <v>974952.59000000008</v>
      </c>
      <c r="I249" s="28">
        <v>32464755.510000002</v>
      </c>
      <c r="J249" s="28">
        <v>627572.37</v>
      </c>
      <c r="K249" s="28">
        <v>0</v>
      </c>
      <c r="L249" s="28">
        <v>632573.65</v>
      </c>
      <c r="M249" s="28">
        <v>3996129.0100000002</v>
      </c>
      <c r="N249" s="28">
        <v>93048.16</v>
      </c>
      <c r="O249" s="28">
        <v>0</v>
      </c>
      <c r="P249" s="29">
        <v>0</v>
      </c>
      <c r="Q249" s="28">
        <v>0</v>
      </c>
      <c r="R249" s="28">
        <v>0</v>
      </c>
      <c r="S249" s="28">
        <v>3296154.91</v>
      </c>
      <c r="T249" s="30">
        <v>42085186.199999988</v>
      </c>
      <c r="U249" s="31"/>
      <c r="V249" s="30">
        <v>0</v>
      </c>
      <c r="W249" s="31"/>
      <c r="X249" s="30">
        <v>0</v>
      </c>
      <c r="Y249" s="30">
        <v>42085186.199999988</v>
      </c>
      <c r="Z249" s="30">
        <v>523472</v>
      </c>
      <c r="AA249" s="30">
        <v>0</v>
      </c>
      <c r="AB249" s="30">
        <v>0</v>
      </c>
      <c r="AC249" s="31"/>
      <c r="AD249" s="28">
        <v>85378</v>
      </c>
      <c r="AE249" s="30">
        <v>2753713</v>
      </c>
      <c r="AF249" s="28">
        <v>691556</v>
      </c>
      <c r="AG249" s="28">
        <v>6020420</v>
      </c>
      <c r="AH249" s="29">
        <v>2347009</v>
      </c>
      <c r="AI249" s="30">
        <v>0</v>
      </c>
      <c r="AJ249" s="28">
        <v>0</v>
      </c>
      <c r="AK249" s="28">
        <v>115455.46799999999</v>
      </c>
      <c r="AL249" s="30">
        <v>12537003.468</v>
      </c>
      <c r="AM249" s="31"/>
      <c r="AN249" s="31"/>
      <c r="AO249" s="28">
        <v>8983.7258526239748</v>
      </c>
      <c r="AP249" s="30">
        <v>8983.7258526239748</v>
      </c>
      <c r="AQ249" s="30">
        <v>12528019.742147377</v>
      </c>
      <c r="AR249" s="30">
        <v>54613205.942147367</v>
      </c>
      <c r="AS249" s="30">
        <v>43956887</v>
      </c>
      <c r="AT249" s="30">
        <v>0</v>
      </c>
      <c r="AU249" s="30">
        <v>43956887</v>
      </c>
      <c r="AV249" s="30">
        <v>0</v>
      </c>
      <c r="AW249" s="26">
        <v>0</v>
      </c>
      <c r="AX249" s="30">
        <v>0</v>
      </c>
      <c r="AY249" s="30">
        <v>0</v>
      </c>
      <c r="BA249" s="28">
        <v>73527</v>
      </c>
      <c r="BB249" s="28">
        <v>43390420</v>
      </c>
      <c r="BC249" s="28">
        <v>54047405.653003946</v>
      </c>
      <c r="BD249" s="30">
        <v>10656985.653003946</v>
      </c>
      <c r="BE249" s="30">
        <v>10583458.653003946</v>
      </c>
      <c r="BF249" s="30">
        <v>0</v>
      </c>
      <c r="BG249" s="30">
        <v>0</v>
      </c>
      <c r="BI249" s="28">
        <v>1031383.52</v>
      </c>
      <c r="BJ249" s="28">
        <v>35739805.260000005</v>
      </c>
      <c r="BK249" s="28">
        <v>667914</v>
      </c>
      <c r="BL249" s="28">
        <v>0</v>
      </c>
      <c r="BM249" s="28">
        <v>786413</v>
      </c>
      <c r="BN249" s="28">
        <v>1859114</v>
      </c>
      <c r="BO249" s="28">
        <v>103311</v>
      </c>
      <c r="BP249" s="28">
        <v>0</v>
      </c>
      <c r="BQ249" s="29">
        <v>0</v>
      </c>
      <c r="BR249" s="28">
        <v>0</v>
      </c>
      <c r="BS249" s="28">
        <v>0</v>
      </c>
      <c r="BT249" s="28">
        <v>3255834.2199999997</v>
      </c>
      <c r="BU249" s="28">
        <v>43443775.000000007</v>
      </c>
      <c r="BV249" s="31"/>
      <c r="BW249" s="28">
        <v>0</v>
      </c>
      <c r="BX249" s="31"/>
      <c r="BY249" s="28">
        <v>0</v>
      </c>
      <c r="BZ249" s="30">
        <v>43443775.000000007</v>
      </c>
      <c r="CB249" s="30">
        <v>560755</v>
      </c>
      <c r="CC249" s="30">
        <v>0</v>
      </c>
      <c r="CD249" s="30">
        <v>0</v>
      </c>
      <c r="CE249" s="31"/>
      <c r="CF249" s="30">
        <v>167323</v>
      </c>
      <c r="CG249" s="30">
        <v>2619541</v>
      </c>
      <c r="CH249" s="30">
        <v>601503</v>
      </c>
      <c r="CI249" s="30">
        <v>7046129</v>
      </c>
      <c r="CJ249" s="35">
        <v>2703123</v>
      </c>
      <c r="CK249" s="30">
        <v>0</v>
      </c>
      <c r="CL249" s="30">
        <v>0</v>
      </c>
      <c r="CM249" s="30">
        <v>96503</v>
      </c>
      <c r="CN249" s="30">
        <v>13794877</v>
      </c>
      <c r="CO249" s="31"/>
      <c r="CP249" s="31"/>
      <c r="CQ249" s="30">
        <v>39.76</v>
      </c>
      <c r="CR249" s="30">
        <v>39.76</v>
      </c>
      <c r="CS249" s="30">
        <v>13794837.24</v>
      </c>
      <c r="CT249" s="30">
        <v>57238612.24000001</v>
      </c>
      <c r="CU249" s="30">
        <v>44243505</v>
      </c>
      <c r="CV249" s="30">
        <v>0</v>
      </c>
      <c r="CW249" s="30">
        <v>44243505</v>
      </c>
      <c r="CX249" s="30">
        <v>0</v>
      </c>
      <c r="CY249" s="26">
        <v>0</v>
      </c>
      <c r="CZ249" s="30">
        <v>0</v>
      </c>
      <c r="DA249" s="30">
        <v>0</v>
      </c>
      <c r="DB249" s="36" t="s">
        <v>636</v>
      </c>
      <c r="DC249" t="s">
        <v>637</v>
      </c>
      <c r="DD249" s="24">
        <v>0</v>
      </c>
      <c r="DE249" s="24"/>
      <c r="DF249" s="37">
        <v>1</v>
      </c>
      <c r="DG249" s="38"/>
      <c r="DH249" s="30"/>
      <c r="DI249" s="38"/>
    </row>
    <row r="250" spans="1:113" s="32" customFormat="1" x14ac:dyDescent="0.25">
      <c r="A250" s="38" t="s">
        <v>638</v>
      </c>
      <c r="B250" s="23">
        <v>0</v>
      </c>
      <c r="C250" s="24">
        <v>1</v>
      </c>
      <c r="D250" s="25">
        <v>43367</v>
      </c>
      <c r="E250" s="26" t="s">
        <v>170</v>
      </c>
      <c r="F250" s="27" t="s">
        <v>170</v>
      </c>
      <c r="G250" s="27" t="s">
        <v>170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9">
        <v>0</v>
      </c>
      <c r="Q250" s="28">
        <v>0</v>
      </c>
      <c r="R250" s="28">
        <v>0</v>
      </c>
      <c r="S250" s="28">
        <v>0</v>
      </c>
      <c r="T250" s="30">
        <v>0</v>
      </c>
      <c r="U250" s="31"/>
      <c r="V250" s="30">
        <v>0</v>
      </c>
      <c r="W250" s="31"/>
      <c r="X250" s="30">
        <v>0</v>
      </c>
      <c r="Y250" s="30">
        <v>0</v>
      </c>
      <c r="Z250" s="30">
        <v>0</v>
      </c>
      <c r="AA250" s="30">
        <v>0</v>
      </c>
      <c r="AB250" s="30">
        <v>0</v>
      </c>
      <c r="AC250" s="31"/>
      <c r="AD250" s="28">
        <v>0</v>
      </c>
      <c r="AE250" s="30">
        <v>0</v>
      </c>
      <c r="AF250" s="28">
        <v>0</v>
      </c>
      <c r="AG250" s="28">
        <v>0</v>
      </c>
      <c r="AH250" s="29">
        <v>0</v>
      </c>
      <c r="AI250" s="30">
        <v>0</v>
      </c>
      <c r="AJ250" s="28">
        <v>0</v>
      </c>
      <c r="AK250" s="28">
        <v>646511</v>
      </c>
      <c r="AL250" s="30">
        <v>646511</v>
      </c>
      <c r="AM250" s="31"/>
      <c r="AN250" s="31"/>
      <c r="AO250" s="28">
        <v>0</v>
      </c>
      <c r="AP250" s="30">
        <v>0</v>
      </c>
      <c r="AQ250" s="30">
        <v>646511</v>
      </c>
      <c r="AR250" s="30">
        <v>646511</v>
      </c>
      <c r="AS250" s="30">
        <v>0</v>
      </c>
      <c r="AT250" s="30">
        <v>0</v>
      </c>
      <c r="AU250" s="30">
        <v>0</v>
      </c>
      <c r="AV250" s="30">
        <v>0</v>
      </c>
      <c r="AW250" s="26">
        <v>0</v>
      </c>
      <c r="AX250" s="30">
        <v>0</v>
      </c>
      <c r="AY250" s="30">
        <v>0</v>
      </c>
      <c r="BA250" s="28">
        <v>0</v>
      </c>
      <c r="BB250" s="28">
        <v>0</v>
      </c>
      <c r="BC250" s="28">
        <v>610112</v>
      </c>
      <c r="BD250" s="30">
        <v>610112</v>
      </c>
      <c r="BE250" s="30">
        <v>610112</v>
      </c>
      <c r="BF250" s="30">
        <v>0</v>
      </c>
      <c r="BG250" s="30">
        <v>0</v>
      </c>
      <c r="BI250" s="28">
        <v>0</v>
      </c>
      <c r="BJ250" s="28">
        <v>0</v>
      </c>
      <c r="BK250" s="28">
        <v>0</v>
      </c>
      <c r="BL250" s="28">
        <v>0</v>
      </c>
      <c r="BM250" s="28">
        <v>0</v>
      </c>
      <c r="BN250" s="28">
        <v>0</v>
      </c>
      <c r="BO250" s="28">
        <v>0</v>
      </c>
      <c r="BP250" s="28">
        <v>0</v>
      </c>
      <c r="BQ250" s="29">
        <v>0</v>
      </c>
      <c r="BR250" s="28">
        <v>0</v>
      </c>
      <c r="BS250" s="28">
        <v>0</v>
      </c>
      <c r="BT250" s="28">
        <v>0</v>
      </c>
      <c r="BU250" s="28">
        <v>0</v>
      </c>
      <c r="BV250" s="31"/>
      <c r="BW250" s="28">
        <v>0</v>
      </c>
      <c r="BX250" s="31"/>
      <c r="BY250" s="28">
        <v>0</v>
      </c>
      <c r="BZ250" s="30">
        <v>0</v>
      </c>
      <c r="CB250" s="30">
        <v>0</v>
      </c>
      <c r="CC250" s="30">
        <v>0</v>
      </c>
      <c r="CD250" s="30">
        <v>0</v>
      </c>
      <c r="CE250" s="31"/>
      <c r="CF250" s="30">
        <v>0</v>
      </c>
      <c r="CG250" s="30">
        <v>0</v>
      </c>
      <c r="CH250" s="30">
        <v>0</v>
      </c>
      <c r="CI250" s="30">
        <v>0</v>
      </c>
      <c r="CJ250" s="35">
        <v>0</v>
      </c>
      <c r="CK250" s="30">
        <v>0</v>
      </c>
      <c r="CL250" s="30">
        <v>0</v>
      </c>
      <c r="CM250" s="30">
        <v>561250</v>
      </c>
      <c r="CN250" s="30">
        <v>561250</v>
      </c>
      <c r="CO250" s="31"/>
      <c r="CP250" s="31"/>
      <c r="CQ250" s="30">
        <v>0</v>
      </c>
      <c r="CR250" s="30">
        <v>0</v>
      </c>
      <c r="CS250" s="30">
        <v>561250</v>
      </c>
      <c r="CT250" s="30">
        <v>561250</v>
      </c>
      <c r="CU250" s="30">
        <v>0</v>
      </c>
      <c r="CV250" s="30">
        <v>0</v>
      </c>
      <c r="CW250" s="30">
        <v>0</v>
      </c>
      <c r="CX250" s="30">
        <v>0</v>
      </c>
      <c r="CY250" s="26">
        <v>0</v>
      </c>
      <c r="CZ250" s="30">
        <v>0</v>
      </c>
      <c r="DA250" s="30">
        <v>0</v>
      </c>
      <c r="DB250" s="36" t="s">
        <v>638</v>
      </c>
      <c r="DC250" t="s">
        <v>639</v>
      </c>
      <c r="DD250" s="24">
        <v>0</v>
      </c>
      <c r="DE250" s="24"/>
      <c r="DF250" s="37" t="s">
        <v>1073</v>
      </c>
      <c r="DG250" s="38"/>
      <c r="DH250" s="30"/>
      <c r="DI250" s="38"/>
    </row>
    <row r="251" spans="1:113" s="32" customFormat="1" x14ac:dyDescent="0.25">
      <c r="A251" s="22" t="s">
        <v>640</v>
      </c>
      <c r="B251" s="23">
        <v>1</v>
      </c>
      <c r="C251" s="24">
        <v>1</v>
      </c>
      <c r="D251" s="25">
        <v>43371</v>
      </c>
      <c r="E251" s="26">
        <v>1</v>
      </c>
      <c r="F251" s="27">
        <v>1</v>
      </c>
      <c r="G251" s="27">
        <v>1</v>
      </c>
      <c r="H251" s="28">
        <v>2095000</v>
      </c>
      <c r="I251" s="28">
        <v>53552962.659999989</v>
      </c>
      <c r="J251" s="28">
        <v>1233714</v>
      </c>
      <c r="K251" s="28">
        <v>163068</v>
      </c>
      <c r="L251" s="28">
        <v>1340780</v>
      </c>
      <c r="M251" s="28">
        <v>8976686</v>
      </c>
      <c r="N251" s="28">
        <v>142420</v>
      </c>
      <c r="O251" s="28">
        <v>314005</v>
      </c>
      <c r="P251" s="29">
        <v>0</v>
      </c>
      <c r="Q251" s="28">
        <v>0</v>
      </c>
      <c r="R251" s="28">
        <v>0</v>
      </c>
      <c r="S251" s="28">
        <v>9559399</v>
      </c>
      <c r="T251" s="30">
        <v>77378034.659999996</v>
      </c>
      <c r="U251" s="31"/>
      <c r="V251" s="30">
        <v>800745.00032036146</v>
      </c>
      <c r="W251" s="31"/>
      <c r="X251" s="30">
        <v>800745.00032036146</v>
      </c>
      <c r="Y251" s="30">
        <v>76577289.659679636</v>
      </c>
      <c r="Z251" s="30">
        <v>833283</v>
      </c>
      <c r="AA251" s="30">
        <v>0</v>
      </c>
      <c r="AB251" s="30">
        <v>349406</v>
      </c>
      <c r="AC251" s="31"/>
      <c r="AD251" s="28">
        <v>0</v>
      </c>
      <c r="AE251" s="30">
        <v>162382</v>
      </c>
      <c r="AF251" s="28">
        <v>2976370</v>
      </c>
      <c r="AG251" s="28">
        <v>10836114</v>
      </c>
      <c r="AH251" s="29">
        <v>73478.55</v>
      </c>
      <c r="AI251" s="30">
        <v>0</v>
      </c>
      <c r="AJ251" s="28">
        <v>0</v>
      </c>
      <c r="AK251" s="28">
        <v>3981715</v>
      </c>
      <c r="AL251" s="30">
        <v>19212748.550000001</v>
      </c>
      <c r="AM251" s="31"/>
      <c r="AN251" s="31"/>
      <c r="AO251" s="28">
        <v>495904.07993729343</v>
      </c>
      <c r="AP251" s="30">
        <v>495904.07993729343</v>
      </c>
      <c r="AQ251" s="30">
        <v>18716844.470062707</v>
      </c>
      <c r="AR251" s="30">
        <v>95294134.129742339</v>
      </c>
      <c r="AS251" s="30">
        <v>92319355</v>
      </c>
      <c r="AT251" s="30">
        <v>0</v>
      </c>
      <c r="AU251" s="30">
        <v>92319355</v>
      </c>
      <c r="AV251" s="30">
        <v>0</v>
      </c>
      <c r="AW251" s="26">
        <v>0</v>
      </c>
      <c r="AX251" s="30">
        <v>0</v>
      </c>
      <c r="AY251" s="30">
        <v>0</v>
      </c>
      <c r="BA251" s="28">
        <v>2417028.8299999996</v>
      </c>
      <c r="BB251" s="28">
        <v>86816215</v>
      </c>
      <c r="BC251" s="28">
        <v>88432498.829679638</v>
      </c>
      <c r="BD251" s="30">
        <v>1616283.8296796381</v>
      </c>
      <c r="BE251" s="30">
        <v>-800745.00032036146</v>
      </c>
      <c r="BF251" s="30">
        <v>800745.00032036146</v>
      </c>
      <c r="BG251" s="30">
        <v>0</v>
      </c>
      <c r="BI251" s="28">
        <v>2281483</v>
      </c>
      <c r="BJ251" s="28">
        <v>58724960</v>
      </c>
      <c r="BK251" s="28">
        <v>1290278</v>
      </c>
      <c r="BL251" s="28">
        <v>80340</v>
      </c>
      <c r="BM251" s="28">
        <v>1283260</v>
      </c>
      <c r="BN251" s="28">
        <v>8571085</v>
      </c>
      <c r="BO251" s="28">
        <v>301500</v>
      </c>
      <c r="BP251" s="28">
        <v>675000</v>
      </c>
      <c r="BQ251" s="29">
        <v>0</v>
      </c>
      <c r="BR251" s="28">
        <v>0</v>
      </c>
      <c r="BS251" s="28">
        <v>0</v>
      </c>
      <c r="BT251" s="28">
        <v>11448000</v>
      </c>
      <c r="BU251" s="28">
        <v>84655906</v>
      </c>
      <c r="BV251" s="31"/>
      <c r="BW251" s="28">
        <v>0</v>
      </c>
      <c r="BX251" s="31"/>
      <c r="BY251" s="28">
        <v>0</v>
      </c>
      <c r="BZ251" s="30">
        <v>84655906</v>
      </c>
      <c r="CB251" s="30">
        <v>891816</v>
      </c>
      <c r="CC251" s="30">
        <v>0</v>
      </c>
      <c r="CD251" s="30">
        <v>342095</v>
      </c>
      <c r="CE251" s="31"/>
      <c r="CF251" s="30">
        <v>0</v>
      </c>
      <c r="CG251" s="30">
        <v>167253</v>
      </c>
      <c r="CH251" s="30">
        <v>2753679</v>
      </c>
      <c r="CI251" s="30">
        <v>11162521</v>
      </c>
      <c r="CJ251" s="35">
        <v>152681.51999999999</v>
      </c>
      <c r="CK251" s="30">
        <v>0</v>
      </c>
      <c r="CL251" s="30">
        <v>0</v>
      </c>
      <c r="CM251" s="30">
        <v>5622741</v>
      </c>
      <c r="CN251" s="30">
        <v>21092786.52</v>
      </c>
      <c r="CO251" s="31"/>
      <c r="CP251" s="31"/>
      <c r="CQ251" s="30">
        <v>1294406.8999999999</v>
      </c>
      <c r="CR251" s="30">
        <v>1294406.8999999999</v>
      </c>
      <c r="CS251" s="30">
        <v>19798379.620000001</v>
      </c>
      <c r="CT251" s="30">
        <v>104454285.62</v>
      </c>
      <c r="CU251" s="30">
        <v>97958895.077949196</v>
      </c>
      <c r="CV251" s="30">
        <v>0</v>
      </c>
      <c r="CW251" s="30">
        <v>97958895.077949196</v>
      </c>
      <c r="CX251" s="30">
        <v>0</v>
      </c>
      <c r="CY251" s="26">
        <v>0</v>
      </c>
      <c r="CZ251" s="30">
        <v>0</v>
      </c>
      <c r="DA251" s="30">
        <v>0</v>
      </c>
      <c r="DB251" s="36" t="s">
        <v>640</v>
      </c>
      <c r="DC251" t="s">
        <v>641</v>
      </c>
      <c r="DD251" s="24">
        <v>0</v>
      </c>
      <c r="DE251" s="24"/>
      <c r="DF251" s="37">
        <v>1</v>
      </c>
      <c r="DG251" s="38"/>
      <c r="DH251" s="30"/>
      <c r="DI251" s="38"/>
    </row>
    <row r="252" spans="1:113" s="32" customFormat="1" x14ac:dyDescent="0.25">
      <c r="A252" s="22" t="s">
        <v>642</v>
      </c>
      <c r="B252" s="23">
        <v>1</v>
      </c>
      <c r="C252" s="24">
        <v>1</v>
      </c>
      <c r="D252" s="25">
        <v>43371</v>
      </c>
      <c r="E252" s="26">
        <v>1</v>
      </c>
      <c r="F252" s="27">
        <v>1</v>
      </c>
      <c r="G252" s="27">
        <v>1</v>
      </c>
      <c r="H252" s="28">
        <v>144939.76</v>
      </c>
      <c r="I252" s="28">
        <v>1630838.4899999995</v>
      </c>
      <c r="J252" s="28">
        <v>59417.03</v>
      </c>
      <c r="K252" s="28">
        <v>44150.239999999998</v>
      </c>
      <c r="L252" s="28">
        <v>22999</v>
      </c>
      <c r="M252" s="28">
        <v>243605.63</v>
      </c>
      <c r="N252" s="28">
        <v>17500</v>
      </c>
      <c r="O252" s="28">
        <v>565396.27</v>
      </c>
      <c r="P252" s="29">
        <v>0</v>
      </c>
      <c r="Q252" s="28">
        <v>0</v>
      </c>
      <c r="R252" s="28">
        <v>0</v>
      </c>
      <c r="S252" s="28">
        <v>260735</v>
      </c>
      <c r="T252" s="30">
        <v>2989581.4199999995</v>
      </c>
      <c r="U252" s="31"/>
      <c r="V252" s="30">
        <v>0</v>
      </c>
      <c r="W252" s="31"/>
      <c r="X252" s="30">
        <v>0</v>
      </c>
      <c r="Y252" s="30">
        <v>2989581.4199999995</v>
      </c>
      <c r="Z252" s="30">
        <v>0</v>
      </c>
      <c r="AA252" s="30">
        <v>0</v>
      </c>
      <c r="AB252" s="30">
        <v>0</v>
      </c>
      <c r="AC252" s="31"/>
      <c r="AD252" s="28">
        <v>0</v>
      </c>
      <c r="AE252" s="30">
        <v>0</v>
      </c>
      <c r="AF252" s="28">
        <v>0</v>
      </c>
      <c r="AG252" s="28">
        <v>0</v>
      </c>
      <c r="AH252" s="29">
        <v>0</v>
      </c>
      <c r="AI252" s="30">
        <v>0</v>
      </c>
      <c r="AJ252" s="28">
        <v>0</v>
      </c>
      <c r="AK252" s="28">
        <v>338307.03500000003</v>
      </c>
      <c r="AL252" s="30">
        <v>338307.03500000003</v>
      </c>
      <c r="AM252" s="31"/>
      <c r="AN252" s="31"/>
      <c r="AO252" s="28">
        <v>10005.631290692345</v>
      </c>
      <c r="AP252" s="30">
        <v>10005.631290692345</v>
      </c>
      <c r="AQ252" s="30">
        <v>328301.40370930766</v>
      </c>
      <c r="AR252" s="30">
        <v>3317882.8237093072</v>
      </c>
      <c r="AS252" s="30">
        <v>1404954</v>
      </c>
      <c r="AT252" s="30">
        <v>0</v>
      </c>
      <c r="AU252" s="30">
        <v>1404954</v>
      </c>
      <c r="AV252" s="30">
        <v>0</v>
      </c>
      <c r="AW252" s="26">
        <v>0</v>
      </c>
      <c r="AX252" s="30">
        <v>0</v>
      </c>
      <c r="AY252" s="30">
        <v>0</v>
      </c>
      <c r="BA252" s="28">
        <v>0</v>
      </c>
      <c r="BB252" s="28">
        <v>1369472</v>
      </c>
      <c r="BC252" s="28">
        <v>3699119.29</v>
      </c>
      <c r="BD252" s="30">
        <v>2329647.29</v>
      </c>
      <c r="BE252" s="30">
        <v>2329647.29</v>
      </c>
      <c r="BF252" s="30">
        <v>0</v>
      </c>
      <c r="BG252" s="30">
        <v>0</v>
      </c>
      <c r="BI252" s="28">
        <v>0</v>
      </c>
      <c r="BJ252" s="28">
        <v>1492255</v>
      </c>
      <c r="BK252" s="28">
        <v>53580</v>
      </c>
      <c r="BL252" s="28">
        <v>44492</v>
      </c>
      <c r="BM252" s="28">
        <v>0</v>
      </c>
      <c r="BN252" s="28">
        <v>259075</v>
      </c>
      <c r="BO252" s="28">
        <v>0</v>
      </c>
      <c r="BP252" s="28">
        <v>635952</v>
      </c>
      <c r="BQ252" s="29">
        <v>0</v>
      </c>
      <c r="BR252" s="28">
        <v>0</v>
      </c>
      <c r="BS252" s="28">
        <v>0</v>
      </c>
      <c r="BT252" s="28">
        <v>309437</v>
      </c>
      <c r="BU252" s="28">
        <v>2794791</v>
      </c>
      <c r="BV252" s="31"/>
      <c r="BW252" s="28">
        <v>0</v>
      </c>
      <c r="BX252" s="31"/>
      <c r="BY252" s="28">
        <v>0</v>
      </c>
      <c r="BZ252" s="30">
        <v>2794791</v>
      </c>
      <c r="CB252" s="30">
        <v>0</v>
      </c>
      <c r="CC252" s="30">
        <v>0</v>
      </c>
      <c r="CD252" s="30">
        <v>0</v>
      </c>
      <c r="CE252" s="31"/>
      <c r="CF252" s="30">
        <v>0</v>
      </c>
      <c r="CG252" s="30">
        <v>0</v>
      </c>
      <c r="CH252" s="30">
        <v>0</v>
      </c>
      <c r="CI252" s="30">
        <v>0</v>
      </c>
      <c r="CJ252" s="35">
        <v>0</v>
      </c>
      <c r="CK252" s="30">
        <v>0</v>
      </c>
      <c r="CL252" s="30">
        <v>0</v>
      </c>
      <c r="CM252" s="30">
        <v>86378</v>
      </c>
      <c r="CN252" s="30">
        <v>86378</v>
      </c>
      <c r="CO252" s="31"/>
      <c r="CP252" s="31"/>
      <c r="CQ252" s="30">
        <v>44.28</v>
      </c>
      <c r="CR252" s="30">
        <v>44.28</v>
      </c>
      <c r="CS252" s="30">
        <v>86333.72</v>
      </c>
      <c r="CT252" s="30">
        <v>2881124.72</v>
      </c>
      <c r="CU252" s="30">
        <v>1415232</v>
      </c>
      <c r="CV252" s="30">
        <v>0</v>
      </c>
      <c r="CW252" s="30">
        <v>1415232</v>
      </c>
      <c r="CX252" s="30">
        <v>0</v>
      </c>
      <c r="CY252" s="26">
        <v>0</v>
      </c>
      <c r="CZ252" s="30">
        <v>0</v>
      </c>
      <c r="DA252" s="30">
        <v>0</v>
      </c>
      <c r="DB252" s="36" t="s">
        <v>642</v>
      </c>
      <c r="DC252" t="s">
        <v>643</v>
      </c>
      <c r="DD252" s="24">
        <v>1</v>
      </c>
      <c r="DE252" s="24" t="s">
        <v>1074</v>
      </c>
      <c r="DF252" s="37">
        <v>1</v>
      </c>
      <c r="DG252" s="38"/>
      <c r="DH252" s="30"/>
      <c r="DI252" s="38"/>
    </row>
    <row r="253" spans="1:113" s="32" customFormat="1" x14ac:dyDescent="0.25">
      <c r="A253" s="22" t="s">
        <v>644</v>
      </c>
      <c r="B253" s="23">
        <v>1</v>
      </c>
      <c r="C253" s="24">
        <v>1</v>
      </c>
      <c r="D253" s="25">
        <v>43350</v>
      </c>
      <c r="E253" s="26">
        <v>1</v>
      </c>
      <c r="F253" s="27">
        <v>1</v>
      </c>
      <c r="G253" s="27">
        <v>1</v>
      </c>
      <c r="H253" s="28">
        <v>156618.17000000001</v>
      </c>
      <c r="I253" s="28">
        <v>4603136.1500000022</v>
      </c>
      <c r="J253" s="28">
        <v>68348.460000000006</v>
      </c>
      <c r="K253" s="28">
        <v>0</v>
      </c>
      <c r="L253" s="28">
        <v>9897.75</v>
      </c>
      <c r="M253" s="28">
        <v>436183.23000000004</v>
      </c>
      <c r="N253" s="28">
        <v>4642.57</v>
      </c>
      <c r="O253" s="28">
        <v>0</v>
      </c>
      <c r="P253" s="29">
        <v>0</v>
      </c>
      <c r="Q253" s="28">
        <v>8928.82</v>
      </c>
      <c r="R253" s="28">
        <v>0</v>
      </c>
      <c r="S253" s="28">
        <v>386539</v>
      </c>
      <c r="T253" s="30">
        <v>5674294.1500000032</v>
      </c>
      <c r="U253" s="31"/>
      <c r="V253" s="30">
        <v>0</v>
      </c>
      <c r="W253" s="31"/>
      <c r="X253" s="30">
        <v>0</v>
      </c>
      <c r="Y253" s="30">
        <v>5674294.1500000032</v>
      </c>
      <c r="Z253" s="30">
        <v>83850</v>
      </c>
      <c r="AA253" s="30">
        <v>0</v>
      </c>
      <c r="AB253" s="30">
        <v>0</v>
      </c>
      <c r="AC253" s="31"/>
      <c r="AD253" s="28">
        <v>0</v>
      </c>
      <c r="AE253" s="30">
        <v>0</v>
      </c>
      <c r="AF253" s="28">
        <v>235211</v>
      </c>
      <c r="AG253" s="28">
        <v>550836</v>
      </c>
      <c r="AH253" s="29">
        <v>23622.6</v>
      </c>
      <c r="AI253" s="30">
        <v>0</v>
      </c>
      <c r="AJ253" s="28">
        <v>0</v>
      </c>
      <c r="AK253" s="28">
        <v>13891</v>
      </c>
      <c r="AL253" s="30">
        <v>907410.6</v>
      </c>
      <c r="AM253" s="31"/>
      <c r="AN253" s="31"/>
      <c r="AO253" s="28">
        <v>9154.2003727199735</v>
      </c>
      <c r="AP253" s="30">
        <v>9154.2003727199735</v>
      </c>
      <c r="AQ253" s="30">
        <v>898256.39962727996</v>
      </c>
      <c r="AR253" s="30">
        <v>6572550.5496272836</v>
      </c>
      <c r="AS253" s="30">
        <v>4509373</v>
      </c>
      <c r="AT253" s="30">
        <v>0</v>
      </c>
      <c r="AU253" s="30">
        <v>4509373</v>
      </c>
      <c r="AV253" s="30">
        <v>0</v>
      </c>
      <c r="AW253" s="26">
        <v>0</v>
      </c>
      <c r="AX253" s="30">
        <v>0</v>
      </c>
      <c r="AY253" s="30">
        <v>0</v>
      </c>
      <c r="BA253" s="28">
        <v>0</v>
      </c>
      <c r="BB253" s="28">
        <v>4534215</v>
      </c>
      <c r="BC253" s="28">
        <v>6310861.7700000005</v>
      </c>
      <c r="BD253" s="30">
        <v>1776646.7700000005</v>
      </c>
      <c r="BE253" s="30">
        <v>1776646.7700000005</v>
      </c>
      <c r="BF253" s="30">
        <v>0</v>
      </c>
      <c r="BG253" s="30">
        <v>0</v>
      </c>
      <c r="BI253" s="28">
        <v>149395.28</v>
      </c>
      <c r="BJ253" s="28">
        <v>4669713.79</v>
      </c>
      <c r="BK253" s="28">
        <v>70099</v>
      </c>
      <c r="BL253" s="28">
        <v>0</v>
      </c>
      <c r="BM253" s="28">
        <v>1100</v>
      </c>
      <c r="BN253" s="28">
        <v>418502.6</v>
      </c>
      <c r="BO253" s="28">
        <v>10000</v>
      </c>
      <c r="BP253" s="28">
        <v>0</v>
      </c>
      <c r="BQ253" s="29">
        <v>0</v>
      </c>
      <c r="BR253" s="28">
        <v>8465.92</v>
      </c>
      <c r="BS253" s="28">
        <v>0</v>
      </c>
      <c r="BT253" s="28">
        <v>453979.58999999997</v>
      </c>
      <c r="BU253" s="28">
        <v>5781256.1799999997</v>
      </c>
      <c r="BV253" s="31"/>
      <c r="BW253" s="28">
        <v>0</v>
      </c>
      <c r="BX253" s="31"/>
      <c r="BY253" s="28">
        <v>0</v>
      </c>
      <c r="BZ253" s="30">
        <v>5781256.1799999997</v>
      </c>
      <c r="CB253" s="30">
        <v>85972</v>
      </c>
      <c r="CC253" s="30">
        <v>0</v>
      </c>
      <c r="CD253" s="30">
        <v>0</v>
      </c>
      <c r="CE253" s="31"/>
      <c r="CF253" s="30">
        <v>0</v>
      </c>
      <c r="CG253" s="30">
        <v>0</v>
      </c>
      <c r="CH253" s="30">
        <v>257782</v>
      </c>
      <c r="CI253" s="30">
        <v>641898</v>
      </c>
      <c r="CJ253" s="35">
        <v>42311</v>
      </c>
      <c r="CK253" s="30">
        <v>0</v>
      </c>
      <c r="CL253" s="30">
        <v>0</v>
      </c>
      <c r="CM253" s="30">
        <v>19403</v>
      </c>
      <c r="CN253" s="30">
        <v>1047366</v>
      </c>
      <c r="CO253" s="31"/>
      <c r="CP253" s="31"/>
      <c r="CQ253" s="30">
        <v>40.51</v>
      </c>
      <c r="CR253" s="30">
        <v>40.51</v>
      </c>
      <c r="CS253" s="30">
        <v>1047325.49</v>
      </c>
      <c r="CT253" s="30">
        <v>6828581.6699999999</v>
      </c>
      <c r="CU253" s="30">
        <v>4788761</v>
      </c>
      <c r="CV253" s="30">
        <v>0</v>
      </c>
      <c r="CW253" s="30">
        <v>4788761</v>
      </c>
      <c r="CX253" s="30">
        <v>0</v>
      </c>
      <c r="CY253" s="26">
        <v>0</v>
      </c>
      <c r="CZ253" s="30">
        <v>0</v>
      </c>
      <c r="DA253" s="30">
        <v>0</v>
      </c>
      <c r="DB253" s="36" t="s">
        <v>644</v>
      </c>
      <c r="DC253" t="s">
        <v>645</v>
      </c>
      <c r="DD253" s="24">
        <v>0</v>
      </c>
      <c r="DE253" s="24"/>
      <c r="DF253" s="37">
        <v>1</v>
      </c>
      <c r="DG253" s="38"/>
      <c r="DH253" s="30"/>
      <c r="DI253" s="38"/>
    </row>
    <row r="254" spans="1:113" s="32" customFormat="1" x14ac:dyDescent="0.25">
      <c r="A254" s="22" t="s">
        <v>646</v>
      </c>
      <c r="B254" s="23">
        <v>1</v>
      </c>
      <c r="C254" s="24">
        <v>1</v>
      </c>
      <c r="D254" s="25">
        <v>43424</v>
      </c>
      <c r="E254" s="26">
        <v>0.99918098674267231</v>
      </c>
      <c r="F254" s="27">
        <v>1</v>
      </c>
      <c r="G254" s="27">
        <v>1</v>
      </c>
      <c r="H254" s="28">
        <v>750491.01408091909</v>
      </c>
      <c r="I254" s="28">
        <v>17227076.59</v>
      </c>
      <c r="J254" s="28">
        <v>334367.91000000003</v>
      </c>
      <c r="K254" s="28">
        <v>14328.55</v>
      </c>
      <c r="L254" s="28">
        <v>543580.10000000009</v>
      </c>
      <c r="M254" s="28">
        <v>2053156.3194043825</v>
      </c>
      <c r="N254" s="28">
        <v>95508.912815969161</v>
      </c>
      <c r="O254" s="28">
        <v>86314.249539765748</v>
      </c>
      <c r="P254" s="29">
        <v>0</v>
      </c>
      <c r="Q254" s="28">
        <v>0</v>
      </c>
      <c r="R254" s="28">
        <v>0</v>
      </c>
      <c r="S254" s="28">
        <v>1807874.67</v>
      </c>
      <c r="T254" s="30">
        <v>22912698.315841042</v>
      </c>
      <c r="U254" s="31"/>
      <c r="V254" s="30">
        <v>0</v>
      </c>
      <c r="W254" s="31"/>
      <c r="X254" s="30">
        <v>0</v>
      </c>
      <c r="Y254" s="30">
        <v>22912698.315841042</v>
      </c>
      <c r="Z254" s="30">
        <v>282944</v>
      </c>
      <c r="AA254" s="30">
        <v>0</v>
      </c>
      <c r="AB254" s="30">
        <v>0</v>
      </c>
      <c r="AC254" s="31"/>
      <c r="AD254" s="28">
        <v>38854</v>
      </c>
      <c r="AE254" s="30">
        <v>0</v>
      </c>
      <c r="AF254" s="28">
        <v>1574854.1163495292</v>
      </c>
      <c r="AG254" s="28">
        <v>4937469.8320656894</v>
      </c>
      <c r="AH254" s="29">
        <v>1852929.1825029752</v>
      </c>
      <c r="AI254" s="30">
        <v>0</v>
      </c>
      <c r="AJ254" s="28">
        <v>0</v>
      </c>
      <c r="AK254" s="28">
        <v>1459966.4665000001</v>
      </c>
      <c r="AL254" s="30">
        <v>10147017.597418193</v>
      </c>
      <c r="AM254" s="31"/>
      <c r="AN254" s="31"/>
      <c r="AO254" s="28">
        <v>147711.94982666054</v>
      </c>
      <c r="AP254" s="30">
        <v>147711.94982666054</v>
      </c>
      <c r="AQ254" s="30">
        <v>9999305.6475915331</v>
      </c>
      <c r="AR254" s="30">
        <v>32912003.963432573</v>
      </c>
      <c r="AS254" s="30">
        <v>26512692</v>
      </c>
      <c r="AT254" s="30">
        <v>0</v>
      </c>
      <c r="AU254" s="30">
        <v>26512692</v>
      </c>
      <c r="AV254" s="30">
        <v>0</v>
      </c>
      <c r="AW254" s="26">
        <v>0</v>
      </c>
      <c r="AX254" s="30">
        <v>0</v>
      </c>
      <c r="AY254" s="30">
        <v>0</v>
      </c>
      <c r="BA254" s="28">
        <v>0</v>
      </c>
      <c r="BB254" s="28">
        <v>26065027</v>
      </c>
      <c r="BC254" s="28">
        <v>31602644.561577551</v>
      </c>
      <c r="BD254" s="30">
        <v>5537617.5615775511</v>
      </c>
      <c r="BE254" s="30">
        <v>5537617.5615775511</v>
      </c>
      <c r="BF254" s="30">
        <v>0</v>
      </c>
      <c r="BG254" s="30">
        <v>0</v>
      </c>
      <c r="BI254" s="28">
        <v>740500</v>
      </c>
      <c r="BJ254" s="28">
        <v>17543050</v>
      </c>
      <c r="BK254" s="28">
        <v>357000</v>
      </c>
      <c r="BL254" s="28">
        <v>10000</v>
      </c>
      <c r="BM254" s="28">
        <v>500000</v>
      </c>
      <c r="BN254" s="28">
        <v>2222300</v>
      </c>
      <c r="BO254" s="28">
        <v>200000</v>
      </c>
      <c r="BP254" s="28">
        <v>0</v>
      </c>
      <c r="BQ254" s="29">
        <v>49959.049337133612</v>
      </c>
      <c r="BR254" s="28">
        <v>0</v>
      </c>
      <c r="BS254" s="28">
        <v>0</v>
      </c>
      <c r="BT254" s="28">
        <v>1811043</v>
      </c>
      <c r="BU254" s="28">
        <v>23433852.049337134</v>
      </c>
      <c r="BV254" s="31"/>
      <c r="BW254" s="28">
        <v>0</v>
      </c>
      <c r="BX254" s="31"/>
      <c r="BY254" s="28">
        <v>0</v>
      </c>
      <c r="BZ254" s="30">
        <v>23433852.049337134</v>
      </c>
      <c r="CB254" s="30">
        <v>261121</v>
      </c>
      <c r="CC254" s="30">
        <v>0</v>
      </c>
      <c r="CD254" s="30">
        <v>0</v>
      </c>
      <c r="CE254" s="31"/>
      <c r="CF254" s="30">
        <v>40000</v>
      </c>
      <c r="CG254" s="30">
        <v>188752</v>
      </c>
      <c r="CH254" s="30">
        <v>1623429</v>
      </c>
      <c r="CI254" s="30">
        <v>5104411</v>
      </c>
      <c r="CJ254" s="35">
        <v>1832402.0083113336</v>
      </c>
      <c r="CK254" s="30">
        <v>0</v>
      </c>
      <c r="CL254" s="30">
        <v>0</v>
      </c>
      <c r="CM254" s="30">
        <v>1540197</v>
      </c>
      <c r="CN254" s="30">
        <v>10590312.008311333</v>
      </c>
      <c r="CO254" s="31"/>
      <c r="CP254" s="31"/>
      <c r="CQ254" s="30">
        <v>39307.51</v>
      </c>
      <c r="CR254" s="30">
        <v>39307.51</v>
      </c>
      <c r="CS254" s="30">
        <v>10551004.498311333</v>
      </c>
      <c r="CT254" s="30">
        <v>33984856.547648467</v>
      </c>
      <c r="CU254" s="30">
        <v>27120318</v>
      </c>
      <c r="CV254" s="30">
        <v>0</v>
      </c>
      <c r="CW254" s="30">
        <v>27120318</v>
      </c>
      <c r="CX254" s="30">
        <v>0</v>
      </c>
      <c r="CY254" s="26">
        <v>0</v>
      </c>
      <c r="CZ254" s="30">
        <v>0</v>
      </c>
      <c r="DA254" s="30">
        <v>0</v>
      </c>
      <c r="DB254" s="36" t="s">
        <v>646</v>
      </c>
      <c r="DC254" t="s">
        <v>647</v>
      </c>
      <c r="DD254" s="24">
        <v>0</v>
      </c>
      <c r="DE254" s="24"/>
      <c r="DF254" s="37">
        <v>1</v>
      </c>
      <c r="DG254" s="38"/>
      <c r="DH254" s="30"/>
      <c r="DI254" s="38"/>
    </row>
    <row r="255" spans="1:113" s="32" customFormat="1" x14ac:dyDescent="0.25">
      <c r="A255" s="22" t="s">
        <v>648</v>
      </c>
      <c r="B255" s="23">
        <v>1</v>
      </c>
      <c r="C255" s="24">
        <v>1</v>
      </c>
      <c r="D255" s="25">
        <v>43388</v>
      </c>
      <c r="E255" s="26">
        <v>1</v>
      </c>
      <c r="F255" s="27">
        <v>1</v>
      </c>
      <c r="G255" s="27">
        <v>1</v>
      </c>
      <c r="H255" s="28">
        <v>390285</v>
      </c>
      <c r="I255" s="28">
        <v>7667130</v>
      </c>
      <c r="J255" s="28">
        <v>203895</v>
      </c>
      <c r="K255" s="28">
        <v>87183</v>
      </c>
      <c r="L255" s="28">
        <v>296589</v>
      </c>
      <c r="M255" s="28">
        <v>883716</v>
      </c>
      <c r="N255" s="28">
        <v>54230</v>
      </c>
      <c r="O255" s="28">
        <v>0</v>
      </c>
      <c r="P255" s="29">
        <v>0</v>
      </c>
      <c r="Q255" s="28">
        <v>738</v>
      </c>
      <c r="R255" s="28">
        <v>0</v>
      </c>
      <c r="S255" s="28">
        <v>1271586</v>
      </c>
      <c r="T255" s="30">
        <v>10855352</v>
      </c>
      <c r="U255" s="31"/>
      <c r="V255" s="30">
        <v>0</v>
      </c>
      <c r="W255" s="31"/>
      <c r="X255" s="30">
        <v>0</v>
      </c>
      <c r="Y255" s="30">
        <v>10855352</v>
      </c>
      <c r="Z255" s="30">
        <v>221414</v>
      </c>
      <c r="AA255" s="30">
        <v>0</v>
      </c>
      <c r="AB255" s="30">
        <v>0</v>
      </c>
      <c r="AC255" s="31"/>
      <c r="AD255" s="28">
        <v>0</v>
      </c>
      <c r="AE255" s="30">
        <v>399145</v>
      </c>
      <c r="AF255" s="28">
        <v>833081</v>
      </c>
      <c r="AG255" s="28">
        <v>2480514</v>
      </c>
      <c r="AH255" s="29">
        <v>447124</v>
      </c>
      <c r="AI255" s="30">
        <v>0</v>
      </c>
      <c r="AJ255" s="28">
        <v>0</v>
      </c>
      <c r="AK255" s="28">
        <v>133925.28107142856</v>
      </c>
      <c r="AL255" s="30">
        <v>4515203.2810714282</v>
      </c>
      <c r="AM255" s="31"/>
      <c r="AN255" s="31"/>
      <c r="AO255" s="28">
        <v>0</v>
      </c>
      <c r="AP255" s="30">
        <v>0</v>
      </c>
      <c r="AQ255" s="30">
        <v>4515203.2810714282</v>
      </c>
      <c r="AR255" s="30">
        <v>15370555.281071428</v>
      </c>
      <c r="AS255" s="30">
        <v>7750759</v>
      </c>
      <c r="AT255" s="30">
        <v>0</v>
      </c>
      <c r="AU255" s="30">
        <v>7750759</v>
      </c>
      <c r="AV255" s="30">
        <v>0</v>
      </c>
      <c r="AW255" s="26">
        <v>0</v>
      </c>
      <c r="AX255" s="30">
        <v>0</v>
      </c>
      <c r="AY255" s="30">
        <v>0</v>
      </c>
      <c r="BA255" s="28">
        <v>20663</v>
      </c>
      <c r="BB255" s="28">
        <v>7848747</v>
      </c>
      <c r="BC255" s="28">
        <v>15109290</v>
      </c>
      <c r="BD255" s="30">
        <v>7260543</v>
      </c>
      <c r="BE255" s="30">
        <v>7239880</v>
      </c>
      <c r="BF255" s="30">
        <v>0</v>
      </c>
      <c r="BG255" s="30">
        <v>0</v>
      </c>
      <c r="BI255" s="28">
        <v>380381</v>
      </c>
      <c r="BJ255" s="28">
        <v>7971713</v>
      </c>
      <c r="BK255" s="28">
        <v>188418</v>
      </c>
      <c r="BL255" s="28">
        <v>5000</v>
      </c>
      <c r="BM255" s="28">
        <v>291523</v>
      </c>
      <c r="BN255" s="28">
        <v>910252</v>
      </c>
      <c r="BO255" s="28">
        <v>40000</v>
      </c>
      <c r="BP255" s="28">
        <v>1853</v>
      </c>
      <c r="BQ255" s="29">
        <v>0</v>
      </c>
      <c r="BR255" s="28">
        <v>0</v>
      </c>
      <c r="BS255" s="28">
        <v>0</v>
      </c>
      <c r="BT255" s="28">
        <v>1367427</v>
      </c>
      <c r="BU255" s="28">
        <v>11156567</v>
      </c>
      <c r="BV255" s="31"/>
      <c r="BW255" s="28">
        <v>0</v>
      </c>
      <c r="BX255" s="31"/>
      <c r="BY255" s="28">
        <v>0</v>
      </c>
      <c r="BZ255" s="30">
        <v>11156567</v>
      </c>
      <c r="CB255" s="30">
        <v>30600</v>
      </c>
      <c r="CC255" s="30">
        <v>0</v>
      </c>
      <c r="CD255" s="30">
        <v>0</v>
      </c>
      <c r="CE255" s="31"/>
      <c r="CF255" s="30">
        <v>0</v>
      </c>
      <c r="CG255" s="30">
        <v>507000</v>
      </c>
      <c r="CH255" s="30">
        <v>845256</v>
      </c>
      <c r="CI255" s="30">
        <v>2653252</v>
      </c>
      <c r="CJ255" s="35">
        <v>470760</v>
      </c>
      <c r="CK255" s="30">
        <v>0</v>
      </c>
      <c r="CL255" s="30">
        <v>0</v>
      </c>
      <c r="CM255" s="30">
        <v>265670</v>
      </c>
      <c r="CN255" s="30">
        <v>4772538</v>
      </c>
      <c r="CO255" s="31"/>
      <c r="CP255" s="31"/>
      <c r="CQ255" s="30">
        <v>0</v>
      </c>
      <c r="CR255" s="30">
        <v>0</v>
      </c>
      <c r="CS255" s="30">
        <v>4772538</v>
      </c>
      <c r="CT255" s="30">
        <v>15929105</v>
      </c>
      <c r="CU255" s="30">
        <v>7546219</v>
      </c>
      <c r="CV255" s="30">
        <v>0</v>
      </c>
      <c r="CW255" s="30">
        <v>7546219</v>
      </c>
      <c r="CX255" s="30">
        <v>0</v>
      </c>
      <c r="CY255" s="26">
        <v>0</v>
      </c>
      <c r="CZ255" s="30">
        <v>0</v>
      </c>
      <c r="DA255" s="30">
        <v>0</v>
      </c>
      <c r="DB255" s="36" t="s">
        <v>648</v>
      </c>
      <c r="DC255" t="s">
        <v>649</v>
      </c>
      <c r="DD255" s="24">
        <v>0</v>
      </c>
      <c r="DE255" s="24"/>
      <c r="DF255" s="37">
        <v>1</v>
      </c>
      <c r="DG255" s="38"/>
      <c r="DH255" s="30"/>
      <c r="DI255" s="38"/>
    </row>
    <row r="256" spans="1:113" s="32" customFormat="1" x14ac:dyDescent="0.25">
      <c r="A256" s="22" t="s">
        <v>650</v>
      </c>
      <c r="B256" s="23">
        <v>1</v>
      </c>
      <c r="C256" s="24">
        <v>1</v>
      </c>
      <c r="D256" s="25">
        <v>43371</v>
      </c>
      <c r="E256" s="26">
        <v>1</v>
      </c>
      <c r="F256" s="27">
        <v>1</v>
      </c>
      <c r="G256" s="27">
        <v>1</v>
      </c>
      <c r="H256" s="28">
        <v>42840</v>
      </c>
      <c r="I256" s="28">
        <v>771354</v>
      </c>
      <c r="J256" s="28">
        <v>70475</v>
      </c>
      <c r="K256" s="28">
        <v>39262</v>
      </c>
      <c r="L256" s="28">
        <v>0</v>
      </c>
      <c r="M256" s="28">
        <v>108351</v>
      </c>
      <c r="N256" s="28">
        <v>38358</v>
      </c>
      <c r="O256" s="28">
        <v>11314</v>
      </c>
      <c r="P256" s="29">
        <v>0</v>
      </c>
      <c r="Q256" s="28">
        <v>2533</v>
      </c>
      <c r="R256" s="28">
        <v>0</v>
      </c>
      <c r="S256" s="28">
        <v>311220</v>
      </c>
      <c r="T256" s="30">
        <v>1395707</v>
      </c>
      <c r="U256" s="31"/>
      <c r="V256" s="30">
        <v>3600</v>
      </c>
      <c r="W256" s="31"/>
      <c r="X256" s="30">
        <v>3600</v>
      </c>
      <c r="Y256" s="30">
        <v>1392107</v>
      </c>
      <c r="Z256" s="30">
        <v>41333</v>
      </c>
      <c r="AA256" s="30">
        <v>0</v>
      </c>
      <c r="AB256" s="30">
        <v>0</v>
      </c>
      <c r="AC256" s="31"/>
      <c r="AD256" s="28">
        <v>0</v>
      </c>
      <c r="AE256" s="30">
        <v>0</v>
      </c>
      <c r="AF256" s="28">
        <v>99873</v>
      </c>
      <c r="AG256" s="28">
        <v>312125</v>
      </c>
      <c r="AH256" s="29">
        <v>8136.5999999999995</v>
      </c>
      <c r="AI256" s="30">
        <v>0</v>
      </c>
      <c r="AJ256" s="28">
        <v>0</v>
      </c>
      <c r="AK256" s="28">
        <v>85879.237250000006</v>
      </c>
      <c r="AL256" s="30">
        <v>547346.83724999998</v>
      </c>
      <c r="AM256" s="31"/>
      <c r="AN256" s="31"/>
      <c r="AO256" s="28">
        <v>-263.03883401811879</v>
      </c>
      <c r="AP256" s="30">
        <v>-263.03883401811879</v>
      </c>
      <c r="AQ256" s="30">
        <v>547609.87608401815</v>
      </c>
      <c r="AR256" s="30">
        <v>1939716.876084018</v>
      </c>
      <c r="AS256" s="30">
        <v>667040</v>
      </c>
      <c r="AT256" s="30">
        <v>0</v>
      </c>
      <c r="AU256" s="30">
        <v>667040</v>
      </c>
      <c r="AV256" s="30">
        <v>0</v>
      </c>
      <c r="AW256" s="26">
        <v>0</v>
      </c>
      <c r="AX256" s="30">
        <v>0</v>
      </c>
      <c r="AY256" s="30">
        <v>0</v>
      </c>
      <c r="BA256" s="28">
        <v>0</v>
      </c>
      <c r="BB256" s="28">
        <v>669883</v>
      </c>
      <c r="BC256" s="28">
        <v>1872323.1795223604</v>
      </c>
      <c r="BD256" s="30">
        <v>1202440.1795223604</v>
      </c>
      <c r="BE256" s="30">
        <v>1202440.1795223604</v>
      </c>
      <c r="BF256" s="30">
        <v>0</v>
      </c>
      <c r="BG256" s="30">
        <v>3600</v>
      </c>
      <c r="BI256" s="28">
        <v>41261</v>
      </c>
      <c r="BJ256" s="28">
        <v>831103</v>
      </c>
      <c r="BK256" s="28">
        <v>77617</v>
      </c>
      <c r="BL256" s="28">
        <v>39681</v>
      </c>
      <c r="BM256" s="28">
        <v>0</v>
      </c>
      <c r="BN256" s="28">
        <v>85953</v>
      </c>
      <c r="BO256" s="28">
        <v>20000</v>
      </c>
      <c r="BP256" s="28">
        <v>12593</v>
      </c>
      <c r="BQ256" s="29">
        <v>0</v>
      </c>
      <c r="BR256" s="28">
        <v>8876</v>
      </c>
      <c r="BS256" s="28">
        <v>0</v>
      </c>
      <c r="BT256" s="28">
        <v>339514</v>
      </c>
      <c r="BU256" s="28">
        <v>1456598</v>
      </c>
      <c r="BV256" s="31"/>
      <c r="BW256" s="28">
        <v>6500</v>
      </c>
      <c r="BX256" s="31"/>
      <c r="BY256" s="28">
        <v>6500</v>
      </c>
      <c r="BZ256" s="30">
        <v>1450098</v>
      </c>
      <c r="CB256" s="30">
        <v>41654</v>
      </c>
      <c r="CC256" s="30">
        <v>0</v>
      </c>
      <c r="CD256" s="30">
        <v>0</v>
      </c>
      <c r="CE256" s="31"/>
      <c r="CF256" s="30">
        <v>0</v>
      </c>
      <c r="CG256" s="30">
        <v>0</v>
      </c>
      <c r="CH256" s="30">
        <v>101871</v>
      </c>
      <c r="CI256" s="30">
        <v>293776</v>
      </c>
      <c r="CJ256" s="35">
        <v>28667.659999999996</v>
      </c>
      <c r="CK256" s="30">
        <v>0</v>
      </c>
      <c r="CL256" s="30">
        <v>0</v>
      </c>
      <c r="CM256" s="30">
        <v>109741</v>
      </c>
      <c r="CN256" s="30">
        <v>575709.65999999992</v>
      </c>
      <c r="CO256" s="31"/>
      <c r="CP256" s="31"/>
      <c r="CQ256" s="30">
        <v>33464.370000000003</v>
      </c>
      <c r="CR256" s="30">
        <v>33464.370000000003</v>
      </c>
      <c r="CS256" s="30">
        <v>542245.28999999992</v>
      </c>
      <c r="CT256" s="30">
        <v>1992343.29</v>
      </c>
      <c r="CU256" s="30">
        <v>632220</v>
      </c>
      <c r="CV256" s="30">
        <v>0</v>
      </c>
      <c r="CW256" s="30">
        <v>632220</v>
      </c>
      <c r="CX256" s="30">
        <v>0</v>
      </c>
      <c r="CY256" s="26">
        <v>0</v>
      </c>
      <c r="CZ256" s="30">
        <v>0</v>
      </c>
      <c r="DA256" s="30">
        <v>0</v>
      </c>
      <c r="DB256" s="36" t="s">
        <v>650</v>
      </c>
      <c r="DC256" t="s">
        <v>651</v>
      </c>
      <c r="DD256" s="24">
        <v>0</v>
      </c>
      <c r="DE256" s="24"/>
      <c r="DF256" s="37">
        <v>1</v>
      </c>
      <c r="DG256" s="38"/>
      <c r="DH256" s="30"/>
      <c r="DI256" s="38"/>
    </row>
    <row r="257" spans="1:113" s="32" customFormat="1" x14ac:dyDescent="0.25">
      <c r="A257" s="38" t="s">
        <v>652</v>
      </c>
      <c r="B257" s="23">
        <v>0</v>
      </c>
      <c r="C257" s="24">
        <v>1</v>
      </c>
      <c r="D257" s="25">
        <v>43433</v>
      </c>
      <c r="E257" s="26" t="s">
        <v>170</v>
      </c>
      <c r="F257" s="27" t="s">
        <v>170</v>
      </c>
      <c r="G257" s="27" t="s">
        <v>170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9">
        <v>0</v>
      </c>
      <c r="Q257" s="28">
        <v>0</v>
      </c>
      <c r="R257" s="28">
        <v>0</v>
      </c>
      <c r="S257" s="28">
        <v>0</v>
      </c>
      <c r="T257" s="30">
        <v>0</v>
      </c>
      <c r="U257" s="31"/>
      <c r="V257" s="30">
        <v>0</v>
      </c>
      <c r="W257" s="31"/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1"/>
      <c r="AD257" s="28">
        <v>0</v>
      </c>
      <c r="AE257" s="30">
        <v>0</v>
      </c>
      <c r="AF257" s="28">
        <v>0</v>
      </c>
      <c r="AG257" s="28">
        <v>0</v>
      </c>
      <c r="AH257" s="29">
        <v>0</v>
      </c>
      <c r="AI257" s="30">
        <v>0</v>
      </c>
      <c r="AJ257" s="28">
        <v>0</v>
      </c>
      <c r="AK257" s="28">
        <v>0</v>
      </c>
      <c r="AL257" s="30">
        <v>0</v>
      </c>
      <c r="AM257" s="31"/>
      <c r="AN257" s="31"/>
      <c r="AO257" s="28">
        <v>0</v>
      </c>
      <c r="AP257" s="30">
        <v>0</v>
      </c>
      <c r="AQ257" s="30">
        <v>0</v>
      </c>
      <c r="AR257" s="30">
        <v>0</v>
      </c>
      <c r="AS257" s="30">
        <v>82780</v>
      </c>
      <c r="AT257" s="30">
        <v>2391.4500000000003</v>
      </c>
      <c r="AU257" s="30">
        <v>85171.45</v>
      </c>
      <c r="AV257" s="30">
        <v>-85171.45</v>
      </c>
      <c r="AW257" s="26">
        <v>-1.0288892244503502</v>
      </c>
      <c r="AX257" s="30">
        <v>4139</v>
      </c>
      <c r="AY257" s="30">
        <v>-81032.45</v>
      </c>
      <c r="BA257" s="28">
        <v>0</v>
      </c>
      <c r="BB257" s="28">
        <v>50187.25</v>
      </c>
      <c r="BC257" s="28">
        <v>0</v>
      </c>
      <c r="BD257" s="30">
        <v>-50187.25</v>
      </c>
      <c r="BE257" s="30">
        <v>-50187.25</v>
      </c>
      <c r="BF257" s="30">
        <v>0</v>
      </c>
      <c r="BG257" s="30">
        <v>0</v>
      </c>
      <c r="BI257" s="28">
        <v>0</v>
      </c>
      <c r="BJ257" s="28">
        <v>0</v>
      </c>
      <c r="BK257" s="28">
        <v>0</v>
      </c>
      <c r="BL257" s="28">
        <v>0</v>
      </c>
      <c r="BM257" s="28">
        <v>0</v>
      </c>
      <c r="BN257" s="28">
        <v>0</v>
      </c>
      <c r="BO257" s="28">
        <v>0</v>
      </c>
      <c r="BP257" s="28">
        <v>0</v>
      </c>
      <c r="BQ257" s="29">
        <v>0</v>
      </c>
      <c r="BR257" s="28">
        <v>0</v>
      </c>
      <c r="BS257" s="28">
        <v>0</v>
      </c>
      <c r="BT257" s="28">
        <v>0</v>
      </c>
      <c r="BU257" s="28">
        <v>0</v>
      </c>
      <c r="BV257" s="31"/>
      <c r="BW257" s="28">
        <v>0</v>
      </c>
      <c r="BX257" s="31"/>
      <c r="BY257" s="28">
        <v>0</v>
      </c>
      <c r="BZ257" s="30">
        <v>0</v>
      </c>
      <c r="CB257" s="30">
        <v>0</v>
      </c>
      <c r="CC257" s="30">
        <v>0</v>
      </c>
      <c r="CD257" s="30">
        <v>0</v>
      </c>
      <c r="CE257" s="31"/>
      <c r="CF257" s="30">
        <v>0</v>
      </c>
      <c r="CG257" s="30">
        <v>0</v>
      </c>
      <c r="CH257" s="30">
        <v>0</v>
      </c>
      <c r="CI257" s="30">
        <v>0</v>
      </c>
      <c r="CJ257" s="35">
        <v>0</v>
      </c>
      <c r="CK257" s="30">
        <v>0</v>
      </c>
      <c r="CL257" s="30">
        <v>0</v>
      </c>
      <c r="CM257" s="30">
        <v>0</v>
      </c>
      <c r="CN257" s="30">
        <v>0</v>
      </c>
      <c r="CO257" s="31"/>
      <c r="CP257" s="31"/>
      <c r="CQ257" s="30">
        <v>0</v>
      </c>
      <c r="CR257" s="30">
        <v>0</v>
      </c>
      <c r="CS257" s="30">
        <v>0</v>
      </c>
      <c r="CT257" s="30">
        <v>0</v>
      </c>
      <c r="CU257" s="30">
        <v>60431</v>
      </c>
      <c r="CV257" s="30">
        <v>4139</v>
      </c>
      <c r="CW257" s="30">
        <v>64570</v>
      </c>
      <c r="CX257" s="30">
        <v>-64570</v>
      </c>
      <c r="CY257" s="26">
        <v>-1</v>
      </c>
      <c r="CZ257" s="30">
        <v>3021.55</v>
      </c>
      <c r="DA257" s="30">
        <v>-61548.45</v>
      </c>
      <c r="DB257" s="36" t="s">
        <v>652</v>
      </c>
      <c r="DC257" t="s">
        <v>653</v>
      </c>
      <c r="DD257" s="24">
        <v>0</v>
      </c>
      <c r="DE257" s="24"/>
      <c r="DF257" s="37" t="s">
        <v>1073</v>
      </c>
      <c r="DG257" s="38"/>
      <c r="DH257" s="30"/>
      <c r="DI257" s="38"/>
    </row>
    <row r="258" spans="1:113" s="32" customFormat="1" x14ac:dyDescent="0.25">
      <c r="A258" s="38" t="s">
        <v>654</v>
      </c>
      <c r="B258" s="23">
        <v>0</v>
      </c>
      <c r="C258" s="24">
        <v>1</v>
      </c>
      <c r="D258" s="25">
        <v>43400</v>
      </c>
      <c r="E258" s="26" t="s">
        <v>170</v>
      </c>
      <c r="F258" s="27" t="s">
        <v>170</v>
      </c>
      <c r="G258" s="27" t="s">
        <v>170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9">
        <v>0</v>
      </c>
      <c r="Q258" s="28">
        <v>0</v>
      </c>
      <c r="R258" s="28">
        <v>0</v>
      </c>
      <c r="S258" s="28">
        <v>0</v>
      </c>
      <c r="T258" s="30">
        <v>0</v>
      </c>
      <c r="U258" s="31"/>
      <c r="V258" s="30">
        <v>0</v>
      </c>
      <c r="W258" s="31"/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31"/>
      <c r="AD258" s="28">
        <v>0</v>
      </c>
      <c r="AE258" s="30">
        <v>0</v>
      </c>
      <c r="AF258" s="28">
        <v>0</v>
      </c>
      <c r="AG258" s="28">
        <v>0</v>
      </c>
      <c r="AH258" s="29">
        <v>0</v>
      </c>
      <c r="AI258" s="30">
        <v>0</v>
      </c>
      <c r="AJ258" s="28">
        <v>0</v>
      </c>
      <c r="AK258" s="28">
        <v>0</v>
      </c>
      <c r="AL258" s="30">
        <v>0</v>
      </c>
      <c r="AM258" s="31"/>
      <c r="AN258" s="31"/>
      <c r="AO258" s="28">
        <v>0</v>
      </c>
      <c r="AP258" s="30">
        <v>0</v>
      </c>
      <c r="AQ258" s="30">
        <v>0</v>
      </c>
      <c r="AR258" s="30">
        <v>0</v>
      </c>
      <c r="AS258" s="30">
        <v>0</v>
      </c>
      <c r="AT258" s="30">
        <v>0</v>
      </c>
      <c r="AU258" s="30">
        <v>0</v>
      </c>
      <c r="AV258" s="30">
        <v>0</v>
      </c>
      <c r="AW258" s="26">
        <v>0</v>
      </c>
      <c r="AX258" s="30">
        <v>0</v>
      </c>
      <c r="AY258" s="30">
        <v>0</v>
      </c>
      <c r="BA258" s="28">
        <v>0</v>
      </c>
      <c r="BB258" s="28">
        <v>0</v>
      </c>
      <c r="BC258" s="28">
        <v>0</v>
      </c>
      <c r="BD258" s="30">
        <v>0</v>
      </c>
      <c r="BE258" s="30">
        <v>0</v>
      </c>
      <c r="BF258" s="30">
        <v>0</v>
      </c>
      <c r="BG258" s="30">
        <v>0</v>
      </c>
      <c r="BI258" s="28">
        <v>0</v>
      </c>
      <c r="BJ258" s="28">
        <v>0</v>
      </c>
      <c r="BK258" s="28">
        <v>0</v>
      </c>
      <c r="BL258" s="28">
        <v>0</v>
      </c>
      <c r="BM258" s="28">
        <v>0</v>
      </c>
      <c r="BN258" s="28">
        <v>0</v>
      </c>
      <c r="BO258" s="28">
        <v>0</v>
      </c>
      <c r="BP258" s="28">
        <v>0</v>
      </c>
      <c r="BQ258" s="29">
        <v>0</v>
      </c>
      <c r="BR258" s="28">
        <v>0</v>
      </c>
      <c r="BS258" s="28">
        <v>0</v>
      </c>
      <c r="BT258" s="28">
        <v>0</v>
      </c>
      <c r="BU258" s="28">
        <v>0</v>
      </c>
      <c r="BV258" s="31"/>
      <c r="BW258" s="28">
        <v>0</v>
      </c>
      <c r="BX258" s="31"/>
      <c r="BY258" s="28">
        <v>0</v>
      </c>
      <c r="BZ258" s="30">
        <v>0</v>
      </c>
      <c r="CB258" s="30">
        <v>0</v>
      </c>
      <c r="CC258" s="30">
        <v>0</v>
      </c>
      <c r="CD258" s="30">
        <v>0</v>
      </c>
      <c r="CE258" s="31"/>
      <c r="CF258" s="30">
        <v>0</v>
      </c>
      <c r="CG258" s="30">
        <v>0</v>
      </c>
      <c r="CH258" s="30">
        <v>0</v>
      </c>
      <c r="CI258" s="30">
        <v>0</v>
      </c>
      <c r="CJ258" s="35">
        <v>0</v>
      </c>
      <c r="CK258" s="30">
        <v>0</v>
      </c>
      <c r="CL258" s="30">
        <v>0</v>
      </c>
      <c r="CM258" s="30">
        <v>0</v>
      </c>
      <c r="CN258" s="30">
        <v>0</v>
      </c>
      <c r="CO258" s="31"/>
      <c r="CP258" s="31"/>
      <c r="CQ258" s="30">
        <v>0</v>
      </c>
      <c r="CR258" s="30">
        <v>0</v>
      </c>
      <c r="CS258" s="30">
        <v>0</v>
      </c>
      <c r="CT258" s="30">
        <v>0</v>
      </c>
      <c r="CU258" s="30">
        <v>0</v>
      </c>
      <c r="CV258" s="30">
        <v>0</v>
      </c>
      <c r="CW258" s="30">
        <v>0</v>
      </c>
      <c r="CX258" s="30">
        <v>0</v>
      </c>
      <c r="CY258" s="26">
        <v>0</v>
      </c>
      <c r="CZ258" s="30">
        <v>0</v>
      </c>
      <c r="DA258" s="30">
        <v>0</v>
      </c>
      <c r="DB258" s="36" t="s">
        <v>654</v>
      </c>
      <c r="DC258" t="s">
        <v>655</v>
      </c>
      <c r="DD258" s="24">
        <v>0</v>
      </c>
      <c r="DE258" s="24"/>
      <c r="DF258" s="37" t="s">
        <v>1073</v>
      </c>
      <c r="DG258" s="38"/>
      <c r="DH258" s="30"/>
      <c r="DI258" s="38"/>
    </row>
    <row r="259" spans="1:113" s="32" customFormat="1" x14ac:dyDescent="0.25">
      <c r="A259" s="38" t="s">
        <v>656</v>
      </c>
      <c r="B259" s="23">
        <v>0</v>
      </c>
      <c r="C259" s="24">
        <v>1</v>
      </c>
      <c r="D259" s="25">
        <v>43434</v>
      </c>
      <c r="E259" s="26" t="s">
        <v>170</v>
      </c>
      <c r="F259" s="27" t="s">
        <v>170</v>
      </c>
      <c r="G259" s="27" t="s">
        <v>170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9">
        <v>0</v>
      </c>
      <c r="Q259" s="28">
        <v>0</v>
      </c>
      <c r="R259" s="28">
        <v>0</v>
      </c>
      <c r="S259" s="28">
        <v>0</v>
      </c>
      <c r="T259" s="30">
        <v>0</v>
      </c>
      <c r="U259" s="31"/>
      <c r="V259" s="30">
        <v>0</v>
      </c>
      <c r="W259" s="31"/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1"/>
      <c r="AD259" s="28">
        <v>0</v>
      </c>
      <c r="AE259" s="30">
        <v>0</v>
      </c>
      <c r="AF259" s="28">
        <v>0</v>
      </c>
      <c r="AG259" s="28">
        <v>0</v>
      </c>
      <c r="AH259" s="29">
        <v>0</v>
      </c>
      <c r="AI259" s="30">
        <v>0</v>
      </c>
      <c r="AJ259" s="28">
        <v>0</v>
      </c>
      <c r="AK259" s="28">
        <v>257289</v>
      </c>
      <c r="AL259" s="30">
        <v>257289</v>
      </c>
      <c r="AM259" s="31"/>
      <c r="AN259" s="31"/>
      <c r="AO259" s="28">
        <v>0</v>
      </c>
      <c r="AP259" s="30">
        <v>0</v>
      </c>
      <c r="AQ259" s="30">
        <v>257289</v>
      </c>
      <c r="AR259" s="30">
        <v>257289</v>
      </c>
      <c r="AS259" s="30">
        <v>261889</v>
      </c>
      <c r="AT259" s="30">
        <v>13457.85</v>
      </c>
      <c r="AU259" s="30">
        <v>275346.84999999998</v>
      </c>
      <c r="AV259" s="30">
        <v>-18057.849999999977</v>
      </c>
      <c r="AW259" s="26">
        <v>-6.8952304220490271E-2</v>
      </c>
      <c r="AX259" s="30">
        <v>13094.45</v>
      </c>
      <c r="AY259" s="30">
        <v>-4963.399999999976</v>
      </c>
      <c r="BA259" s="28">
        <v>0</v>
      </c>
      <c r="BB259" s="28">
        <v>281790.2</v>
      </c>
      <c r="BC259" s="28">
        <v>220661.88</v>
      </c>
      <c r="BD259" s="30">
        <v>-61128.320000000007</v>
      </c>
      <c r="BE259" s="30">
        <v>-61128.320000000007</v>
      </c>
      <c r="BF259" s="30">
        <v>0</v>
      </c>
      <c r="BG259" s="30">
        <v>0</v>
      </c>
      <c r="BI259" s="28">
        <v>0</v>
      </c>
      <c r="BJ259" s="28">
        <v>0</v>
      </c>
      <c r="BK259" s="28">
        <v>0</v>
      </c>
      <c r="BL259" s="28">
        <v>0</v>
      </c>
      <c r="BM259" s="28">
        <v>0</v>
      </c>
      <c r="BN259" s="28">
        <v>0</v>
      </c>
      <c r="BO259" s="28">
        <v>0</v>
      </c>
      <c r="BP259" s="28">
        <v>0</v>
      </c>
      <c r="BQ259" s="29">
        <v>0</v>
      </c>
      <c r="BR259" s="28">
        <v>0</v>
      </c>
      <c r="BS259" s="28">
        <v>0</v>
      </c>
      <c r="BT259" s="28">
        <v>0</v>
      </c>
      <c r="BU259" s="28">
        <v>0</v>
      </c>
      <c r="BV259" s="31"/>
      <c r="BW259" s="28">
        <v>0</v>
      </c>
      <c r="BX259" s="31"/>
      <c r="BY259" s="28">
        <v>0</v>
      </c>
      <c r="BZ259" s="30">
        <v>0</v>
      </c>
      <c r="CB259" s="30">
        <v>0</v>
      </c>
      <c r="CC259" s="30">
        <v>0</v>
      </c>
      <c r="CD259" s="30">
        <v>0</v>
      </c>
      <c r="CE259" s="31"/>
      <c r="CF259" s="30">
        <v>0</v>
      </c>
      <c r="CG259" s="30">
        <v>0</v>
      </c>
      <c r="CH259" s="30">
        <v>0</v>
      </c>
      <c r="CI259" s="30">
        <v>0</v>
      </c>
      <c r="CJ259" s="35">
        <v>0</v>
      </c>
      <c r="CK259" s="30">
        <v>0</v>
      </c>
      <c r="CL259" s="30">
        <v>0</v>
      </c>
      <c r="CM259" s="30">
        <v>257289</v>
      </c>
      <c r="CN259" s="30">
        <v>257289</v>
      </c>
      <c r="CO259" s="31"/>
      <c r="CP259" s="31"/>
      <c r="CQ259" s="30">
        <v>0</v>
      </c>
      <c r="CR259" s="30">
        <v>0</v>
      </c>
      <c r="CS259" s="30">
        <v>257289</v>
      </c>
      <c r="CT259" s="30">
        <v>257289</v>
      </c>
      <c r="CU259" s="30">
        <v>289210</v>
      </c>
      <c r="CV259" s="30">
        <v>13094.45</v>
      </c>
      <c r="CW259" s="30">
        <v>302304.45</v>
      </c>
      <c r="CX259" s="30">
        <v>-45015.450000000012</v>
      </c>
      <c r="CY259" s="26">
        <v>-0.14890766576542294</v>
      </c>
      <c r="CZ259" s="30">
        <v>14460.5</v>
      </c>
      <c r="DA259" s="30">
        <v>-30554.950000000012</v>
      </c>
      <c r="DB259" s="36" t="s">
        <v>656</v>
      </c>
      <c r="DC259" t="s">
        <v>657</v>
      </c>
      <c r="DD259" s="24">
        <v>0</v>
      </c>
      <c r="DE259" s="24"/>
      <c r="DF259" s="37" t="s">
        <v>1073</v>
      </c>
      <c r="DG259" s="38"/>
      <c r="DH259" s="30"/>
      <c r="DI259" s="38"/>
    </row>
    <row r="260" spans="1:113" s="32" customFormat="1" x14ac:dyDescent="0.25">
      <c r="A260" s="38" t="s">
        <v>658</v>
      </c>
      <c r="B260" s="23">
        <v>0</v>
      </c>
      <c r="C260" s="24">
        <v>1</v>
      </c>
      <c r="D260" s="25">
        <v>43435</v>
      </c>
      <c r="E260" s="26" t="s">
        <v>170</v>
      </c>
      <c r="F260" s="27" t="s">
        <v>170</v>
      </c>
      <c r="G260" s="27" t="s">
        <v>170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9">
        <v>0</v>
      </c>
      <c r="Q260" s="28">
        <v>0</v>
      </c>
      <c r="R260" s="28">
        <v>0</v>
      </c>
      <c r="S260" s="28">
        <v>0</v>
      </c>
      <c r="T260" s="30">
        <v>0</v>
      </c>
      <c r="U260" s="31"/>
      <c r="V260" s="30">
        <v>0</v>
      </c>
      <c r="W260" s="31"/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1"/>
      <c r="AD260" s="28">
        <v>0</v>
      </c>
      <c r="AE260" s="30">
        <v>0</v>
      </c>
      <c r="AF260" s="28">
        <v>0</v>
      </c>
      <c r="AG260" s="28">
        <v>0</v>
      </c>
      <c r="AH260" s="29">
        <v>0</v>
      </c>
      <c r="AI260" s="30">
        <v>0</v>
      </c>
      <c r="AJ260" s="28">
        <v>0</v>
      </c>
      <c r="AK260" s="28">
        <v>0</v>
      </c>
      <c r="AL260" s="30">
        <v>0</v>
      </c>
      <c r="AM260" s="31"/>
      <c r="AN260" s="31"/>
      <c r="AO260" s="28">
        <v>0</v>
      </c>
      <c r="AP260" s="30">
        <v>0</v>
      </c>
      <c r="AQ260" s="30">
        <v>0</v>
      </c>
      <c r="AR260" s="30">
        <v>0</v>
      </c>
      <c r="AS260" s="30">
        <v>0</v>
      </c>
      <c r="AT260" s="30">
        <v>660</v>
      </c>
      <c r="AU260" s="30">
        <v>660</v>
      </c>
      <c r="AV260" s="30">
        <v>-660</v>
      </c>
      <c r="AW260" s="26">
        <v>0</v>
      </c>
      <c r="AX260" s="30">
        <v>660</v>
      </c>
      <c r="AY260" s="30">
        <v>0</v>
      </c>
      <c r="BA260" s="28">
        <v>0</v>
      </c>
      <c r="BB260" s="28">
        <v>660</v>
      </c>
      <c r="BC260" s="28">
        <v>0</v>
      </c>
      <c r="BD260" s="30">
        <v>-660</v>
      </c>
      <c r="BE260" s="30">
        <v>-660</v>
      </c>
      <c r="BF260" s="30">
        <v>0</v>
      </c>
      <c r="BG260" s="30">
        <v>0</v>
      </c>
      <c r="BI260" s="28">
        <v>0</v>
      </c>
      <c r="BJ260" s="28">
        <v>0</v>
      </c>
      <c r="BK260" s="28">
        <v>0</v>
      </c>
      <c r="BL260" s="28">
        <v>0</v>
      </c>
      <c r="BM260" s="28">
        <v>0</v>
      </c>
      <c r="BN260" s="28">
        <v>0</v>
      </c>
      <c r="BO260" s="28">
        <v>0</v>
      </c>
      <c r="BP260" s="28">
        <v>0</v>
      </c>
      <c r="BQ260" s="29">
        <v>0</v>
      </c>
      <c r="BR260" s="28">
        <v>0</v>
      </c>
      <c r="BS260" s="28">
        <v>0</v>
      </c>
      <c r="BT260" s="28">
        <v>0</v>
      </c>
      <c r="BU260" s="28">
        <v>0</v>
      </c>
      <c r="BV260" s="31"/>
      <c r="BW260" s="28">
        <v>0</v>
      </c>
      <c r="BX260" s="31"/>
      <c r="BY260" s="28">
        <v>0</v>
      </c>
      <c r="BZ260" s="30">
        <v>0</v>
      </c>
      <c r="CB260" s="30">
        <v>0</v>
      </c>
      <c r="CC260" s="30">
        <v>0</v>
      </c>
      <c r="CD260" s="30">
        <v>0</v>
      </c>
      <c r="CE260" s="31"/>
      <c r="CF260" s="30">
        <v>0</v>
      </c>
      <c r="CG260" s="30">
        <v>0</v>
      </c>
      <c r="CH260" s="30">
        <v>0</v>
      </c>
      <c r="CI260" s="30">
        <v>0</v>
      </c>
      <c r="CJ260" s="35">
        <v>0</v>
      </c>
      <c r="CK260" s="30">
        <v>0</v>
      </c>
      <c r="CL260" s="30">
        <v>0</v>
      </c>
      <c r="CM260" s="30">
        <v>0</v>
      </c>
      <c r="CN260" s="30">
        <v>0</v>
      </c>
      <c r="CO260" s="31"/>
      <c r="CP260" s="31"/>
      <c r="CQ260" s="30">
        <v>0</v>
      </c>
      <c r="CR260" s="30">
        <v>0</v>
      </c>
      <c r="CS260" s="30">
        <v>0</v>
      </c>
      <c r="CT260" s="30">
        <v>0</v>
      </c>
      <c r="CU260" s="30">
        <v>0</v>
      </c>
      <c r="CV260" s="30">
        <v>660</v>
      </c>
      <c r="CW260" s="30">
        <v>660</v>
      </c>
      <c r="CX260" s="30">
        <v>-660</v>
      </c>
      <c r="CY260" s="26">
        <v>-1</v>
      </c>
      <c r="CZ260" s="30">
        <v>0</v>
      </c>
      <c r="DA260" s="30">
        <v>-660</v>
      </c>
      <c r="DB260" s="36" t="s">
        <v>658</v>
      </c>
      <c r="DC260" t="s">
        <v>659</v>
      </c>
      <c r="DD260" s="24">
        <v>0</v>
      </c>
      <c r="DE260" s="24"/>
      <c r="DF260" s="37" t="s">
        <v>1073</v>
      </c>
      <c r="DG260" s="38"/>
      <c r="DH260" s="30"/>
      <c r="DI260" s="38"/>
    </row>
    <row r="261" spans="1:113" s="32" customFormat="1" x14ac:dyDescent="0.25">
      <c r="A261" s="22" t="s">
        <v>660</v>
      </c>
      <c r="B261" s="23">
        <v>1</v>
      </c>
      <c r="C261" s="24">
        <v>1</v>
      </c>
      <c r="D261" s="25">
        <v>43376</v>
      </c>
      <c r="E261" s="26">
        <v>1</v>
      </c>
      <c r="F261" s="27">
        <v>1</v>
      </c>
      <c r="G261" s="27">
        <v>1</v>
      </c>
      <c r="H261" s="28">
        <v>1601082.4799999995</v>
      </c>
      <c r="I261" s="28">
        <v>42405818.219999969</v>
      </c>
      <c r="J261" s="28">
        <v>1043440.8800000001</v>
      </c>
      <c r="K261" s="28">
        <v>0</v>
      </c>
      <c r="L261" s="28">
        <v>524295.57999999996</v>
      </c>
      <c r="M261" s="28">
        <v>3844298.37</v>
      </c>
      <c r="N261" s="28">
        <v>418149.36</v>
      </c>
      <c r="O261" s="28">
        <v>638000</v>
      </c>
      <c r="P261" s="29">
        <v>0</v>
      </c>
      <c r="Q261" s="28">
        <v>359357.74</v>
      </c>
      <c r="R261" s="28">
        <v>0</v>
      </c>
      <c r="S261" s="28">
        <v>3409095.54</v>
      </c>
      <c r="T261" s="30">
        <v>54243538.169999965</v>
      </c>
      <c r="U261" s="31"/>
      <c r="V261" s="30">
        <v>0</v>
      </c>
      <c r="W261" s="31"/>
      <c r="X261" s="30">
        <v>0</v>
      </c>
      <c r="Y261" s="30">
        <v>54243538.169999965</v>
      </c>
      <c r="Z261" s="30">
        <v>854356</v>
      </c>
      <c r="AA261" s="30">
        <v>0</v>
      </c>
      <c r="AB261" s="30">
        <v>0</v>
      </c>
      <c r="AC261" s="31"/>
      <c r="AD261" s="28">
        <v>0</v>
      </c>
      <c r="AE261" s="30">
        <v>0</v>
      </c>
      <c r="AF261" s="28">
        <v>1464874.61</v>
      </c>
      <c r="AG261" s="28">
        <v>6171225.8300000001</v>
      </c>
      <c r="AH261" s="29">
        <v>331631.08499999996</v>
      </c>
      <c r="AI261" s="30">
        <v>0</v>
      </c>
      <c r="AJ261" s="28">
        <v>0</v>
      </c>
      <c r="AK261" s="28">
        <v>9604969.9104375001</v>
      </c>
      <c r="AL261" s="30">
        <v>18427057.4354375</v>
      </c>
      <c r="AM261" s="31"/>
      <c r="AN261" s="31"/>
      <c r="AO261" s="28">
        <v>102992.6353305699</v>
      </c>
      <c r="AP261" s="30">
        <v>102992.6353305699</v>
      </c>
      <c r="AQ261" s="30">
        <v>18324064.800106931</v>
      </c>
      <c r="AR261" s="30">
        <v>72567602.9701069</v>
      </c>
      <c r="AS261" s="30">
        <v>54054197.191162795</v>
      </c>
      <c r="AT261" s="30">
        <v>0</v>
      </c>
      <c r="AU261" s="30">
        <v>54054197.191162795</v>
      </c>
      <c r="AV261" s="30">
        <v>0</v>
      </c>
      <c r="AW261" s="26">
        <v>0</v>
      </c>
      <c r="AX261" s="30">
        <v>0</v>
      </c>
      <c r="AY261" s="30">
        <v>0</v>
      </c>
      <c r="BA261" s="28">
        <v>0</v>
      </c>
      <c r="BB261" s="28">
        <v>52987392.191162795</v>
      </c>
      <c r="BC261" s="28">
        <v>70083228.814375684</v>
      </c>
      <c r="BD261" s="30">
        <v>17095836.623212889</v>
      </c>
      <c r="BE261" s="30">
        <v>17095836.623212889</v>
      </c>
      <c r="BF261" s="30">
        <v>0</v>
      </c>
      <c r="BG261" s="30">
        <v>0</v>
      </c>
      <c r="BI261" s="28">
        <v>2549466</v>
      </c>
      <c r="BJ261" s="28">
        <v>41671071</v>
      </c>
      <c r="BK261" s="28">
        <v>976373</v>
      </c>
      <c r="BL261" s="28">
        <v>0</v>
      </c>
      <c r="BM261" s="28">
        <v>569591</v>
      </c>
      <c r="BN261" s="28">
        <v>4815484</v>
      </c>
      <c r="BO261" s="28">
        <v>400000</v>
      </c>
      <c r="BP261" s="28">
        <v>638000</v>
      </c>
      <c r="BQ261" s="29">
        <v>0</v>
      </c>
      <c r="BR261" s="28">
        <v>0</v>
      </c>
      <c r="BS261" s="28">
        <v>0</v>
      </c>
      <c r="BT261" s="28">
        <v>3613796.1799999997</v>
      </c>
      <c r="BU261" s="28">
        <v>55233781.18</v>
      </c>
      <c r="BV261" s="31"/>
      <c r="BW261" s="28">
        <v>0</v>
      </c>
      <c r="BX261" s="31"/>
      <c r="BY261" s="28">
        <v>0</v>
      </c>
      <c r="BZ261" s="30">
        <v>55233781.18</v>
      </c>
      <c r="CB261" s="30">
        <v>1482309.65</v>
      </c>
      <c r="CC261" s="30">
        <v>0</v>
      </c>
      <c r="CD261" s="30">
        <v>0</v>
      </c>
      <c r="CE261" s="31"/>
      <c r="CF261" s="30">
        <v>0</v>
      </c>
      <c r="CG261" s="30">
        <v>0</v>
      </c>
      <c r="CH261" s="30">
        <v>1464874.61</v>
      </c>
      <c r="CI261" s="30">
        <v>6171225.8300000001</v>
      </c>
      <c r="CJ261" s="35">
        <v>641153.43099999998</v>
      </c>
      <c r="CK261" s="30">
        <v>0</v>
      </c>
      <c r="CL261" s="30">
        <v>0</v>
      </c>
      <c r="CM261" s="30">
        <v>7004623</v>
      </c>
      <c r="CN261" s="30">
        <v>16764186.521</v>
      </c>
      <c r="CO261" s="31"/>
      <c r="CP261" s="31"/>
      <c r="CQ261" s="30">
        <v>218170.87</v>
      </c>
      <c r="CR261" s="30">
        <v>218170.87</v>
      </c>
      <c r="CS261" s="30">
        <v>16546015.651000001</v>
      </c>
      <c r="CT261" s="30">
        <v>71779796.831</v>
      </c>
      <c r="CU261" s="30">
        <v>55446712</v>
      </c>
      <c r="CV261" s="30">
        <v>0</v>
      </c>
      <c r="CW261" s="30">
        <v>55446712</v>
      </c>
      <c r="CX261" s="30">
        <v>0</v>
      </c>
      <c r="CY261" s="26">
        <v>0</v>
      </c>
      <c r="CZ261" s="30">
        <v>0</v>
      </c>
      <c r="DA261" s="30">
        <v>0</v>
      </c>
      <c r="DB261" s="36" t="s">
        <v>660</v>
      </c>
      <c r="DC261" t="s">
        <v>661</v>
      </c>
      <c r="DD261" s="24">
        <v>0</v>
      </c>
      <c r="DE261" s="24"/>
      <c r="DF261" s="37">
        <v>1</v>
      </c>
      <c r="DG261" s="38"/>
      <c r="DH261" s="30"/>
      <c r="DI261" s="38"/>
    </row>
    <row r="262" spans="1:113" s="32" customFormat="1" x14ac:dyDescent="0.25">
      <c r="A262" s="38" t="s">
        <v>662</v>
      </c>
      <c r="B262" s="23">
        <v>0</v>
      </c>
      <c r="C262" s="24">
        <v>1</v>
      </c>
      <c r="D262" s="25">
        <v>43472</v>
      </c>
      <c r="E262" s="26" t="s">
        <v>170</v>
      </c>
      <c r="F262" s="27" t="s">
        <v>170</v>
      </c>
      <c r="G262" s="27" t="s">
        <v>170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9">
        <v>0</v>
      </c>
      <c r="Q262" s="28">
        <v>0</v>
      </c>
      <c r="R262" s="28">
        <v>0</v>
      </c>
      <c r="S262" s="28">
        <v>0</v>
      </c>
      <c r="T262" s="30">
        <v>0</v>
      </c>
      <c r="U262" s="31"/>
      <c r="V262" s="30">
        <v>0</v>
      </c>
      <c r="W262" s="31"/>
      <c r="X262" s="30">
        <v>0</v>
      </c>
      <c r="Y262" s="30">
        <v>0</v>
      </c>
      <c r="Z262" s="30">
        <v>0</v>
      </c>
      <c r="AA262" s="30">
        <v>0</v>
      </c>
      <c r="AB262" s="30">
        <v>0</v>
      </c>
      <c r="AC262" s="31"/>
      <c r="AD262" s="28">
        <v>0</v>
      </c>
      <c r="AE262" s="30">
        <v>0</v>
      </c>
      <c r="AF262" s="28">
        <v>0</v>
      </c>
      <c r="AG262" s="28">
        <v>0</v>
      </c>
      <c r="AH262" s="29">
        <v>0</v>
      </c>
      <c r="AI262" s="30">
        <v>0</v>
      </c>
      <c r="AJ262" s="28">
        <v>0</v>
      </c>
      <c r="AK262" s="28">
        <v>77405</v>
      </c>
      <c r="AL262" s="30">
        <v>77405</v>
      </c>
      <c r="AM262" s="31"/>
      <c r="AN262" s="31"/>
      <c r="AO262" s="28">
        <v>0</v>
      </c>
      <c r="AP262" s="30">
        <v>0</v>
      </c>
      <c r="AQ262" s="30">
        <v>77405</v>
      </c>
      <c r="AR262" s="30">
        <v>77405</v>
      </c>
      <c r="AS262" s="30">
        <v>67300</v>
      </c>
      <c r="AT262" s="30">
        <v>4987.8500000000004</v>
      </c>
      <c r="AU262" s="30">
        <v>72287.850000000006</v>
      </c>
      <c r="AV262" s="30">
        <v>0</v>
      </c>
      <c r="AW262" s="26">
        <v>0</v>
      </c>
      <c r="AX262" s="30">
        <v>0</v>
      </c>
      <c r="AY262" s="30">
        <v>0</v>
      </c>
      <c r="BA262" s="28">
        <v>0</v>
      </c>
      <c r="BB262" s="28">
        <v>104828.4</v>
      </c>
      <c r="BC262" s="28">
        <v>60916</v>
      </c>
      <c r="BD262" s="30">
        <v>-43912.399999999994</v>
      </c>
      <c r="BE262" s="30">
        <v>-43912.399999999994</v>
      </c>
      <c r="BF262" s="30">
        <v>0</v>
      </c>
      <c r="BG262" s="30">
        <v>0</v>
      </c>
      <c r="BI262" s="28">
        <v>0</v>
      </c>
      <c r="BJ262" s="28">
        <v>0</v>
      </c>
      <c r="BK262" s="28">
        <v>0</v>
      </c>
      <c r="BL262" s="28">
        <v>0</v>
      </c>
      <c r="BM262" s="28">
        <v>0</v>
      </c>
      <c r="BN262" s="28">
        <v>0</v>
      </c>
      <c r="BO262" s="28">
        <v>0</v>
      </c>
      <c r="BP262" s="28">
        <v>0</v>
      </c>
      <c r="BQ262" s="29">
        <v>0</v>
      </c>
      <c r="BR262" s="28">
        <v>0</v>
      </c>
      <c r="BS262" s="28">
        <v>0</v>
      </c>
      <c r="BT262" s="28">
        <v>0</v>
      </c>
      <c r="BU262" s="28">
        <v>0</v>
      </c>
      <c r="BV262" s="31"/>
      <c r="BW262" s="28">
        <v>0</v>
      </c>
      <c r="BX262" s="31"/>
      <c r="BY262" s="28">
        <v>0</v>
      </c>
      <c r="BZ262" s="30">
        <v>0</v>
      </c>
      <c r="CB262" s="30">
        <v>0</v>
      </c>
      <c r="CC262" s="30">
        <v>0</v>
      </c>
      <c r="CD262" s="30">
        <v>0</v>
      </c>
      <c r="CE262" s="31"/>
      <c r="CF262" s="30">
        <v>0</v>
      </c>
      <c r="CG262" s="30">
        <v>0</v>
      </c>
      <c r="CH262" s="30">
        <v>0</v>
      </c>
      <c r="CI262" s="30">
        <v>0</v>
      </c>
      <c r="CJ262" s="35">
        <v>0</v>
      </c>
      <c r="CK262" s="30">
        <v>0</v>
      </c>
      <c r="CL262" s="30">
        <v>0</v>
      </c>
      <c r="CM262" s="30">
        <v>16875</v>
      </c>
      <c r="CN262" s="30">
        <v>16875</v>
      </c>
      <c r="CO262" s="31"/>
      <c r="CP262" s="31"/>
      <c r="CQ262" s="30">
        <v>0</v>
      </c>
      <c r="CR262" s="30">
        <v>0</v>
      </c>
      <c r="CS262" s="30">
        <v>16875</v>
      </c>
      <c r="CT262" s="30">
        <v>16875</v>
      </c>
      <c r="CU262" s="30">
        <v>90766</v>
      </c>
      <c r="CV262" s="30">
        <v>0</v>
      </c>
      <c r="CW262" s="30">
        <v>90766</v>
      </c>
      <c r="CX262" s="30">
        <v>-73891</v>
      </c>
      <c r="CY262" s="26">
        <v>-0.81408236564352288</v>
      </c>
      <c r="CZ262" s="30">
        <v>4538.3</v>
      </c>
      <c r="DA262" s="30">
        <v>-69352.7</v>
      </c>
      <c r="DB262" s="36" t="s">
        <v>662</v>
      </c>
      <c r="DC262" t="s">
        <v>663</v>
      </c>
      <c r="DD262" s="24">
        <v>0</v>
      </c>
      <c r="DE262" s="24"/>
      <c r="DF262" s="37" t="s">
        <v>1073</v>
      </c>
      <c r="DG262" s="38"/>
      <c r="DH262" s="30"/>
      <c r="DI262" s="38"/>
    </row>
    <row r="263" spans="1:113" s="32" customFormat="1" x14ac:dyDescent="0.25">
      <c r="A263" s="38" t="s">
        <v>664</v>
      </c>
      <c r="B263" s="23">
        <v>0</v>
      </c>
      <c r="C263" s="24">
        <v>0</v>
      </c>
      <c r="D263" s="25" t="s">
        <v>170</v>
      </c>
      <c r="E263" s="26" t="s">
        <v>170</v>
      </c>
      <c r="F263" s="27" t="s">
        <v>170</v>
      </c>
      <c r="G263" s="27" t="s">
        <v>170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9">
        <v>0</v>
      </c>
      <c r="Q263" s="28">
        <v>0</v>
      </c>
      <c r="R263" s="28">
        <v>0</v>
      </c>
      <c r="S263" s="28">
        <v>0</v>
      </c>
      <c r="T263" s="30">
        <v>0</v>
      </c>
      <c r="U263" s="31"/>
      <c r="V263" s="30">
        <v>0</v>
      </c>
      <c r="W263" s="31"/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1"/>
      <c r="AD263" s="28">
        <v>0</v>
      </c>
      <c r="AE263" s="30">
        <v>0</v>
      </c>
      <c r="AF263" s="28">
        <v>0</v>
      </c>
      <c r="AG263" s="28">
        <v>0</v>
      </c>
      <c r="AH263" s="29">
        <v>0</v>
      </c>
      <c r="AI263" s="30">
        <v>0</v>
      </c>
      <c r="AJ263" s="28">
        <v>0</v>
      </c>
      <c r="AK263" s="28">
        <v>0</v>
      </c>
      <c r="AL263" s="30">
        <v>0</v>
      </c>
      <c r="AM263" s="31"/>
      <c r="AN263" s="31"/>
      <c r="AO263" s="28">
        <v>0</v>
      </c>
      <c r="AP263" s="30">
        <v>0</v>
      </c>
      <c r="AQ263" s="30">
        <v>0</v>
      </c>
      <c r="AR263" s="30">
        <v>0</v>
      </c>
      <c r="AS263" s="30">
        <v>0</v>
      </c>
      <c r="AT263" s="30">
        <v>0</v>
      </c>
      <c r="AU263" s="30">
        <v>0</v>
      </c>
      <c r="AV263" s="30">
        <v>0</v>
      </c>
      <c r="AW263" s="26">
        <v>0</v>
      </c>
      <c r="AX263" s="30">
        <v>0</v>
      </c>
      <c r="AY263" s="30">
        <v>0</v>
      </c>
      <c r="BA263" s="28">
        <v>0</v>
      </c>
      <c r="BB263" s="28">
        <v>0</v>
      </c>
      <c r="BC263" s="28">
        <v>0</v>
      </c>
      <c r="BD263" s="30">
        <v>0</v>
      </c>
      <c r="BE263" s="30">
        <v>0</v>
      </c>
      <c r="BF263" s="30">
        <v>0</v>
      </c>
      <c r="BG263" s="30">
        <v>0</v>
      </c>
      <c r="BI263" s="28">
        <v>0</v>
      </c>
      <c r="BJ263" s="28">
        <v>0</v>
      </c>
      <c r="BK263" s="28">
        <v>0</v>
      </c>
      <c r="BL263" s="28">
        <v>0</v>
      </c>
      <c r="BM263" s="28">
        <v>0</v>
      </c>
      <c r="BN263" s="28">
        <v>0</v>
      </c>
      <c r="BO263" s="28">
        <v>0</v>
      </c>
      <c r="BP263" s="28">
        <v>0</v>
      </c>
      <c r="BQ263" s="29">
        <v>0</v>
      </c>
      <c r="BR263" s="28">
        <v>0</v>
      </c>
      <c r="BS263" s="28">
        <v>0</v>
      </c>
      <c r="BT263" s="28">
        <v>0</v>
      </c>
      <c r="BU263" s="28">
        <v>0</v>
      </c>
      <c r="BV263" s="31"/>
      <c r="BW263" s="28">
        <v>0</v>
      </c>
      <c r="BX263" s="31"/>
      <c r="BY263" s="28">
        <v>0</v>
      </c>
      <c r="BZ263" s="30">
        <v>0</v>
      </c>
      <c r="CB263" s="30">
        <v>0</v>
      </c>
      <c r="CC263" s="30">
        <v>0</v>
      </c>
      <c r="CD263" s="30">
        <v>0</v>
      </c>
      <c r="CE263" s="31"/>
      <c r="CF263" s="30">
        <v>0</v>
      </c>
      <c r="CG263" s="30">
        <v>0</v>
      </c>
      <c r="CH263" s="30">
        <v>0</v>
      </c>
      <c r="CI263" s="30">
        <v>0</v>
      </c>
      <c r="CJ263" s="35">
        <v>0</v>
      </c>
      <c r="CK263" s="30">
        <v>0</v>
      </c>
      <c r="CL263" s="30">
        <v>0</v>
      </c>
      <c r="CM263" s="30">
        <v>0</v>
      </c>
      <c r="CN263" s="30">
        <v>0</v>
      </c>
      <c r="CO263" s="31"/>
      <c r="CP263" s="31"/>
      <c r="CQ263" s="30">
        <v>0</v>
      </c>
      <c r="CR263" s="30">
        <v>0</v>
      </c>
      <c r="CS263" s="30">
        <v>0</v>
      </c>
      <c r="CT263" s="30">
        <v>0</v>
      </c>
      <c r="CU263" s="30">
        <v>0</v>
      </c>
      <c r="CV263" s="30">
        <v>0</v>
      </c>
      <c r="CW263" s="30">
        <v>0</v>
      </c>
      <c r="CX263" s="30">
        <v>0</v>
      </c>
      <c r="CY263" s="26">
        <v>0</v>
      </c>
      <c r="CZ263" s="30">
        <v>0</v>
      </c>
      <c r="DA263" s="30">
        <v>0</v>
      </c>
      <c r="DB263" s="36" t="s">
        <v>664</v>
      </c>
      <c r="DC263" t="s">
        <v>665</v>
      </c>
      <c r="DD263" s="24">
        <v>0</v>
      </c>
      <c r="DE263" s="24"/>
      <c r="DF263" s="37" t="s">
        <v>1073</v>
      </c>
      <c r="DG263" s="38"/>
      <c r="DH263" s="30"/>
      <c r="DI263" s="38"/>
    </row>
    <row r="264" spans="1:113" s="32" customFormat="1" x14ac:dyDescent="0.25">
      <c r="A264" s="22" t="s">
        <v>666</v>
      </c>
      <c r="B264" s="23">
        <v>1</v>
      </c>
      <c r="C264" s="24">
        <v>1</v>
      </c>
      <c r="D264" s="25">
        <v>43374</v>
      </c>
      <c r="E264" s="26">
        <v>1</v>
      </c>
      <c r="F264" s="27">
        <v>1</v>
      </c>
      <c r="G264" s="27">
        <v>1</v>
      </c>
      <c r="H264" s="28">
        <v>1065177</v>
      </c>
      <c r="I264" s="28">
        <v>22788720</v>
      </c>
      <c r="J264" s="28">
        <v>543038</v>
      </c>
      <c r="K264" s="28">
        <v>0</v>
      </c>
      <c r="L264" s="28">
        <v>794877</v>
      </c>
      <c r="M264" s="28">
        <v>2937566</v>
      </c>
      <c r="N264" s="28">
        <v>79294</v>
      </c>
      <c r="O264" s="28">
        <v>0</v>
      </c>
      <c r="P264" s="29">
        <v>0</v>
      </c>
      <c r="Q264" s="28">
        <v>0</v>
      </c>
      <c r="R264" s="28">
        <v>0</v>
      </c>
      <c r="S264" s="28">
        <v>2315899</v>
      </c>
      <c r="T264" s="30">
        <v>30524571</v>
      </c>
      <c r="U264" s="31"/>
      <c r="V264" s="30">
        <v>0</v>
      </c>
      <c r="W264" s="31"/>
      <c r="X264" s="30">
        <v>0</v>
      </c>
      <c r="Y264" s="30">
        <v>30524571</v>
      </c>
      <c r="Z264" s="30">
        <v>546262</v>
      </c>
      <c r="AA264" s="30">
        <v>0</v>
      </c>
      <c r="AB264" s="30">
        <v>0</v>
      </c>
      <c r="AC264" s="31"/>
      <c r="AD264" s="28">
        <v>0</v>
      </c>
      <c r="AE264" s="30">
        <v>0</v>
      </c>
      <c r="AF264" s="28">
        <v>1631772</v>
      </c>
      <c r="AG264" s="28">
        <v>7760478</v>
      </c>
      <c r="AH264" s="29">
        <v>363670</v>
      </c>
      <c r="AI264" s="30">
        <v>0</v>
      </c>
      <c r="AJ264" s="28">
        <v>0</v>
      </c>
      <c r="AK264" s="28">
        <v>3463961.4042428574</v>
      </c>
      <c r="AL264" s="30">
        <v>13766143.404242858</v>
      </c>
      <c r="AM264" s="31"/>
      <c r="AN264" s="31"/>
      <c r="AO264" s="28">
        <v>305949.70653226698</v>
      </c>
      <c r="AP264" s="30">
        <v>305949.70653226698</v>
      </c>
      <c r="AQ264" s="30">
        <v>13460193.69771059</v>
      </c>
      <c r="AR264" s="30">
        <v>43984764.697710589</v>
      </c>
      <c r="AS264" s="30">
        <v>30389567</v>
      </c>
      <c r="AT264" s="30">
        <v>0</v>
      </c>
      <c r="AU264" s="30">
        <v>30389567</v>
      </c>
      <c r="AV264" s="30">
        <v>0</v>
      </c>
      <c r="AW264" s="26">
        <v>0</v>
      </c>
      <c r="AX264" s="30">
        <v>0</v>
      </c>
      <c r="AY264" s="30">
        <v>0</v>
      </c>
      <c r="BA264" s="28">
        <v>5720</v>
      </c>
      <c r="BB264" s="28">
        <v>30262350</v>
      </c>
      <c r="BC264" s="28">
        <v>42044326</v>
      </c>
      <c r="BD264" s="30">
        <v>11781976</v>
      </c>
      <c r="BE264" s="30">
        <v>11776256</v>
      </c>
      <c r="BF264" s="30">
        <v>0</v>
      </c>
      <c r="BG264" s="30">
        <v>0</v>
      </c>
      <c r="BI264" s="28">
        <v>1589277</v>
      </c>
      <c r="BJ264" s="28">
        <v>22925656</v>
      </c>
      <c r="BK264" s="28">
        <v>540146</v>
      </c>
      <c r="BL264" s="28">
        <v>0</v>
      </c>
      <c r="BM264" s="28">
        <v>804958</v>
      </c>
      <c r="BN264" s="28">
        <v>3042057</v>
      </c>
      <c r="BO264" s="28">
        <v>80000</v>
      </c>
      <c r="BP264" s="28">
        <v>0</v>
      </c>
      <c r="BQ264" s="29">
        <v>0</v>
      </c>
      <c r="BR264" s="28">
        <v>0</v>
      </c>
      <c r="BS264" s="28">
        <v>0</v>
      </c>
      <c r="BT264" s="28">
        <v>2137116</v>
      </c>
      <c r="BU264" s="28">
        <v>31119210</v>
      </c>
      <c r="BV264" s="31"/>
      <c r="BW264" s="28">
        <v>0</v>
      </c>
      <c r="BX264" s="31"/>
      <c r="BY264" s="28">
        <v>0</v>
      </c>
      <c r="BZ264" s="30">
        <v>31119210</v>
      </c>
      <c r="CB264" s="30">
        <v>548286</v>
      </c>
      <c r="CC264" s="30">
        <v>0</v>
      </c>
      <c r="CD264" s="30">
        <v>0</v>
      </c>
      <c r="CE264" s="31"/>
      <c r="CF264" s="30">
        <v>0</v>
      </c>
      <c r="CG264" s="30">
        <v>0</v>
      </c>
      <c r="CH264" s="30">
        <v>1729346</v>
      </c>
      <c r="CI264" s="30">
        <v>8458655</v>
      </c>
      <c r="CJ264" s="35">
        <v>387500</v>
      </c>
      <c r="CK264" s="30">
        <v>0</v>
      </c>
      <c r="CL264" s="30">
        <v>0</v>
      </c>
      <c r="CM264" s="30">
        <v>3835626</v>
      </c>
      <c r="CN264" s="30">
        <v>14959413</v>
      </c>
      <c r="CO264" s="31"/>
      <c r="CP264" s="31"/>
      <c r="CQ264" s="30">
        <v>245939.24</v>
      </c>
      <c r="CR264" s="30">
        <v>245939.24</v>
      </c>
      <c r="CS264" s="30">
        <v>14713473.76</v>
      </c>
      <c r="CT264" s="30">
        <v>45832683.759999998</v>
      </c>
      <c r="CU264" s="30">
        <v>29959179</v>
      </c>
      <c r="CV264" s="30">
        <v>0</v>
      </c>
      <c r="CW264" s="30">
        <v>29959179</v>
      </c>
      <c r="CX264" s="30">
        <v>0</v>
      </c>
      <c r="CY264" s="26">
        <v>0</v>
      </c>
      <c r="CZ264" s="30">
        <v>0</v>
      </c>
      <c r="DA264" s="30">
        <v>0</v>
      </c>
      <c r="DB264" s="36" t="s">
        <v>666</v>
      </c>
      <c r="DC264" t="s">
        <v>667</v>
      </c>
      <c r="DD264" s="24">
        <v>0</v>
      </c>
      <c r="DE264" s="24"/>
      <c r="DF264" s="37">
        <v>1</v>
      </c>
      <c r="DG264" s="38"/>
      <c r="DH264" s="30"/>
      <c r="DI264" s="38"/>
    </row>
    <row r="265" spans="1:113" s="32" customFormat="1" x14ac:dyDescent="0.25">
      <c r="A265" s="22" t="s">
        <v>668</v>
      </c>
      <c r="B265" s="23">
        <v>1</v>
      </c>
      <c r="C265" s="24">
        <v>1</v>
      </c>
      <c r="D265" s="25">
        <v>43424</v>
      </c>
      <c r="E265" s="26">
        <v>1</v>
      </c>
      <c r="F265" s="27">
        <v>1</v>
      </c>
      <c r="G265" s="27">
        <v>1</v>
      </c>
      <c r="H265" s="28">
        <v>881593.75999999989</v>
      </c>
      <c r="I265" s="28">
        <v>21344750.880000003</v>
      </c>
      <c r="J265" s="28">
        <v>550741</v>
      </c>
      <c r="K265" s="28">
        <v>75709</v>
      </c>
      <c r="L265" s="28">
        <v>439806</v>
      </c>
      <c r="M265" s="28">
        <v>2217936.46</v>
      </c>
      <c r="N265" s="28">
        <v>120631.17</v>
      </c>
      <c r="O265" s="28">
        <v>6827</v>
      </c>
      <c r="P265" s="29">
        <v>0</v>
      </c>
      <c r="Q265" s="28">
        <v>1759</v>
      </c>
      <c r="R265" s="28">
        <v>0</v>
      </c>
      <c r="S265" s="28">
        <v>2329723</v>
      </c>
      <c r="T265" s="30">
        <v>27969477.270000007</v>
      </c>
      <c r="U265" s="31"/>
      <c r="V265" s="30">
        <v>0</v>
      </c>
      <c r="W265" s="31"/>
      <c r="X265" s="30">
        <v>0</v>
      </c>
      <c r="Y265" s="30">
        <v>27969477.270000007</v>
      </c>
      <c r="Z265" s="30">
        <v>350497.54</v>
      </c>
      <c r="AA265" s="30">
        <v>0</v>
      </c>
      <c r="AB265" s="30">
        <v>1512.86</v>
      </c>
      <c r="AC265" s="31"/>
      <c r="AD265" s="28">
        <v>0</v>
      </c>
      <c r="AE265" s="30">
        <v>621179</v>
      </c>
      <c r="AF265" s="28">
        <v>1992808.3</v>
      </c>
      <c r="AG265" s="28">
        <v>7046881.8699999992</v>
      </c>
      <c r="AH265" s="29">
        <v>2526687.12</v>
      </c>
      <c r="AI265" s="30">
        <v>0</v>
      </c>
      <c r="AJ265" s="28">
        <v>0</v>
      </c>
      <c r="AK265" s="28">
        <v>2395277.6179999998</v>
      </c>
      <c r="AL265" s="30">
        <v>14934844.308000002</v>
      </c>
      <c r="AM265" s="31"/>
      <c r="AN265" s="31"/>
      <c r="AO265" s="28">
        <v>164417.10948033957</v>
      </c>
      <c r="AP265" s="30">
        <v>164417.10948033957</v>
      </c>
      <c r="AQ265" s="30">
        <v>14770427.198519662</v>
      </c>
      <c r="AR265" s="30">
        <v>42739904.468519673</v>
      </c>
      <c r="AS265" s="30">
        <v>28618006.018017601</v>
      </c>
      <c r="AT265" s="30">
        <v>0</v>
      </c>
      <c r="AU265" s="30">
        <v>28618006.018017601</v>
      </c>
      <c r="AV265" s="30">
        <v>0</v>
      </c>
      <c r="AW265" s="26">
        <v>0</v>
      </c>
      <c r="AX265" s="30">
        <v>0</v>
      </c>
      <c r="AY265" s="30">
        <v>0</v>
      </c>
      <c r="BA265" s="28">
        <v>4459</v>
      </c>
      <c r="BB265" s="28">
        <v>28749880.018017601</v>
      </c>
      <c r="BC265" s="28">
        <v>40695349.68</v>
      </c>
      <c r="BD265" s="30">
        <v>11945469.661982398</v>
      </c>
      <c r="BE265" s="30">
        <v>11941010.661982398</v>
      </c>
      <c r="BF265" s="30">
        <v>0</v>
      </c>
      <c r="BG265" s="30">
        <v>0</v>
      </c>
      <c r="BI265" s="28">
        <v>886285</v>
      </c>
      <c r="BJ265" s="28">
        <v>22168290</v>
      </c>
      <c r="BK265" s="28">
        <v>626371</v>
      </c>
      <c r="BL265" s="28">
        <v>84624</v>
      </c>
      <c r="BM265" s="28">
        <v>476246</v>
      </c>
      <c r="BN265" s="28">
        <v>2307523</v>
      </c>
      <c r="BO265" s="28">
        <v>226716</v>
      </c>
      <c r="BP265" s="28">
        <v>7000</v>
      </c>
      <c r="BQ265" s="29">
        <v>0</v>
      </c>
      <c r="BR265" s="28">
        <v>1600</v>
      </c>
      <c r="BS265" s="28">
        <v>0</v>
      </c>
      <c r="BT265" s="28">
        <v>1878069</v>
      </c>
      <c r="BU265" s="28">
        <v>28662724</v>
      </c>
      <c r="BV265" s="31"/>
      <c r="BW265" s="28">
        <v>0</v>
      </c>
      <c r="BX265" s="31"/>
      <c r="BY265" s="28">
        <v>0</v>
      </c>
      <c r="BZ265" s="30">
        <v>28662724</v>
      </c>
      <c r="CB265" s="30">
        <v>352434.63</v>
      </c>
      <c r="CC265" s="30">
        <v>0</v>
      </c>
      <c r="CD265" s="30">
        <v>1558.26</v>
      </c>
      <c r="CE265" s="31"/>
      <c r="CF265" s="30">
        <v>0</v>
      </c>
      <c r="CG265" s="30">
        <v>660324.06999999995</v>
      </c>
      <c r="CH265" s="30">
        <v>1942802.07</v>
      </c>
      <c r="CI265" s="30">
        <v>7209646.9199999999</v>
      </c>
      <c r="CJ265" s="35">
        <v>2637507.96</v>
      </c>
      <c r="CK265" s="30">
        <v>0</v>
      </c>
      <c r="CL265" s="30">
        <v>0</v>
      </c>
      <c r="CM265" s="30">
        <v>2984876</v>
      </c>
      <c r="CN265" s="30">
        <v>15789149.91</v>
      </c>
      <c r="CO265" s="31"/>
      <c r="CP265" s="31"/>
      <c r="CQ265" s="30">
        <v>403273.32</v>
      </c>
      <c r="CR265" s="30">
        <v>403273.32</v>
      </c>
      <c r="CS265" s="30">
        <v>15385876.59</v>
      </c>
      <c r="CT265" s="30">
        <v>44048600.590000004</v>
      </c>
      <c r="CU265" s="30">
        <v>29413607.018017601</v>
      </c>
      <c r="CV265" s="30">
        <v>0</v>
      </c>
      <c r="CW265" s="30">
        <v>29413607.018017601</v>
      </c>
      <c r="CX265" s="30">
        <v>0</v>
      </c>
      <c r="CY265" s="26">
        <v>0</v>
      </c>
      <c r="CZ265" s="30">
        <v>0</v>
      </c>
      <c r="DA265" s="30">
        <v>0</v>
      </c>
      <c r="DB265" s="36" t="s">
        <v>668</v>
      </c>
      <c r="DC265" t="s">
        <v>669</v>
      </c>
      <c r="DD265" s="24">
        <v>0</v>
      </c>
      <c r="DE265" s="24"/>
      <c r="DF265" s="37">
        <v>1</v>
      </c>
      <c r="DG265" s="38"/>
      <c r="DH265" s="30"/>
      <c r="DI265" s="38"/>
    </row>
    <row r="266" spans="1:113" s="32" customFormat="1" x14ac:dyDescent="0.25">
      <c r="A266" s="22" t="s">
        <v>670</v>
      </c>
      <c r="B266" s="23">
        <v>1</v>
      </c>
      <c r="C266" s="24">
        <v>1</v>
      </c>
      <c r="D266" s="25">
        <v>43371</v>
      </c>
      <c r="E266" s="26">
        <v>1</v>
      </c>
      <c r="F266" s="27">
        <v>1</v>
      </c>
      <c r="G266" s="27">
        <v>1</v>
      </c>
      <c r="H266" s="28">
        <v>37219</v>
      </c>
      <c r="I266" s="28">
        <v>372764</v>
      </c>
      <c r="J266" s="28">
        <v>12596</v>
      </c>
      <c r="K266" s="28">
        <v>0</v>
      </c>
      <c r="L266" s="28">
        <v>0</v>
      </c>
      <c r="M266" s="28">
        <v>60677</v>
      </c>
      <c r="N266" s="28">
        <v>700</v>
      </c>
      <c r="O266" s="28">
        <v>120265</v>
      </c>
      <c r="P266" s="29">
        <v>0</v>
      </c>
      <c r="Q266" s="28">
        <v>2187</v>
      </c>
      <c r="R266" s="28">
        <v>0</v>
      </c>
      <c r="S266" s="28">
        <v>113972.16</v>
      </c>
      <c r="T266" s="30">
        <v>720380.16</v>
      </c>
      <c r="U266" s="31"/>
      <c r="V266" s="30">
        <v>2000</v>
      </c>
      <c r="W266" s="31"/>
      <c r="X266" s="30">
        <v>2000</v>
      </c>
      <c r="Y266" s="30">
        <v>718380.16</v>
      </c>
      <c r="Z266" s="30">
        <v>5350</v>
      </c>
      <c r="AA266" s="30">
        <v>0</v>
      </c>
      <c r="AB266" s="30">
        <v>0</v>
      </c>
      <c r="AC266" s="31"/>
      <c r="AD266" s="28">
        <v>0</v>
      </c>
      <c r="AE266" s="30">
        <v>0</v>
      </c>
      <c r="AF266" s="28">
        <v>30466</v>
      </c>
      <c r="AG266" s="28">
        <v>8191</v>
      </c>
      <c r="AH266" s="29">
        <v>14425</v>
      </c>
      <c r="AI266" s="30">
        <v>0</v>
      </c>
      <c r="AJ266" s="28">
        <v>0</v>
      </c>
      <c r="AK266" s="28">
        <v>156283.63199999998</v>
      </c>
      <c r="AL266" s="30">
        <v>214715.63199999998</v>
      </c>
      <c r="AM266" s="31"/>
      <c r="AN266" s="31"/>
      <c r="AO266" s="28">
        <v>-117.91673249282019</v>
      </c>
      <c r="AP266" s="30">
        <v>-117.91673249282019</v>
      </c>
      <c r="AQ266" s="30">
        <v>214833.54873249281</v>
      </c>
      <c r="AR266" s="30">
        <v>933213.70873249287</v>
      </c>
      <c r="AS266" s="30">
        <v>828632</v>
      </c>
      <c r="AT266" s="30">
        <v>0</v>
      </c>
      <c r="AU266" s="30">
        <v>828632</v>
      </c>
      <c r="AV266" s="30">
        <v>0</v>
      </c>
      <c r="AW266" s="26">
        <v>0</v>
      </c>
      <c r="AX266" s="30">
        <v>0</v>
      </c>
      <c r="AY266" s="30">
        <v>0</v>
      </c>
      <c r="BA266" s="28">
        <v>0</v>
      </c>
      <c r="BB266" s="28">
        <v>824788</v>
      </c>
      <c r="BC266" s="28">
        <v>941619.14867748658</v>
      </c>
      <c r="BD266" s="30">
        <v>116831.14867748658</v>
      </c>
      <c r="BE266" s="30">
        <v>116831.14867748658</v>
      </c>
      <c r="BF266" s="30">
        <v>0</v>
      </c>
      <c r="BG266" s="30">
        <v>2000</v>
      </c>
      <c r="BI266" s="28">
        <v>37154</v>
      </c>
      <c r="BJ266" s="28">
        <v>379422</v>
      </c>
      <c r="BK266" s="28">
        <v>13118</v>
      </c>
      <c r="BL266" s="28">
        <v>0</v>
      </c>
      <c r="BM266" s="28">
        <v>0</v>
      </c>
      <c r="BN266" s="28">
        <v>45350</v>
      </c>
      <c r="BO266" s="28">
        <v>0</v>
      </c>
      <c r="BP266" s="28">
        <v>132739</v>
      </c>
      <c r="BQ266" s="29">
        <v>0</v>
      </c>
      <c r="BR266" s="28">
        <v>2218</v>
      </c>
      <c r="BS266" s="28">
        <v>0</v>
      </c>
      <c r="BT266" s="28">
        <v>119263</v>
      </c>
      <c r="BU266" s="28">
        <v>729264</v>
      </c>
      <c r="BV266" s="31"/>
      <c r="BW266" s="28">
        <v>0</v>
      </c>
      <c r="BX266" s="31"/>
      <c r="BY266" s="28">
        <v>0</v>
      </c>
      <c r="BZ266" s="30">
        <v>729264</v>
      </c>
      <c r="CB266" s="30">
        <v>5450</v>
      </c>
      <c r="CC266" s="30">
        <v>0</v>
      </c>
      <c r="CD266" s="30">
        <v>0</v>
      </c>
      <c r="CE266" s="31"/>
      <c r="CF266" s="30">
        <v>0</v>
      </c>
      <c r="CG266" s="30">
        <v>0</v>
      </c>
      <c r="CH266" s="30">
        <v>30597</v>
      </c>
      <c r="CI266" s="30">
        <v>8986</v>
      </c>
      <c r="CJ266" s="35">
        <v>14425</v>
      </c>
      <c r="CK266" s="30">
        <v>0</v>
      </c>
      <c r="CL266" s="30">
        <v>0</v>
      </c>
      <c r="CM266" s="30">
        <v>155855</v>
      </c>
      <c r="CN266" s="30">
        <v>215313</v>
      </c>
      <c r="CO266" s="31"/>
      <c r="CP266" s="31"/>
      <c r="CQ266" s="30">
        <v>-0.52</v>
      </c>
      <c r="CR266" s="30">
        <v>-0.52</v>
      </c>
      <c r="CS266" s="30">
        <v>215313.52</v>
      </c>
      <c r="CT266" s="30">
        <v>944577.52</v>
      </c>
      <c r="CU266" s="30">
        <v>871642</v>
      </c>
      <c r="CV266" s="30">
        <v>0</v>
      </c>
      <c r="CW266" s="30">
        <v>871642</v>
      </c>
      <c r="CX266" s="30">
        <v>0</v>
      </c>
      <c r="CY266" s="26">
        <v>0</v>
      </c>
      <c r="CZ266" s="30">
        <v>0</v>
      </c>
      <c r="DA266" s="30">
        <v>0</v>
      </c>
      <c r="DB266" s="36" t="s">
        <v>670</v>
      </c>
      <c r="DC266" t="s">
        <v>671</v>
      </c>
      <c r="DD266" s="24">
        <v>0</v>
      </c>
      <c r="DE266" s="24"/>
      <c r="DF266" s="37">
        <v>1</v>
      </c>
      <c r="DG266" s="38"/>
      <c r="DH266" s="30"/>
      <c r="DI266" s="38"/>
    </row>
    <row r="267" spans="1:113" s="32" customFormat="1" x14ac:dyDescent="0.25">
      <c r="A267" s="22" t="s">
        <v>672</v>
      </c>
      <c r="B267" s="23">
        <v>1</v>
      </c>
      <c r="C267" s="24">
        <v>1</v>
      </c>
      <c r="D267" s="25">
        <v>43388</v>
      </c>
      <c r="E267" s="26">
        <v>0.99969326666995628</v>
      </c>
      <c r="F267" s="27">
        <v>1</v>
      </c>
      <c r="G267" s="27">
        <v>1</v>
      </c>
      <c r="H267" s="28">
        <v>1410035.36245344</v>
      </c>
      <c r="I267" s="28">
        <v>28348969</v>
      </c>
      <c r="J267" s="28">
        <v>544305</v>
      </c>
      <c r="K267" s="28">
        <v>0</v>
      </c>
      <c r="L267" s="28">
        <v>538752</v>
      </c>
      <c r="M267" s="28">
        <v>2408171.1070139245</v>
      </c>
      <c r="N267" s="28">
        <v>39073.011327795241</v>
      </c>
      <c r="O267" s="28">
        <v>0</v>
      </c>
      <c r="P267" s="29">
        <v>0</v>
      </c>
      <c r="Q267" s="28">
        <v>186248.85374021289</v>
      </c>
      <c r="R267" s="28">
        <v>0</v>
      </c>
      <c r="S267" s="28">
        <v>2023218</v>
      </c>
      <c r="T267" s="30">
        <v>35498772.334535375</v>
      </c>
      <c r="U267" s="31"/>
      <c r="V267" s="30">
        <v>0</v>
      </c>
      <c r="W267" s="31"/>
      <c r="X267" s="30">
        <v>0</v>
      </c>
      <c r="Y267" s="30">
        <v>35498772.334535375</v>
      </c>
      <c r="Z267" s="30">
        <v>277784</v>
      </c>
      <c r="AA267" s="30">
        <v>0</v>
      </c>
      <c r="AB267" s="30">
        <v>5779</v>
      </c>
      <c r="AC267" s="31"/>
      <c r="AD267" s="28">
        <v>0</v>
      </c>
      <c r="AE267" s="30">
        <v>158758</v>
      </c>
      <c r="AF267" s="28">
        <v>1940174.7011550511</v>
      </c>
      <c r="AG267" s="28">
        <v>3391053.5317115588</v>
      </c>
      <c r="AH267" s="29">
        <v>139861.33670351023</v>
      </c>
      <c r="AI267" s="30">
        <v>0</v>
      </c>
      <c r="AJ267" s="28">
        <v>0</v>
      </c>
      <c r="AK267" s="28">
        <v>347669.02</v>
      </c>
      <c r="AL267" s="30">
        <v>6261079.58957012</v>
      </c>
      <c r="AM267" s="31"/>
      <c r="AN267" s="31"/>
      <c r="AO267" s="28">
        <v>8223.2312899077933</v>
      </c>
      <c r="AP267" s="30">
        <v>8223.2312899077933</v>
      </c>
      <c r="AQ267" s="30">
        <v>6252856.3582802126</v>
      </c>
      <c r="AR267" s="30">
        <v>41751628.692815587</v>
      </c>
      <c r="AS267" s="30">
        <v>29048954</v>
      </c>
      <c r="AT267" s="30">
        <v>0</v>
      </c>
      <c r="AU267" s="30">
        <v>29048954</v>
      </c>
      <c r="AV267" s="30">
        <v>0</v>
      </c>
      <c r="AW267" s="26">
        <v>0</v>
      </c>
      <c r="AX267" s="30">
        <v>0</v>
      </c>
      <c r="AY267" s="30">
        <v>0</v>
      </c>
      <c r="BA267" s="28">
        <v>0</v>
      </c>
      <c r="BB267" s="28">
        <v>28519126</v>
      </c>
      <c r="BC267" s="28">
        <v>40298298.887250751</v>
      </c>
      <c r="BD267" s="30">
        <v>11779172.887250751</v>
      </c>
      <c r="BE267" s="30">
        <v>11779172.887250751</v>
      </c>
      <c r="BF267" s="30">
        <v>0</v>
      </c>
      <c r="BG267" s="30">
        <v>0</v>
      </c>
      <c r="BI267" s="28">
        <v>1704875</v>
      </c>
      <c r="BJ267" s="28">
        <v>28861211</v>
      </c>
      <c r="BK267" s="28">
        <v>567875</v>
      </c>
      <c r="BL267" s="28">
        <v>0</v>
      </c>
      <c r="BM267" s="28">
        <v>600100</v>
      </c>
      <c r="BN267" s="28">
        <v>2476450</v>
      </c>
      <c r="BO267" s="28">
        <v>0</v>
      </c>
      <c r="BP267" s="28">
        <v>0</v>
      </c>
      <c r="BQ267" s="29">
        <v>0</v>
      </c>
      <c r="BR267" s="28">
        <v>0</v>
      </c>
      <c r="BS267" s="28">
        <v>0</v>
      </c>
      <c r="BT267" s="28">
        <v>2101188</v>
      </c>
      <c r="BU267" s="28">
        <v>36311699</v>
      </c>
      <c r="BV267" s="31"/>
      <c r="BW267" s="28">
        <v>0</v>
      </c>
      <c r="BX267" s="31"/>
      <c r="BY267" s="28">
        <v>0</v>
      </c>
      <c r="BZ267" s="30">
        <v>36311699</v>
      </c>
      <c r="CB267" s="30">
        <v>277784</v>
      </c>
      <c r="CC267" s="30">
        <v>0</v>
      </c>
      <c r="CD267" s="30">
        <v>5673</v>
      </c>
      <c r="CE267" s="31"/>
      <c r="CF267" s="30">
        <v>0</v>
      </c>
      <c r="CG267" s="30">
        <v>142000</v>
      </c>
      <c r="CH267" s="30">
        <v>2026570</v>
      </c>
      <c r="CI267" s="30">
        <v>3546590</v>
      </c>
      <c r="CJ267" s="35">
        <v>271820.59798062779</v>
      </c>
      <c r="CK267" s="30">
        <v>0</v>
      </c>
      <c r="CL267" s="30">
        <v>0</v>
      </c>
      <c r="CM267" s="30">
        <v>357735</v>
      </c>
      <c r="CN267" s="30">
        <v>6628172.5979806278</v>
      </c>
      <c r="CO267" s="31"/>
      <c r="CP267" s="31"/>
      <c r="CQ267" s="30">
        <v>36.39</v>
      </c>
      <c r="CR267" s="30">
        <v>36.39</v>
      </c>
      <c r="CS267" s="30">
        <v>6628136.2079806281</v>
      </c>
      <c r="CT267" s="30">
        <v>42939835.207980625</v>
      </c>
      <c r="CU267" s="30">
        <v>29604785</v>
      </c>
      <c r="CV267" s="30">
        <v>0</v>
      </c>
      <c r="CW267" s="30">
        <v>29604785</v>
      </c>
      <c r="CX267" s="30">
        <v>0</v>
      </c>
      <c r="CY267" s="26">
        <v>0</v>
      </c>
      <c r="CZ267" s="30">
        <v>0</v>
      </c>
      <c r="DA267" s="30">
        <v>0</v>
      </c>
      <c r="DB267" s="36" t="s">
        <v>672</v>
      </c>
      <c r="DC267" t="s">
        <v>673</v>
      </c>
      <c r="DD267" s="24">
        <v>0</v>
      </c>
      <c r="DE267" s="24"/>
      <c r="DF267" s="37">
        <v>1</v>
      </c>
      <c r="DG267" s="38"/>
      <c r="DH267" s="30"/>
      <c r="DI267" s="38"/>
    </row>
    <row r="268" spans="1:113" s="32" customFormat="1" x14ac:dyDescent="0.25">
      <c r="A268" s="22" t="s">
        <v>674</v>
      </c>
      <c r="B268" s="23">
        <v>1</v>
      </c>
      <c r="C268" s="24">
        <v>1</v>
      </c>
      <c r="D268" s="25">
        <v>43383</v>
      </c>
      <c r="E268" s="26">
        <v>1</v>
      </c>
      <c r="F268" s="27">
        <v>1</v>
      </c>
      <c r="G268" s="27">
        <v>1</v>
      </c>
      <c r="H268" s="28">
        <v>928401</v>
      </c>
      <c r="I268" s="28">
        <v>17400302</v>
      </c>
      <c r="J268" s="28">
        <v>341520</v>
      </c>
      <c r="K268" s="28">
        <v>0</v>
      </c>
      <c r="L268" s="28">
        <v>541761</v>
      </c>
      <c r="M268" s="28">
        <v>2144613</v>
      </c>
      <c r="N268" s="28">
        <v>156913.57</v>
      </c>
      <c r="O268" s="28">
        <v>0</v>
      </c>
      <c r="P268" s="29">
        <v>0</v>
      </c>
      <c r="Q268" s="28">
        <v>0</v>
      </c>
      <c r="R268" s="28">
        <v>0</v>
      </c>
      <c r="S268" s="28">
        <v>2099133</v>
      </c>
      <c r="T268" s="30">
        <v>23612643.57</v>
      </c>
      <c r="U268" s="31"/>
      <c r="V268" s="30">
        <v>50000</v>
      </c>
      <c r="W268" s="31"/>
      <c r="X268" s="30">
        <v>50000</v>
      </c>
      <c r="Y268" s="30">
        <v>23562643.57</v>
      </c>
      <c r="Z268" s="30">
        <v>417421</v>
      </c>
      <c r="AA268" s="30">
        <v>0</v>
      </c>
      <c r="AB268" s="30">
        <v>0</v>
      </c>
      <c r="AC268" s="31"/>
      <c r="AD268" s="28">
        <v>113472</v>
      </c>
      <c r="AE268" s="30">
        <v>1052500</v>
      </c>
      <c r="AF268" s="28">
        <v>842273</v>
      </c>
      <c r="AG268" s="28">
        <v>3476930</v>
      </c>
      <c r="AH268" s="29">
        <v>774822</v>
      </c>
      <c r="AI268" s="30">
        <v>0</v>
      </c>
      <c r="AJ268" s="28">
        <v>0</v>
      </c>
      <c r="AK268" s="28">
        <v>84867.48000000001</v>
      </c>
      <c r="AL268" s="30">
        <v>6762285.4800000004</v>
      </c>
      <c r="AM268" s="31"/>
      <c r="AN268" s="31"/>
      <c r="AO268" s="28">
        <v>0</v>
      </c>
      <c r="AP268" s="30">
        <v>0</v>
      </c>
      <c r="AQ268" s="30">
        <v>6762285.4800000004</v>
      </c>
      <c r="AR268" s="30">
        <v>30324929.050000001</v>
      </c>
      <c r="AS268" s="30">
        <v>19316496.973771688</v>
      </c>
      <c r="AT268" s="30">
        <v>0</v>
      </c>
      <c r="AU268" s="30">
        <v>19316496.973771688</v>
      </c>
      <c r="AV268" s="30">
        <v>0</v>
      </c>
      <c r="AW268" s="26">
        <v>0</v>
      </c>
      <c r="AX268" s="30">
        <v>0</v>
      </c>
      <c r="AY268" s="30">
        <v>0</v>
      </c>
      <c r="BA268" s="28">
        <v>3451</v>
      </c>
      <c r="BB268" s="28">
        <v>19214123.973771688</v>
      </c>
      <c r="BC268" s="28">
        <v>27747070</v>
      </c>
      <c r="BD268" s="30">
        <v>8532946.0262283124</v>
      </c>
      <c r="BE268" s="30">
        <v>8529495.0262283124</v>
      </c>
      <c r="BF268" s="30">
        <v>0</v>
      </c>
      <c r="BG268" s="30">
        <v>50000</v>
      </c>
      <c r="BI268" s="28">
        <v>956706</v>
      </c>
      <c r="BJ268" s="28">
        <v>18320693</v>
      </c>
      <c r="BK268" s="28">
        <v>336820</v>
      </c>
      <c r="BL268" s="28">
        <v>0</v>
      </c>
      <c r="BM268" s="28">
        <v>598410</v>
      </c>
      <c r="BN268" s="28">
        <v>2174765</v>
      </c>
      <c r="BO268" s="28">
        <v>338355</v>
      </c>
      <c r="BP268" s="28">
        <v>0</v>
      </c>
      <c r="BQ268" s="29">
        <v>0</v>
      </c>
      <c r="BR268" s="28">
        <v>83334</v>
      </c>
      <c r="BS268" s="28">
        <v>0</v>
      </c>
      <c r="BT268" s="28">
        <v>1956264</v>
      </c>
      <c r="BU268" s="28">
        <v>24765347</v>
      </c>
      <c r="BV268" s="31"/>
      <c r="BW268" s="28">
        <v>0</v>
      </c>
      <c r="BX268" s="31"/>
      <c r="BY268" s="28">
        <v>0</v>
      </c>
      <c r="BZ268" s="30">
        <v>24765347</v>
      </c>
      <c r="CB268" s="30">
        <v>447932</v>
      </c>
      <c r="CC268" s="30">
        <v>0</v>
      </c>
      <c r="CD268" s="30">
        <v>0</v>
      </c>
      <c r="CE268" s="31"/>
      <c r="CF268" s="30">
        <v>0</v>
      </c>
      <c r="CG268" s="30">
        <v>0</v>
      </c>
      <c r="CH268" s="30">
        <v>597291</v>
      </c>
      <c r="CI268" s="30">
        <v>3712761</v>
      </c>
      <c r="CJ268" s="35">
        <v>875177</v>
      </c>
      <c r="CK268" s="30">
        <v>0</v>
      </c>
      <c r="CL268" s="30">
        <v>0</v>
      </c>
      <c r="CM268" s="30">
        <v>154544</v>
      </c>
      <c r="CN268" s="30">
        <v>5787705</v>
      </c>
      <c r="CO268" s="31"/>
      <c r="CP268" s="31"/>
      <c r="CQ268" s="30">
        <v>12051.89</v>
      </c>
      <c r="CR268" s="30">
        <v>12051.89</v>
      </c>
      <c r="CS268" s="30">
        <v>5775653.1100000003</v>
      </c>
      <c r="CT268" s="30">
        <v>30541000.109999999</v>
      </c>
      <c r="CU268" s="30">
        <v>20177748</v>
      </c>
      <c r="CV268" s="30">
        <v>0</v>
      </c>
      <c r="CW268" s="30">
        <v>20177748</v>
      </c>
      <c r="CX268" s="30">
        <v>0</v>
      </c>
      <c r="CY268" s="26">
        <v>0</v>
      </c>
      <c r="CZ268" s="30">
        <v>0</v>
      </c>
      <c r="DA268" s="30">
        <v>0</v>
      </c>
      <c r="DB268" s="36" t="s">
        <v>674</v>
      </c>
      <c r="DC268" t="s">
        <v>675</v>
      </c>
      <c r="DD268" s="24">
        <v>0</v>
      </c>
      <c r="DE268" s="24"/>
      <c r="DF268" s="37">
        <v>1</v>
      </c>
      <c r="DG268" s="38"/>
      <c r="DH268" s="30"/>
      <c r="DI268" s="38"/>
    </row>
    <row r="269" spans="1:113" s="32" customFormat="1" x14ac:dyDescent="0.25">
      <c r="A269" s="22" t="s">
        <v>676</v>
      </c>
      <c r="B269" s="23">
        <v>1</v>
      </c>
      <c r="C269" s="24">
        <v>1</v>
      </c>
      <c r="D269" s="25">
        <v>43384</v>
      </c>
      <c r="E269" s="26">
        <v>1</v>
      </c>
      <c r="F269" s="27">
        <v>1</v>
      </c>
      <c r="G269" s="27">
        <v>1</v>
      </c>
      <c r="H269" s="28">
        <v>1306268.5899999999</v>
      </c>
      <c r="I269" s="28">
        <v>34222870.699999996</v>
      </c>
      <c r="J269" s="28">
        <v>482766.05</v>
      </c>
      <c r="K269" s="28">
        <v>0</v>
      </c>
      <c r="L269" s="28">
        <v>828351.40999999992</v>
      </c>
      <c r="M269" s="28">
        <v>2848937.18</v>
      </c>
      <c r="N269" s="28">
        <v>80057.240000000005</v>
      </c>
      <c r="O269" s="28">
        <v>500</v>
      </c>
      <c r="P269" s="29">
        <v>0</v>
      </c>
      <c r="Q269" s="28">
        <v>0</v>
      </c>
      <c r="R269" s="28">
        <v>0</v>
      </c>
      <c r="S269" s="28">
        <v>2114297.4500000002</v>
      </c>
      <c r="T269" s="30">
        <v>41884048.61999999</v>
      </c>
      <c r="U269" s="31"/>
      <c r="V269" s="30">
        <v>0</v>
      </c>
      <c r="W269" s="31"/>
      <c r="X269" s="30">
        <v>0</v>
      </c>
      <c r="Y269" s="30">
        <v>41884048.61999999</v>
      </c>
      <c r="Z269" s="30">
        <v>409536</v>
      </c>
      <c r="AA269" s="30">
        <v>0</v>
      </c>
      <c r="AB269" s="30">
        <v>1560</v>
      </c>
      <c r="AC269" s="31"/>
      <c r="AD269" s="28">
        <v>84000</v>
      </c>
      <c r="AE269" s="30">
        <v>297207</v>
      </c>
      <c r="AF269" s="28">
        <v>1376929</v>
      </c>
      <c r="AG269" s="28">
        <v>7847385</v>
      </c>
      <c r="AH269" s="29">
        <v>81746.7</v>
      </c>
      <c r="AI269" s="30">
        <v>0</v>
      </c>
      <c r="AJ269" s="28">
        <v>0</v>
      </c>
      <c r="AK269" s="28">
        <v>123504</v>
      </c>
      <c r="AL269" s="30">
        <v>10221867.699999999</v>
      </c>
      <c r="AM269" s="31"/>
      <c r="AN269" s="31"/>
      <c r="AO269" s="28">
        <v>0</v>
      </c>
      <c r="AP269" s="30">
        <v>0</v>
      </c>
      <c r="AQ269" s="30">
        <v>10221867.699999999</v>
      </c>
      <c r="AR269" s="30">
        <v>52105916.319999993</v>
      </c>
      <c r="AS269" s="30">
        <v>34557863</v>
      </c>
      <c r="AT269" s="30">
        <v>0</v>
      </c>
      <c r="AU269" s="30">
        <v>34557863</v>
      </c>
      <c r="AV269" s="30">
        <v>0</v>
      </c>
      <c r="AW269" s="26">
        <v>0</v>
      </c>
      <c r="AX269" s="30">
        <v>0</v>
      </c>
      <c r="AY269" s="30">
        <v>0</v>
      </c>
      <c r="BA269" s="28">
        <v>1537.2</v>
      </c>
      <c r="BB269" s="28">
        <v>33560004</v>
      </c>
      <c r="BC269" s="28">
        <v>49391908.660000011</v>
      </c>
      <c r="BD269" s="30">
        <v>15831904.660000011</v>
      </c>
      <c r="BE269" s="30">
        <v>15830367.460000012</v>
      </c>
      <c r="BF269" s="30">
        <v>0</v>
      </c>
      <c r="BG269" s="30">
        <v>0</v>
      </c>
      <c r="BI269" s="28">
        <v>1291794.22</v>
      </c>
      <c r="BJ269" s="28">
        <v>34620374.399999999</v>
      </c>
      <c r="BK269" s="28">
        <v>545025.55000000005</v>
      </c>
      <c r="BL269" s="28">
        <v>0</v>
      </c>
      <c r="BM269" s="28">
        <v>683324.07</v>
      </c>
      <c r="BN269" s="28">
        <v>2615509.7799999998</v>
      </c>
      <c r="BO269" s="28">
        <v>63000</v>
      </c>
      <c r="BP269" s="28">
        <v>0</v>
      </c>
      <c r="BQ269" s="29">
        <v>0</v>
      </c>
      <c r="BR269" s="28">
        <v>0</v>
      </c>
      <c r="BS269" s="28">
        <v>0</v>
      </c>
      <c r="BT269" s="28">
        <v>2872445</v>
      </c>
      <c r="BU269" s="28">
        <v>42691473.019999996</v>
      </c>
      <c r="BV269" s="31"/>
      <c r="BW269" s="28">
        <v>0</v>
      </c>
      <c r="BX269" s="31"/>
      <c r="BY269" s="28">
        <v>0</v>
      </c>
      <c r="BZ269" s="30">
        <v>42691473.019999996</v>
      </c>
      <c r="CB269" s="30">
        <v>437582</v>
      </c>
      <c r="CC269" s="30">
        <v>0</v>
      </c>
      <c r="CD269" s="30">
        <v>1750</v>
      </c>
      <c r="CE269" s="31"/>
      <c r="CF269" s="30">
        <v>85680</v>
      </c>
      <c r="CG269" s="30">
        <v>349914</v>
      </c>
      <c r="CH269" s="30">
        <v>1507984</v>
      </c>
      <c r="CI269" s="30">
        <v>8216751</v>
      </c>
      <c r="CJ269" s="35">
        <v>165945.82999999999</v>
      </c>
      <c r="CK269" s="30">
        <v>0</v>
      </c>
      <c r="CL269" s="30">
        <v>0</v>
      </c>
      <c r="CM269" s="30">
        <v>149291</v>
      </c>
      <c r="CN269" s="30">
        <v>10914897.83</v>
      </c>
      <c r="CO269" s="31"/>
      <c r="CP269" s="31"/>
      <c r="CQ269" s="30">
        <v>3554.86</v>
      </c>
      <c r="CR269" s="30">
        <v>3554.86</v>
      </c>
      <c r="CS269" s="30">
        <v>10911342.970000001</v>
      </c>
      <c r="CT269" s="30">
        <v>53602815.989999995</v>
      </c>
      <c r="CU269" s="30">
        <v>35760806</v>
      </c>
      <c r="CV269" s="30">
        <v>0</v>
      </c>
      <c r="CW269" s="30">
        <v>35760806</v>
      </c>
      <c r="CX269" s="30">
        <v>0</v>
      </c>
      <c r="CY269" s="26">
        <v>0</v>
      </c>
      <c r="CZ269" s="30">
        <v>0</v>
      </c>
      <c r="DA269" s="30">
        <v>0</v>
      </c>
      <c r="DB269" s="36" t="s">
        <v>676</v>
      </c>
      <c r="DC269" t="s">
        <v>677</v>
      </c>
      <c r="DD269" s="24">
        <v>0</v>
      </c>
      <c r="DE269" s="24"/>
      <c r="DF269" s="37">
        <v>1</v>
      </c>
      <c r="DG269" s="38"/>
      <c r="DH269" s="30"/>
      <c r="DI269" s="38"/>
    </row>
    <row r="270" spans="1:113" s="32" customFormat="1" x14ac:dyDescent="0.25">
      <c r="A270" s="38" t="s">
        <v>678</v>
      </c>
      <c r="B270" s="23">
        <v>0</v>
      </c>
      <c r="C270" s="24">
        <v>1</v>
      </c>
      <c r="D270" s="25">
        <v>43371</v>
      </c>
      <c r="E270" s="26" t="s">
        <v>170</v>
      </c>
      <c r="F270" s="27" t="s">
        <v>170</v>
      </c>
      <c r="G270" s="27" t="s">
        <v>170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9">
        <v>0</v>
      </c>
      <c r="Q270" s="28">
        <v>0</v>
      </c>
      <c r="R270" s="28">
        <v>0</v>
      </c>
      <c r="S270" s="28">
        <v>0</v>
      </c>
      <c r="T270" s="30">
        <v>0</v>
      </c>
      <c r="U270" s="31"/>
      <c r="V270" s="30">
        <v>0</v>
      </c>
      <c r="W270" s="31"/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1"/>
      <c r="AD270" s="28">
        <v>0</v>
      </c>
      <c r="AE270" s="30">
        <v>0</v>
      </c>
      <c r="AF270" s="28">
        <v>0</v>
      </c>
      <c r="AG270" s="28">
        <v>0</v>
      </c>
      <c r="AH270" s="29">
        <v>0</v>
      </c>
      <c r="AI270" s="30">
        <v>0</v>
      </c>
      <c r="AJ270" s="28">
        <v>0</v>
      </c>
      <c r="AK270" s="28">
        <v>39349</v>
      </c>
      <c r="AL270" s="30">
        <v>39349</v>
      </c>
      <c r="AM270" s="31"/>
      <c r="AN270" s="31"/>
      <c r="AO270" s="28">
        <v>0</v>
      </c>
      <c r="AP270" s="30">
        <v>0</v>
      </c>
      <c r="AQ270" s="30">
        <v>39349</v>
      </c>
      <c r="AR270" s="30">
        <v>39349</v>
      </c>
      <c r="AS270" s="30">
        <v>95865</v>
      </c>
      <c r="AT270" s="30">
        <v>5268.35</v>
      </c>
      <c r="AU270" s="30">
        <v>101133.35</v>
      </c>
      <c r="AV270" s="30">
        <v>-61784.350000000006</v>
      </c>
      <c r="AW270" s="26">
        <v>-0.64449329786679188</v>
      </c>
      <c r="AX270" s="30">
        <v>4793.25</v>
      </c>
      <c r="AY270" s="30">
        <v>-56991.100000000006</v>
      </c>
      <c r="BA270" s="28">
        <v>0</v>
      </c>
      <c r="BB270" s="28">
        <v>110096.6</v>
      </c>
      <c r="BC270" s="28">
        <v>57032</v>
      </c>
      <c r="BD270" s="30">
        <v>-53064.600000000006</v>
      </c>
      <c r="BE270" s="30">
        <v>-53064.600000000006</v>
      </c>
      <c r="BF270" s="30">
        <v>0</v>
      </c>
      <c r="BG270" s="30">
        <v>0</v>
      </c>
      <c r="BI270" s="28">
        <v>0</v>
      </c>
      <c r="BJ270" s="28">
        <v>0</v>
      </c>
      <c r="BK270" s="28">
        <v>0</v>
      </c>
      <c r="BL270" s="28">
        <v>0</v>
      </c>
      <c r="BM270" s="28">
        <v>0</v>
      </c>
      <c r="BN270" s="28">
        <v>0</v>
      </c>
      <c r="BO270" s="28">
        <v>0</v>
      </c>
      <c r="BP270" s="28">
        <v>0</v>
      </c>
      <c r="BQ270" s="29">
        <v>0</v>
      </c>
      <c r="BR270" s="28">
        <v>0</v>
      </c>
      <c r="BS270" s="28">
        <v>0</v>
      </c>
      <c r="BT270" s="28">
        <v>0</v>
      </c>
      <c r="BU270" s="28">
        <v>0</v>
      </c>
      <c r="BV270" s="31"/>
      <c r="BW270" s="28">
        <v>0</v>
      </c>
      <c r="BX270" s="31"/>
      <c r="BY270" s="28">
        <v>0</v>
      </c>
      <c r="BZ270" s="30">
        <v>0</v>
      </c>
      <c r="CB270" s="30">
        <v>0</v>
      </c>
      <c r="CC270" s="30">
        <v>0</v>
      </c>
      <c r="CD270" s="30">
        <v>0</v>
      </c>
      <c r="CE270" s="31"/>
      <c r="CF270" s="30">
        <v>0</v>
      </c>
      <c r="CG270" s="30">
        <v>0</v>
      </c>
      <c r="CH270" s="30">
        <v>0</v>
      </c>
      <c r="CI270" s="30">
        <v>0</v>
      </c>
      <c r="CJ270" s="35">
        <v>0</v>
      </c>
      <c r="CK270" s="30">
        <v>0</v>
      </c>
      <c r="CL270" s="30">
        <v>0</v>
      </c>
      <c r="CM270" s="30">
        <v>20500</v>
      </c>
      <c r="CN270" s="30">
        <v>20500</v>
      </c>
      <c r="CO270" s="31"/>
      <c r="CP270" s="31"/>
      <c r="CQ270" s="30">
        <v>0</v>
      </c>
      <c r="CR270" s="30">
        <v>0</v>
      </c>
      <c r="CS270" s="30">
        <v>20500</v>
      </c>
      <c r="CT270" s="30">
        <v>20500</v>
      </c>
      <c r="CU270" s="30">
        <v>96860</v>
      </c>
      <c r="CV270" s="30">
        <v>4793.25</v>
      </c>
      <c r="CW270" s="30">
        <v>101653.25</v>
      </c>
      <c r="CX270" s="30">
        <v>-81153.25</v>
      </c>
      <c r="CY270" s="26">
        <v>-0.79833404244330608</v>
      </c>
      <c r="CZ270" s="30">
        <v>4843</v>
      </c>
      <c r="DA270" s="30">
        <v>-76310.25</v>
      </c>
      <c r="DB270" s="36" t="s">
        <v>678</v>
      </c>
      <c r="DC270" t="s">
        <v>679</v>
      </c>
      <c r="DD270" s="24">
        <v>0</v>
      </c>
      <c r="DE270" s="24"/>
      <c r="DF270" s="37" t="s">
        <v>1073</v>
      </c>
      <c r="DG270" s="38"/>
      <c r="DH270" s="30"/>
      <c r="DI270" s="38"/>
    </row>
    <row r="271" spans="1:113" s="32" customFormat="1" x14ac:dyDescent="0.25">
      <c r="A271" s="38" t="s">
        <v>680</v>
      </c>
      <c r="B271" s="23">
        <v>0</v>
      </c>
      <c r="C271" s="24">
        <v>0</v>
      </c>
      <c r="D271" s="25" t="s">
        <v>170</v>
      </c>
      <c r="E271" s="26" t="s">
        <v>170</v>
      </c>
      <c r="F271" s="27" t="s">
        <v>170</v>
      </c>
      <c r="G271" s="27" t="s">
        <v>170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9">
        <v>0</v>
      </c>
      <c r="Q271" s="28">
        <v>0</v>
      </c>
      <c r="R271" s="28">
        <v>0</v>
      </c>
      <c r="S271" s="28">
        <v>0</v>
      </c>
      <c r="T271" s="30">
        <v>0</v>
      </c>
      <c r="U271" s="31"/>
      <c r="V271" s="30">
        <v>0</v>
      </c>
      <c r="W271" s="31"/>
      <c r="X271" s="30">
        <v>0</v>
      </c>
      <c r="Y271" s="30">
        <v>0</v>
      </c>
      <c r="Z271" s="30">
        <v>0</v>
      </c>
      <c r="AA271" s="30">
        <v>0</v>
      </c>
      <c r="AB271" s="30">
        <v>0</v>
      </c>
      <c r="AC271" s="31"/>
      <c r="AD271" s="28">
        <v>0</v>
      </c>
      <c r="AE271" s="30">
        <v>0</v>
      </c>
      <c r="AF271" s="28">
        <v>0</v>
      </c>
      <c r="AG271" s="28">
        <v>0</v>
      </c>
      <c r="AH271" s="29">
        <v>0</v>
      </c>
      <c r="AI271" s="30">
        <v>0</v>
      </c>
      <c r="AJ271" s="28">
        <v>0</v>
      </c>
      <c r="AK271" s="28">
        <v>19285</v>
      </c>
      <c r="AL271" s="30">
        <v>19285</v>
      </c>
      <c r="AM271" s="31"/>
      <c r="AN271" s="31"/>
      <c r="AO271" s="28">
        <v>0</v>
      </c>
      <c r="AP271" s="30">
        <v>0</v>
      </c>
      <c r="AQ271" s="30">
        <v>19285</v>
      </c>
      <c r="AR271" s="30">
        <v>19285</v>
      </c>
      <c r="AS271" s="30">
        <v>0</v>
      </c>
      <c r="AT271" s="30">
        <v>0</v>
      </c>
      <c r="AU271" s="30">
        <v>0</v>
      </c>
      <c r="AV271" s="30">
        <v>0</v>
      </c>
      <c r="AW271" s="26">
        <v>0</v>
      </c>
      <c r="AX271" s="30">
        <v>0</v>
      </c>
      <c r="AY271" s="30">
        <v>0</v>
      </c>
      <c r="BA271" s="28">
        <v>0</v>
      </c>
      <c r="BB271" s="28">
        <v>0</v>
      </c>
      <c r="BC271" s="28">
        <v>0</v>
      </c>
      <c r="BD271" s="30">
        <v>0</v>
      </c>
      <c r="BE271" s="30">
        <v>0</v>
      </c>
      <c r="BF271" s="30">
        <v>0</v>
      </c>
      <c r="BG271" s="30">
        <v>0</v>
      </c>
      <c r="BI271" s="28">
        <v>0</v>
      </c>
      <c r="BJ271" s="28">
        <v>0</v>
      </c>
      <c r="BK271" s="28">
        <v>0</v>
      </c>
      <c r="BL271" s="28">
        <v>0</v>
      </c>
      <c r="BM271" s="28">
        <v>0</v>
      </c>
      <c r="BN271" s="28">
        <v>0</v>
      </c>
      <c r="BO271" s="28">
        <v>0</v>
      </c>
      <c r="BP271" s="28">
        <v>0</v>
      </c>
      <c r="BQ271" s="29">
        <v>0</v>
      </c>
      <c r="BR271" s="28">
        <v>0</v>
      </c>
      <c r="BS271" s="28">
        <v>0</v>
      </c>
      <c r="BT271" s="28">
        <v>0</v>
      </c>
      <c r="BU271" s="28">
        <v>0</v>
      </c>
      <c r="BV271" s="31"/>
      <c r="BW271" s="28">
        <v>0</v>
      </c>
      <c r="BX271" s="31"/>
      <c r="BY271" s="28">
        <v>0</v>
      </c>
      <c r="BZ271" s="30">
        <v>0</v>
      </c>
      <c r="CB271" s="30">
        <v>0</v>
      </c>
      <c r="CC271" s="30">
        <v>0</v>
      </c>
      <c r="CD271" s="30">
        <v>0</v>
      </c>
      <c r="CE271" s="31"/>
      <c r="CF271" s="30">
        <v>0</v>
      </c>
      <c r="CG271" s="30">
        <v>0</v>
      </c>
      <c r="CH271" s="30">
        <v>0</v>
      </c>
      <c r="CI271" s="30">
        <v>0</v>
      </c>
      <c r="CJ271" s="35">
        <v>0</v>
      </c>
      <c r="CK271" s="30">
        <v>0</v>
      </c>
      <c r="CL271" s="30">
        <v>0</v>
      </c>
      <c r="CM271" s="30">
        <v>19500</v>
      </c>
      <c r="CN271" s="30">
        <v>19500</v>
      </c>
      <c r="CO271" s="31"/>
      <c r="CP271" s="31"/>
      <c r="CQ271" s="30">
        <v>0</v>
      </c>
      <c r="CR271" s="30">
        <v>0</v>
      </c>
      <c r="CS271" s="30">
        <v>19500</v>
      </c>
      <c r="CT271" s="30">
        <v>19500</v>
      </c>
      <c r="CU271" s="30">
        <v>13860</v>
      </c>
      <c r="CV271" s="30">
        <v>0</v>
      </c>
      <c r="CW271" s="30">
        <v>13860</v>
      </c>
      <c r="CX271" s="30">
        <v>0</v>
      </c>
      <c r="CY271" s="26">
        <v>0</v>
      </c>
      <c r="CZ271" s="30">
        <v>0</v>
      </c>
      <c r="DA271" s="30">
        <v>0</v>
      </c>
      <c r="DB271" s="36" t="s">
        <v>680</v>
      </c>
      <c r="DC271" t="s">
        <v>681</v>
      </c>
      <c r="DD271" s="24">
        <v>0</v>
      </c>
      <c r="DE271" s="24"/>
      <c r="DF271" s="37" t="s">
        <v>1073</v>
      </c>
      <c r="DG271" s="38"/>
      <c r="DH271" s="30"/>
      <c r="DI271" s="38"/>
    </row>
    <row r="272" spans="1:113" s="32" customFormat="1" x14ac:dyDescent="0.25">
      <c r="A272" s="22" t="s">
        <v>682</v>
      </c>
      <c r="B272" s="23">
        <v>1</v>
      </c>
      <c r="C272" s="24">
        <v>1</v>
      </c>
      <c r="D272" s="25">
        <v>43389</v>
      </c>
      <c r="E272" s="26">
        <v>1</v>
      </c>
      <c r="F272" s="27">
        <v>1</v>
      </c>
      <c r="G272" s="27">
        <v>1</v>
      </c>
      <c r="H272" s="28">
        <v>404144.56</v>
      </c>
      <c r="I272" s="28">
        <v>4643845.3900000006</v>
      </c>
      <c r="J272" s="28">
        <v>89970.829999999987</v>
      </c>
      <c r="K272" s="28">
        <v>0</v>
      </c>
      <c r="L272" s="28">
        <v>0</v>
      </c>
      <c r="M272" s="28">
        <v>489946.31</v>
      </c>
      <c r="N272" s="28">
        <v>0</v>
      </c>
      <c r="O272" s="28">
        <v>0</v>
      </c>
      <c r="P272" s="29">
        <v>0</v>
      </c>
      <c r="Q272" s="28">
        <v>0</v>
      </c>
      <c r="R272" s="28">
        <v>0</v>
      </c>
      <c r="S272" s="28">
        <v>873640.95</v>
      </c>
      <c r="T272" s="30">
        <v>6501548.04</v>
      </c>
      <c r="U272" s="31"/>
      <c r="V272" s="30">
        <v>0</v>
      </c>
      <c r="W272" s="31"/>
      <c r="X272" s="30">
        <v>0</v>
      </c>
      <c r="Y272" s="30">
        <v>6501548.04</v>
      </c>
      <c r="Z272" s="30">
        <v>44207</v>
      </c>
      <c r="AA272" s="30">
        <v>0</v>
      </c>
      <c r="AB272" s="30">
        <v>0</v>
      </c>
      <c r="AC272" s="31"/>
      <c r="AD272" s="28">
        <v>0</v>
      </c>
      <c r="AE272" s="30">
        <v>0</v>
      </c>
      <c r="AF272" s="28">
        <v>215033</v>
      </c>
      <c r="AG272" s="28">
        <v>689554</v>
      </c>
      <c r="AH272" s="29">
        <v>28751.25</v>
      </c>
      <c r="AI272" s="30">
        <v>0</v>
      </c>
      <c r="AJ272" s="28">
        <v>0</v>
      </c>
      <c r="AK272" s="28">
        <v>0</v>
      </c>
      <c r="AL272" s="30">
        <v>977545.25</v>
      </c>
      <c r="AM272" s="31"/>
      <c r="AN272" s="31"/>
      <c r="AO272" s="28">
        <v>0</v>
      </c>
      <c r="AP272" s="30">
        <v>0</v>
      </c>
      <c r="AQ272" s="30">
        <v>977545.25</v>
      </c>
      <c r="AR272" s="30">
        <v>7479093.29</v>
      </c>
      <c r="AS272" s="30">
        <v>3806639</v>
      </c>
      <c r="AT272" s="30">
        <v>0</v>
      </c>
      <c r="AU272" s="30">
        <v>3806639</v>
      </c>
      <c r="AV272" s="30">
        <v>0</v>
      </c>
      <c r="AW272" s="26">
        <v>0</v>
      </c>
      <c r="AX272" s="30">
        <v>0</v>
      </c>
      <c r="AY272" s="30">
        <v>0</v>
      </c>
      <c r="BA272" s="28">
        <v>0</v>
      </c>
      <c r="BB272" s="28">
        <v>3485015</v>
      </c>
      <c r="BC272" s="28">
        <v>7136302.4750000015</v>
      </c>
      <c r="BD272" s="30">
        <v>3651287.4750000015</v>
      </c>
      <c r="BE272" s="30">
        <v>3651287.4750000015</v>
      </c>
      <c r="BF272" s="30">
        <v>0</v>
      </c>
      <c r="BG272" s="30">
        <v>0</v>
      </c>
      <c r="BI272" s="28">
        <v>425849.2</v>
      </c>
      <c r="BJ272" s="28">
        <v>4810560.38</v>
      </c>
      <c r="BK272" s="28">
        <v>89189</v>
      </c>
      <c r="BL272" s="28">
        <v>0</v>
      </c>
      <c r="BM272" s="28">
        <v>0</v>
      </c>
      <c r="BN272" s="28">
        <v>488467.20000000001</v>
      </c>
      <c r="BO272" s="28">
        <v>0</v>
      </c>
      <c r="BP272" s="28">
        <v>0</v>
      </c>
      <c r="BQ272" s="29">
        <v>0</v>
      </c>
      <c r="BR272" s="28">
        <v>0</v>
      </c>
      <c r="BS272" s="28">
        <v>0</v>
      </c>
      <c r="BT272" s="28">
        <v>901622</v>
      </c>
      <c r="BU272" s="28">
        <v>6715687.7800000003</v>
      </c>
      <c r="BV272" s="31"/>
      <c r="BW272" s="28">
        <v>0</v>
      </c>
      <c r="BX272" s="31"/>
      <c r="BY272" s="28">
        <v>0</v>
      </c>
      <c r="BZ272" s="30">
        <v>6715687.7800000003</v>
      </c>
      <c r="CB272" s="30">
        <v>48036</v>
      </c>
      <c r="CC272" s="30">
        <v>0</v>
      </c>
      <c r="CD272" s="30">
        <v>0</v>
      </c>
      <c r="CE272" s="31"/>
      <c r="CF272" s="30">
        <v>0</v>
      </c>
      <c r="CG272" s="30">
        <v>0</v>
      </c>
      <c r="CH272" s="30">
        <v>228680</v>
      </c>
      <c r="CI272" s="30">
        <v>715210</v>
      </c>
      <c r="CJ272" s="35">
        <v>61144.179999999993</v>
      </c>
      <c r="CK272" s="30">
        <v>0</v>
      </c>
      <c r="CL272" s="30">
        <v>0</v>
      </c>
      <c r="CM272" s="30">
        <v>0</v>
      </c>
      <c r="CN272" s="30">
        <v>1053070.18</v>
      </c>
      <c r="CO272" s="31"/>
      <c r="CP272" s="31"/>
      <c r="CQ272" s="30">
        <v>0</v>
      </c>
      <c r="CR272" s="30">
        <v>0</v>
      </c>
      <c r="CS272" s="30">
        <v>1053070.18</v>
      </c>
      <c r="CT272" s="30">
        <v>7768757.96</v>
      </c>
      <c r="CU272" s="30">
        <v>3863588</v>
      </c>
      <c r="CV272" s="30">
        <v>0</v>
      </c>
      <c r="CW272" s="30">
        <v>3863588</v>
      </c>
      <c r="CX272" s="30">
        <v>0</v>
      </c>
      <c r="CY272" s="26">
        <v>0</v>
      </c>
      <c r="CZ272" s="30">
        <v>0</v>
      </c>
      <c r="DA272" s="30">
        <v>0</v>
      </c>
      <c r="DB272" s="36" t="s">
        <v>682</v>
      </c>
      <c r="DC272" t="s">
        <v>683</v>
      </c>
      <c r="DD272" s="24">
        <v>0</v>
      </c>
      <c r="DE272" s="24"/>
      <c r="DF272" s="37">
        <v>1</v>
      </c>
      <c r="DG272" s="38"/>
      <c r="DH272" s="30"/>
      <c r="DI272" s="38"/>
    </row>
    <row r="273" spans="1:113" s="32" customFormat="1" x14ac:dyDescent="0.25">
      <c r="A273" s="38" t="s">
        <v>684</v>
      </c>
      <c r="B273" s="23">
        <v>0</v>
      </c>
      <c r="C273" s="24">
        <v>0</v>
      </c>
      <c r="D273" s="25" t="s">
        <v>170</v>
      </c>
      <c r="E273" s="26" t="s">
        <v>170</v>
      </c>
      <c r="F273" s="27" t="s">
        <v>170</v>
      </c>
      <c r="G273" s="27" t="s">
        <v>170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9">
        <v>0</v>
      </c>
      <c r="Q273" s="28">
        <v>0</v>
      </c>
      <c r="R273" s="28">
        <v>0</v>
      </c>
      <c r="S273" s="28">
        <v>0</v>
      </c>
      <c r="T273" s="30">
        <v>0</v>
      </c>
      <c r="U273" s="31"/>
      <c r="V273" s="30">
        <v>0</v>
      </c>
      <c r="W273" s="31"/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1"/>
      <c r="AD273" s="28">
        <v>0</v>
      </c>
      <c r="AE273" s="30">
        <v>0</v>
      </c>
      <c r="AF273" s="28">
        <v>0</v>
      </c>
      <c r="AG273" s="28">
        <v>0</v>
      </c>
      <c r="AH273" s="29">
        <v>0</v>
      </c>
      <c r="AI273" s="30">
        <v>0</v>
      </c>
      <c r="AJ273" s="28">
        <v>0</v>
      </c>
      <c r="AK273" s="28">
        <v>0</v>
      </c>
      <c r="AL273" s="30">
        <v>0</v>
      </c>
      <c r="AM273" s="31"/>
      <c r="AN273" s="31"/>
      <c r="AO273" s="28">
        <v>0</v>
      </c>
      <c r="AP273" s="30">
        <v>0</v>
      </c>
      <c r="AQ273" s="30">
        <v>0</v>
      </c>
      <c r="AR273" s="30">
        <v>0</v>
      </c>
      <c r="AS273" s="30">
        <v>0</v>
      </c>
      <c r="AT273" s="30">
        <v>0</v>
      </c>
      <c r="AU273" s="30">
        <v>0</v>
      </c>
      <c r="AV273" s="30">
        <v>0</v>
      </c>
      <c r="AW273" s="26">
        <v>0</v>
      </c>
      <c r="AX273" s="30">
        <v>0</v>
      </c>
      <c r="AY273" s="30">
        <v>0</v>
      </c>
      <c r="BA273" s="28">
        <v>0</v>
      </c>
      <c r="BB273" s="28">
        <v>0</v>
      </c>
      <c r="BC273" s="28">
        <v>0</v>
      </c>
      <c r="BD273" s="30">
        <v>0</v>
      </c>
      <c r="BE273" s="30">
        <v>0</v>
      </c>
      <c r="BF273" s="30">
        <v>0</v>
      </c>
      <c r="BG273" s="30">
        <v>0</v>
      </c>
      <c r="BI273" s="28">
        <v>0</v>
      </c>
      <c r="BJ273" s="28">
        <v>0</v>
      </c>
      <c r="BK273" s="28">
        <v>0</v>
      </c>
      <c r="BL273" s="28">
        <v>0</v>
      </c>
      <c r="BM273" s="28">
        <v>0</v>
      </c>
      <c r="BN273" s="28">
        <v>0</v>
      </c>
      <c r="BO273" s="28">
        <v>0</v>
      </c>
      <c r="BP273" s="28">
        <v>0</v>
      </c>
      <c r="BQ273" s="29">
        <v>0</v>
      </c>
      <c r="BR273" s="28">
        <v>0</v>
      </c>
      <c r="BS273" s="28">
        <v>0</v>
      </c>
      <c r="BT273" s="28">
        <v>0</v>
      </c>
      <c r="BU273" s="28">
        <v>0</v>
      </c>
      <c r="BV273" s="31"/>
      <c r="BW273" s="28">
        <v>0</v>
      </c>
      <c r="BX273" s="31"/>
      <c r="BY273" s="28">
        <v>0</v>
      </c>
      <c r="BZ273" s="30">
        <v>0</v>
      </c>
      <c r="CB273" s="30">
        <v>0</v>
      </c>
      <c r="CC273" s="30">
        <v>0</v>
      </c>
      <c r="CD273" s="30">
        <v>0</v>
      </c>
      <c r="CE273" s="31"/>
      <c r="CF273" s="30">
        <v>0</v>
      </c>
      <c r="CG273" s="30">
        <v>0</v>
      </c>
      <c r="CH273" s="30">
        <v>0</v>
      </c>
      <c r="CI273" s="30">
        <v>0</v>
      </c>
      <c r="CJ273" s="35">
        <v>0</v>
      </c>
      <c r="CK273" s="30">
        <v>0</v>
      </c>
      <c r="CL273" s="30">
        <v>0</v>
      </c>
      <c r="CM273" s="30">
        <v>0</v>
      </c>
      <c r="CN273" s="30">
        <v>0</v>
      </c>
      <c r="CO273" s="31"/>
      <c r="CP273" s="31"/>
      <c r="CQ273" s="30">
        <v>0</v>
      </c>
      <c r="CR273" s="30">
        <v>0</v>
      </c>
      <c r="CS273" s="30">
        <v>0</v>
      </c>
      <c r="CT273" s="30">
        <v>0</v>
      </c>
      <c r="CU273" s="30">
        <v>0</v>
      </c>
      <c r="CV273" s="30">
        <v>0</v>
      </c>
      <c r="CW273" s="30">
        <v>0</v>
      </c>
      <c r="CX273" s="30">
        <v>0</v>
      </c>
      <c r="CY273" s="26">
        <v>0</v>
      </c>
      <c r="CZ273" s="30">
        <v>0</v>
      </c>
      <c r="DA273" s="30">
        <v>0</v>
      </c>
      <c r="DB273" s="36" t="s">
        <v>684</v>
      </c>
      <c r="DC273" t="s">
        <v>685</v>
      </c>
      <c r="DD273" s="24">
        <v>0</v>
      </c>
      <c r="DE273" s="24"/>
      <c r="DF273" s="37" t="s">
        <v>1073</v>
      </c>
      <c r="DG273" s="38"/>
      <c r="DH273" s="30"/>
      <c r="DI273" s="38"/>
    </row>
    <row r="274" spans="1:113" s="32" customFormat="1" x14ac:dyDescent="0.25">
      <c r="A274" s="22" t="s">
        <v>686</v>
      </c>
      <c r="B274" s="23">
        <v>1</v>
      </c>
      <c r="C274" s="24">
        <v>1</v>
      </c>
      <c r="D274" s="25">
        <v>43371</v>
      </c>
      <c r="E274" s="26">
        <v>1</v>
      </c>
      <c r="F274" s="27">
        <v>1</v>
      </c>
      <c r="G274" s="27">
        <v>1</v>
      </c>
      <c r="H274" s="28">
        <v>1339438</v>
      </c>
      <c r="I274" s="28">
        <v>50276857.549999997</v>
      </c>
      <c r="J274" s="28">
        <v>1040291</v>
      </c>
      <c r="K274" s="28">
        <v>15980</v>
      </c>
      <c r="L274" s="28">
        <v>775529</v>
      </c>
      <c r="M274" s="28">
        <v>809349</v>
      </c>
      <c r="N274" s="28">
        <v>202945</v>
      </c>
      <c r="O274" s="28">
        <v>16936</v>
      </c>
      <c r="P274" s="29">
        <v>0</v>
      </c>
      <c r="Q274" s="28">
        <v>133180</v>
      </c>
      <c r="R274" s="28">
        <v>0</v>
      </c>
      <c r="S274" s="28">
        <v>5368544</v>
      </c>
      <c r="T274" s="30">
        <v>59979049.549999997</v>
      </c>
      <c r="U274" s="31"/>
      <c r="V274" s="30">
        <v>28000</v>
      </c>
      <c r="W274" s="31"/>
      <c r="X274" s="30">
        <v>28000</v>
      </c>
      <c r="Y274" s="30">
        <v>59951049.549999997</v>
      </c>
      <c r="Z274" s="30">
        <v>731095</v>
      </c>
      <c r="AA274" s="30">
        <v>0</v>
      </c>
      <c r="AB274" s="30">
        <v>0</v>
      </c>
      <c r="AC274" s="31"/>
      <c r="AD274" s="28">
        <v>103881.60000000001</v>
      </c>
      <c r="AE274" s="30">
        <v>3560302</v>
      </c>
      <c r="AF274" s="28">
        <v>1529376.77</v>
      </c>
      <c r="AG274" s="28">
        <v>8165494.7599999998</v>
      </c>
      <c r="AH274" s="29">
        <v>1470275</v>
      </c>
      <c r="AI274" s="30">
        <v>38047</v>
      </c>
      <c r="AJ274" s="28">
        <v>0</v>
      </c>
      <c r="AK274" s="28">
        <v>642270.01091101789</v>
      </c>
      <c r="AL274" s="30">
        <v>16240742.140911017</v>
      </c>
      <c r="AM274" s="31"/>
      <c r="AN274" s="31"/>
      <c r="AO274" s="28">
        <v>0</v>
      </c>
      <c r="AP274" s="30">
        <v>0</v>
      </c>
      <c r="AQ274" s="30">
        <v>16240742.140911017</v>
      </c>
      <c r="AR274" s="30">
        <v>76191791.69091101</v>
      </c>
      <c r="AS274" s="30">
        <v>64361082</v>
      </c>
      <c r="AT274" s="30">
        <v>0</v>
      </c>
      <c r="AU274" s="30">
        <v>64361082</v>
      </c>
      <c r="AV274" s="30">
        <v>0</v>
      </c>
      <c r="AW274" s="26">
        <v>0</v>
      </c>
      <c r="AX274" s="30">
        <v>0</v>
      </c>
      <c r="AY274" s="30">
        <v>0</v>
      </c>
      <c r="BA274" s="28">
        <v>0</v>
      </c>
      <c r="BB274" s="28">
        <v>62098082</v>
      </c>
      <c r="BC274" s="28">
        <v>72795136.949000001</v>
      </c>
      <c r="BD274" s="30">
        <v>10697054.949000001</v>
      </c>
      <c r="BE274" s="30">
        <v>10697054.949000001</v>
      </c>
      <c r="BF274" s="30">
        <v>0</v>
      </c>
      <c r="BG274" s="30">
        <v>28000</v>
      </c>
      <c r="BI274" s="28">
        <v>1496404</v>
      </c>
      <c r="BJ274" s="28">
        <v>53128549</v>
      </c>
      <c r="BK274" s="28">
        <v>1134699</v>
      </c>
      <c r="BL274" s="28">
        <v>5000</v>
      </c>
      <c r="BM274" s="28">
        <v>547784</v>
      </c>
      <c r="BN274" s="28">
        <v>844560</v>
      </c>
      <c r="BO274" s="28">
        <v>145000</v>
      </c>
      <c r="BP274" s="28">
        <v>14637</v>
      </c>
      <c r="BQ274" s="29">
        <v>0</v>
      </c>
      <c r="BR274" s="28">
        <v>140000</v>
      </c>
      <c r="BS274" s="28">
        <v>0</v>
      </c>
      <c r="BT274" s="28">
        <v>4125234</v>
      </c>
      <c r="BU274" s="28">
        <v>61581867</v>
      </c>
      <c r="BV274" s="31"/>
      <c r="BW274" s="28">
        <v>28000</v>
      </c>
      <c r="BX274" s="31"/>
      <c r="BY274" s="28">
        <v>28000</v>
      </c>
      <c r="BZ274" s="30">
        <v>61553867</v>
      </c>
      <c r="CB274" s="30">
        <v>592704</v>
      </c>
      <c r="CC274" s="30">
        <v>0</v>
      </c>
      <c r="CD274" s="30">
        <v>0</v>
      </c>
      <c r="CE274" s="31"/>
      <c r="CF274" s="30">
        <v>107518</v>
      </c>
      <c r="CG274" s="30">
        <v>3552210</v>
      </c>
      <c r="CH274" s="30">
        <v>1582905</v>
      </c>
      <c r="CI274" s="30">
        <v>8810283</v>
      </c>
      <c r="CJ274" s="35">
        <v>1521735</v>
      </c>
      <c r="CK274" s="30">
        <v>38047</v>
      </c>
      <c r="CL274" s="30">
        <v>0</v>
      </c>
      <c r="CM274" s="30">
        <v>642015</v>
      </c>
      <c r="CN274" s="30">
        <v>16847417</v>
      </c>
      <c r="CO274" s="31"/>
      <c r="CP274" s="31"/>
      <c r="CQ274" s="30">
        <v>0</v>
      </c>
      <c r="CR274" s="30">
        <v>0</v>
      </c>
      <c r="CS274" s="30">
        <v>16847417</v>
      </c>
      <c r="CT274" s="30">
        <v>78401284</v>
      </c>
      <c r="CU274" s="30">
        <v>67025222</v>
      </c>
      <c r="CV274" s="30">
        <v>0</v>
      </c>
      <c r="CW274" s="30">
        <v>67025222</v>
      </c>
      <c r="CX274" s="30">
        <v>0</v>
      </c>
      <c r="CY274" s="26">
        <v>0</v>
      </c>
      <c r="CZ274" s="30">
        <v>0</v>
      </c>
      <c r="DA274" s="30">
        <v>0</v>
      </c>
      <c r="DB274" s="36" t="s">
        <v>686</v>
      </c>
      <c r="DC274" t="s">
        <v>687</v>
      </c>
      <c r="DD274" s="24">
        <v>0</v>
      </c>
      <c r="DE274" s="24"/>
      <c r="DF274" s="37">
        <v>1</v>
      </c>
      <c r="DG274" s="38"/>
      <c r="DH274" s="30"/>
      <c r="DI274" s="38"/>
    </row>
    <row r="275" spans="1:113" s="32" customFormat="1" x14ac:dyDescent="0.25">
      <c r="A275" s="22" t="s">
        <v>688</v>
      </c>
      <c r="B275" s="23">
        <v>1</v>
      </c>
      <c r="C275" s="24">
        <v>1</v>
      </c>
      <c r="D275" s="25">
        <v>43396</v>
      </c>
      <c r="E275" s="26">
        <v>0.99206644818164713</v>
      </c>
      <c r="F275" s="27">
        <v>1</v>
      </c>
      <c r="G275" s="27">
        <v>1</v>
      </c>
      <c r="H275" s="28">
        <v>103640.1897750885</v>
      </c>
      <c r="I275" s="28">
        <v>1487387</v>
      </c>
      <c r="J275" s="28">
        <v>45120</v>
      </c>
      <c r="K275" s="28">
        <v>10993</v>
      </c>
      <c r="L275" s="28">
        <v>0</v>
      </c>
      <c r="M275" s="28">
        <v>206336.92435795625</v>
      </c>
      <c r="N275" s="28">
        <v>770.83563023713987</v>
      </c>
      <c r="O275" s="28">
        <v>2425.6024658041274</v>
      </c>
      <c r="P275" s="29">
        <v>0</v>
      </c>
      <c r="Q275" s="28">
        <v>1686.5129619088002</v>
      </c>
      <c r="R275" s="28">
        <v>0</v>
      </c>
      <c r="S275" s="28">
        <v>37742</v>
      </c>
      <c r="T275" s="30">
        <v>1896102.0651909949</v>
      </c>
      <c r="U275" s="31"/>
      <c r="V275" s="30">
        <v>0</v>
      </c>
      <c r="W275" s="31"/>
      <c r="X275" s="30">
        <v>0</v>
      </c>
      <c r="Y275" s="30">
        <v>1896102.0651909949</v>
      </c>
      <c r="Z275" s="30">
        <v>15117</v>
      </c>
      <c r="AA275" s="30">
        <v>0</v>
      </c>
      <c r="AB275" s="30">
        <v>0</v>
      </c>
      <c r="AC275" s="31"/>
      <c r="AD275" s="28">
        <v>0</v>
      </c>
      <c r="AE275" s="30">
        <v>0</v>
      </c>
      <c r="AF275" s="28">
        <v>76906.975195937644</v>
      </c>
      <c r="AG275" s="28">
        <v>407515.10318536795</v>
      </c>
      <c r="AH275" s="29">
        <v>6641.6864572864906</v>
      </c>
      <c r="AI275" s="30">
        <v>0</v>
      </c>
      <c r="AJ275" s="28">
        <v>0</v>
      </c>
      <c r="AK275" s="28">
        <v>118921.9192</v>
      </c>
      <c r="AL275" s="30">
        <v>625102.68403859204</v>
      </c>
      <c r="AM275" s="31"/>
      <c r="AN275" s="31"/>
      <c r="AO275" s="28">
        <v>10798.662493960621</v>
      </c>
      <c r="AP275" s="30">
        <v>10798.662493960621</v>
      </c>
      <c r="AQ275" s="30">
        <v>614304.02154463145</v>
      </c>
      <c r="AR275" s="30">
        <v>2510406.0867356262</v>
      </c>
      <c r="AS275" s="30">
        <v>1303460</v>
      </c>
      <c r="AT275" s="30">
        <v>0</v>
      </c>
      <c r="AU275" s="30">
        <v>1303460</v>
      </c>
      <c r="AV275" s="30">
        <v>0</v>
      </c>
      <c r="AW275" s="26">
        <v>0</v>
      </c>
      <c r="AX275" s="30">
        <v>0</v>
      </c>
      <c r="AY275" s="30">
        <v>0</v>
      </c>
      <c r="BA275" s="28">
        <v>0</v>
      </c>
      <c r="BB275" s="28">
        <v>1243885</v>
      </c>
      <c r="BC275" s="28">
        <v>2310228.033632183</v>
      </c>
      <c r="BD275" s="30">
        <v>1066343.033632183</v>
      </c>
      <c r="BE275" s="30">
        <v>1066343.033632183</v>
      </c>
      <c r="BF275" s="30">
        <v>0</v>
      </c>
      <c r="BG275" s="30">
        <v>0</v>
      </c>
      <c r="BI275" s="28">
        <v>114835</v>
      </c>
      <c r="BJ275" s="28">
        <v>1586939</v>
      </c>
      <c r="BK275" s="28">
        <v>50669</v>
      </c>
      <c r="BL275" s="28">
        <v>12000</v>
      </c>
      <c r="BM275" s="28">
        <v>1000</v>
      </c>
      <c r="BN275" s="28">
        <v>215275</v>
      </c>
      <c r="BO275" s="28">
        <v>0</v>
      </c>
      <c r="BP275" s="28">
        <v>2306</v>
      </c>
      <c r="BQ275" s="29">
        <v>0</v>
      </c>
      <c r="BR275" s="28">
        <v>1823</v>
      </c>
      <c r="BS275" s="28">
        <v>0</v>
      </c>
      <c r="BT275" s="28">
        <v>42000</v>
      </c>
      <c r="BU275" s="28">
        <v>2026847</v>
      </c>
      <c r="BV275" s="31"/>
      <c r="BW275" s="28">
        <v>0</v>
      </c>
      <c r="BX275" s="31"/>
      <c r="BY275" s="28">
        <v>0</v>
      </c>
      <c r="BZ275" s="30">
        <v>2026847</v>
      </c>
      <c r="CB275" s="30">
        <v>0</v>
      </c>
      <c r="CC275" s="30">
        <v>0</v>
      </c>
      <c r="CD275" s="30">
        <v>0</v>
      </c>
      <c r="CE275" s="31"/>
      <c r="CF275" s="30">
        <v>0</v>
      </c>
      <c r="CG275" s="30">
        <v>0</v>
      </c>
      <c r="CH275" s="30">
        <v>80722</v>
      </c>
      <c r="CI275" s="30">
        <v>430000</v>
      </c>
      <c r="CJ275" s="35">
        <v>14384.963498633882</v>
      </c>
      <c r="CK275" s="30">
        <v>0</v>
      </c>
      <c r="CL275" s="30">
        <v>0</v>
      </c>
      <c r="CM275" s="30">
        <v>152125</v>
      </c>
      <c r="CN275" s="30">
        <v>677231.96349863394</v>
      </c>
      <c r="CO275" s="31"/>
      <c r="CP275" s="31"/>
      <c r="CQ275" s="30">
        <v>18638.39</v>
      </c>
      <c r="CR275" s="30">
        <v>18638.39</v>
      </c>
      <c r="CS275" s="30">
        <v>658593.57349863392</v>
      </c>
      <c r="CT275" s="30">
        <v>2685440.5734986337</v>
      </c>
      <c r="CU275" s="30">
        <v>1296040</v>
      </c>
      <c r="CV275" s="30">
        <v>0</v>
      </c>
      <c r="CW275" s="30">
        <v>1296040</v>
      </c>
      <c r="CX275" s="30">
        <v>0</v>
      </c>
      <c r="CY275" s="26">
        <v>0</v>
      </c>
      <c r="CZ275" s="30">
        <v>0</v>
      </c>
      <c r="DA275" s="30">
        <v>0</v>
      </c>
      <c r="DB275" s="36" t="s">
        <v>688</v>
      </c>
      <c r="DC275" t="s">
        <v>689</v>
      </c>
      <c r="DD275" s="24">
        <v>0</v>
      </c>
      <c r="DE275" s="24"/>
      <c r="DF275" s="37">
        <v>1</v>
      </c>
      <c r="DG275" s="38"/>
      <c r="DH275" s="30"/>
      <c r="DI275" s="38"/>
    </row>
    <row r="276" spans="1:113" s="32" customFormat="1" x14ac:dyDescent="0.25">
      <c r="A276" s="22" t="s">
        <v>690</v>
      </c>
      <c r="B276" s="23">
        <v>1</v>
      </c>
      <c r="C276" s="24">
        <v>1</v>
      </c>
      <c r="D276" s="25">
        <v>43371</v>
      </c>
      <c r="E276" s="26">
        <v>0.97916273688513156</v>
      </c>
      <c r="F276" s="27">
        <v>0.98167912247074873</v>
      </c>
      <c r="G276" s="27">
        <v>0.98155114599149595</v>
      </c>
      <c r="H276" s="28">
        <v>659831.33099299425</v>
      </c>
      <c r="I276" s="28">
        <v>13531342</v>
      </c>
      <c r="J276" s="28">
        <v>332228</v>
      </c>
      <c r="K276" s="28">
        <v>12452</v>
      </c>
      <c r="L276" s="28">
        <v>98391</v>
      </c>
      <c r="M276" s="28">
        <v>1873375.2730435829</v>
      </c>
      <c r="N276" s="28">
        <v>22477.659787935081</v>
      </c>
      <c r="O276" s="28">
        <v>9032.7762477653378</v>
      </c>
      <c r="P276" s="29">
        <v>0</v>
      </c>
      <c r="Q276" s="28">
        <v>0</v>
      </c>
      <c r="R276" s="28">
        <v>0</v>
      </c>
      <c r="S276" s="28">
        <v>746121</v>
      </c>
      <c r="T276" s="30">
        <v>17285251.040072277</v>
      </c>
      <c r="U276" s="31"/>
      <c r="V276" s="30">
        <v>170642.66673062157</v>
      </c>
      <c r="W276" s="31"/>
      <c r="X276" s="30">
        <v>170642.66673062157</v>
      </c>
      <c r="Y276" s="30">
        <v>17114608.373341657</v>
      </c>
      <c r="Z276" s="30">
        <v>98155.114599149601</v>
      </c>
      <c r="AA276" s="30">
        <v>0</v>
      </c>
      <c r="AB276" s="30">
        <v>0</v>
      </c>
      <c r="AC276" s="31"/>
      <c r="AD276" s="28">
        <v>0</v>
      </c>
      <c r="AE276" s="30">
        <v>0</v>
      </c>
      <c r="AF276" s="28">
        <v>970680.2500954956</v>
      </c>
      <c r="AG276" s="28">
        <v>3689705.5041989749</v>
      </c>
      <c r="AH276" s="29">
        <v>1727774.7532315007</v>
      </c>
      <c r="AI276" s="30">
        <v>0</v>
      </c>
      <c r="AJ276" s="28">
        <v>0</v>
      </c>
      <c r="AK276" s="28">
        <v>168706.91749999998</v>
      </c>
      <c r="AL276" s="30">
        <v>6655022.5396251213</v>
      </c>
      <c r="AM276" s="31"/>
      <c r="AN276" s="31"/>
      <c r="AO276" s="28">
        <v>7463.8595796865902</v>
      </c>
      <c r="AP276" s="30">
        <v>7463.8595796865902</v>
      </c>
      <c r="AQ276" s="30">
        <v>6647558.6800454343</v>
      </c>
      <c r="AR276" s="30">
        <v>23762167.053387091</v>
      </c>
      <c r="AS276" s="30">
        <v>17125372</v>
      </c>
      <c r="AT276" s="30">
        <v>0</v>
      </c>
      <c r="AU276" s="30">
        <v>17125372</v>
      </c>
      <c r="AV276" s="30">
        <v>0</v>
      </c>
      <c r="AW276" s="26">
        <v>0</v>
      </c>
      <c r="AX276" s="30">
        <v>0</v>
      </c>
      <c r="AY276" s="30">
        <v>0</v>
      </c>
      <c r="BA276" s="28">
        <v>25298</v>
      </c>
      <c r="BB276" s="28">
        <v>16558627</v>
      </c>
      <c r="BC276" s="28">
        <v>21829616.457723413</v>
      </c>
      <c r="BD276" s="30">
        <v>5270989.4577234127</v>
      </c>
      <c r="BE276" s="30">
        <v>5245691.4577234127</v>
      </c>
      <c r="BF276" s="30">
        <v>0</v>
      </c>
      <c r="BG276" s="30">
        <v>170642.66673062157</v>
      </c>
      <c r="BI276" s="28">
        <v>613735.97057748737</v>
      </c>
      <c r="BJ276" s="28">
        <v>14726732</v>
      </c>
      <c r="BK276" s="28">
        <v>362924</v>
      </c>
      <c r="BL276" s="28">
        <v>3000</v>
      </c>
      <c r="BM276" s="28">
        <v>77802</v>
      </c>
      <c r="BN276" s="28">
        <v>1541296.1047055463</v>
      </c>
      <c r="BO276" s="28">
        <v>16197.705520767355</v>
      </c>
      <c r="BP276" s="28">
        <v>9129.615838977963</v>
      </c>
      <c r="BQ276" s="29">
        <v>0</v>
      </c>
      <c r="BR276" s="28">
        <v>0</v>
      </c>
      <c r="BS276" s="28">
        <v>0</v>
      </c>
      <c r="BT276" s="28">
        <v>728569</v>
      </c>
      <c r="BU276" s="28">
        <v>18079386.396642782</v>
      </c>
      <c r="BV276" s="31"/>
      <c r="BW276" s="28">
        <v>170398.27175829417</v>
      </c>
      <c r="BX276" s="31"/>
      <c r="BY276" s="28">
        <v>170398.27175829417</v>
      </c>
      <c r="BZ276" s="30">
        <v>17908988.124884486</v>
      </c>
      <c r="CB276" s="30">
        <v>157138.35881301522</v>
      </c>
      <c r="CC276" s="30">
        <v>0</v>
      </c>
      <c r="CD276" s="30">
        <v>0</v>
      </c>
      <c r="CE276" s="31"/>
      <c r="CF276" s="30">
        <v>0</v>
      </c>
      <c r="CG276" s="30">
        <v>0</v>
      </c>
      <c r="CH276" s="30">
        <v>973174.83623278467</v>
      </c>
      <c r="CI276" s="30">
        <v>3884147.2018359546</v>
      </c>
      <c r="CJ276" s="35">
        <v>1814163.4908930759</v>
      </c>
      <c r="CK276" s="30">
        <v>0</v>
      </c>
      <c r="CL276" s="30">
        <v>0</v>
      </c>
      <c r="CM276" s="30">
        <v>261070</v>
      </c>
      <c r="CN276" s="30">
        <v>7089693.8877748307</v>
      </c>
      <c r="CO276" s="31"/>
      <c r="CP276" s="31"/>
      <c r="CQ276" s="30">
        <v>75320.850000000006</v>
      </c>
      <c r="CR276" s="30">
        <v>75320.850000000006</v>
      </c>
      <c r="CS276" s="30">
        <v>7014373.0377748311</v>
      </c>
      <c r="CT276" s="30">
        <v>24923361.162659317</v>
      </c>
      <c r="CU276" s="30">
        <v>17732667</v>
      </c>
      <c r="CV276" s="30">
        <v>0</v>
      </c>
      <c r="CW276" s="30">
        <v>17732667</v>
      </c>
      <c r="CX276" s="30">
        <v>0</v>
      </c>
      <c r="CY276" s="26">
        <v>0</v>
      </c>
      <c r="CZ276" s="30">
        <v>0</v>
      </c>
      <c r="DA276" s="30">
        <v>0</v>
      </c>
      <c r="DB276" s="36" t="s">
        <v>690</v>
      </c>
      <c r="DC276" t="s">
        <v>691</v>
      </c>
      <c r="DD276" s="24">
        <v>0</v>
      </c>
      <c r="DE276" s="24"/>
      <c r="DF276" s="37">
        <v>1</v>
      </c>
      <c r="DG276" s="38"/>
      <c r="DH276" s="30"/>
      <c r="DI276" s="38"/>
    </row>
    <row r="277" spans="1:113" s="32" customFormat="1" x14ac:dyDescent="0.25">
      <c r="A277" s="22" t="s">
        <v>692</v>
      </c>
      <c r="B277" s="23">
        <v>1</v>
      </c>
      <c r="C277" s="24">
        <v>1</v>
      </c>
      <c r="D277" s="25">
        <v>43404</v>
      </c>
      <c r="E277" s="26">
        <v>0.99255263571167929</v>
      </c>
      <c r="F277" s="27">
        <v>0.99778872334567259</v>
      </c>
      <c r="G277" s="27">
        <v>1</v>
      </c>
      <c r="H277" s="28">
        <v>3092109.1317078993</v>
      </c>
      <c r="I277" s="28">
        <v>50834299.769999988</v>
      </c>
      <c r="J277" s="28">
        <v>794861.27999999991</v>
      </c>
      <c r="K277" s="28">
        <v>514674.82</v>
      </c>
      <c r="L277" s="28">
        <v>1425181.0100000002</v>
      </c>
      <c r="M277" s="28">
        <v>691673.47536915971</v>
      </c>
      <c r="N277" s="28">
        <v>47215.321934223939</v>
      </c>
      <c r="O277" s="28">
        <v>170027.68087847752</v>
      </c>
      <c r="P277" s="29">
        <v>0</v>
      </c>
      <c r="Q277" s="28">
        <v>5135.2589011187292</v>
      </c>
      <c r="R277" s="28">
        <v>0</v>
      </c>
      <c r="S277" s="28">
        <v>6817563.9299999997</v>
      </c>
      <c r="T277" s="30">
        <v>64392741.678790867</v>
      </c>
      <c r="U277" s="31"/>
      <c r="V277" s="30">
        <v>0</v>
      </c>
      <c r="W277" s="31"/>
      <c r="X277" s="30">
        <v>0</v>
      </c>
      <c r="Y277" s="30">
        <v>64392741.678790867</v>
      </c>
      <c r="Z277" s="30">
        <v>312439</v>
      </c>
      <c r="AA277" s="30">
        <v>0</v>
      </c>
      <c r="AB277" s="30">
        <v>971337</v>
      </c>
      <c r="AC277" s="31"/>
      <c r="AD277" s="28">
        <v>0</v>
      </c>
      <c r="AE277" s="30">
        <v>9827725</v>
      </c>
      <c r="AF277" s="28">
        <v>2606212.9491673848</v>
      </c>
      <c r="AG277" s="28">
        <v>8232018.1617759904</v>
      </c>
      <c r="AH277" s="29">
        <v>2897184.7170894421</v>
      </c>
      <c r="AI277" s="30">
        <v>0</v>
      </c>
      <c r="AJ277" s="28">
        <v>0</v>
      </c>
      <c r="AK277" s="28">
        <v>7824185</v>
      </c>
      <c r="AL277" s="30">
        <v>32671101.828032818</v>
      </c>
      <c r="AM277" s="31"/>
      <c r="AN277" s="31"/>
      <c r="AO277" s="28">
        <v>-8454.4601672359477</v>
      </c>
      <c r="AP277" s="30">
        <v>-8454.4601672359477</v>
      </c>
      <c r="AQ277" s="30">
        <v>32679556.288200054</v>
      </c>
      <c r="AR277" s="30">
        <v>97072297.966990918</v>
      </c>
      <c r="AS277" s="30">
        <v>73399924</v>
      </c>
      <c r="AT277" s="30">
        <v>0</v>
      </c>
      <c r="AU277" s="30">
        <v>73399924</v>
      </c>
      <c r="AV277" s="30">
        <v>0</v>
      </c>
      <c r="AW277" s="26">
        <v>0</v>
      </c>
      <c r="AX277" s="30">
        <v>0</v>
      </c>
      <c r="AY277" s="30">
        <v>0</v>
      </c>
      <c r="BA277" s="28">
        <v>15990.32</v>
      </c>
      <c r="BB277" s="28">
        <v>71964413</v>
      </c>
      <c r="BC277" s="28">
        <v>92885617.155644462</v>
      </c>
      <c r="BD277" s="30">
        <v>20921204.155644462</v>
      </c>
      <c r="BE277" s="30">
        <v>20905213.835644461</v>
      </c>
      <c r="BF277" s="30">
        <v>0</v>
      </c>
      <c r="BG277" s="30">
        <v>0</v>
      </c>
      <c r="BI277" s="28">
        <v>2565906.4964346681</v>
      </c>
      <c r="BJ277" s="28">
        <v>54905711</v>
      </c>
      <c r="BK277" s="28">
        <v>806453</v>
      </c>
      <c r="BL277" s="28">
        <v>395832</v>
      </c>
      <c r="BM277" s="28">
        <v>1790242</v>
      </c>
      <c r="BN277" s="28">
        <v>1000890.8484865543</v>
      </c>
      <c r="BO277" s="28">
        <v>48891.64744393796</v>
      </c>
      <c r="BP277" s="28">
        <v>250444.96955976382</v>
      </c>
      <c r="BQ277" s="29">
        <v>0</v>
      </c>
      <c r="BR277" s="28">
        <v>0</v>
      </c>
      <c r="BS277" s="28">
        <v>0</v>
      </c>
      <c r="BT277" s="28">
        <v>6889758</v>
      </c>
      <c r="BU277" s="28">
        <v>68654129.961924925</v>
      </c>
      <c r="BV277" s="31"/>
      <c r="BW277" s="28">
        <v>0</v>
      </c>
      <c r="BX277" s="31"/>
      <c r="BY277" s="28">
        <v>0</v>
      </c>
      <c r="BZ277" s="30">
        <v>68654129.961924925</v>
      </c>
      <c r="CB277" s="30">
        <v>321454.72934663936</v>
      </c>
      <c r="CC277" s="30">
        <v>0</v>
      </c>
      <c r="CD277" s="30">
        <v>1153439.1000000001</v>
      </c>
      <c r="CE277" s="31"/>
      <c r="CF277" s="30">
        <v>0</v>
      </c>
      <c r="CG277" s="30">
        <v>9244785.6465048976</v>
      </c>
      <c r="CH277" s="30">
        <v>2686787.602479273</v>
      </c>
      <c r="CI277" s="30">
        <v>8750158.0988160428</v>
      </c>
      <c r="CJ277" s="35">
        <v>3041919.5860986598</v>
      </c>
      <c r="CK277" s="30">
        <v>0</v>
      </c>
      <c r="CL277" s="30">
        <v>0</v>
      </c>
      <c r="CM277" s="30">
        <v>7165417</v>
      </c>
      <c r="CN277" s="30">
        <v>32363961.763245512</v>
      </c>
      <c r="CO277" s="31"/>
      <c r="CP277" s="31"/>
      <c r="CQ277" s="30">
        <v>-37.409999999999997</v>
      </c>
      <c r="CR277" s="30">
        <v>-37.409999999999997</v>
      </c>
      <c r="CS277" s="30">
        <v>32363999.173245512</v>
      </c>
      <c r="CT277" s="30">
        <v>101018129.13517043</v>
      </c>
      <c r="CU277" s="30">
        <v>74777848</v>
      </c>
      <c r="CV277" s="30">
        <v>0</v>
      </c>
      <c r="CW277" s="30">
        <v>74777848</v>
      </c>
      <c r="CX277" s="30">
        <v>0</v>
      </c>
      <c r="CY277" s="26">
        <v>0</v>
      </c>
      <c r="CZ277" s="30">
        <v>0</v>
      </c>
      <c r="DA277" s="30">
        <v>0</v>
      </c>
      <c r="DB277" s="36" t="s">
        <v>692</v>
      </c>
      <c r="DC277" t="s">
        <v>693</v>
      </c>
      <c r="DD277" s="24">
        <v>0</v>
      </c>
      <c r="DE277" s="24"/>
      <c r="DF277" s="37">
        <v>1</v>
      </c>
      <c r="DG277" s="38"/>
      <c r="DH277" s="30"/>
      <c r="DI277" s="38"/>
    </row>
    <row r="278" spans="1:113" s="32" customFormat="1" x14ac:dyDescent="0.25">
      <c r="A278" s="22" t="s">
        <v>694</v>
      </c>
      <c r="B278" s="23">
        <v>1</v>
      </c>
      <c r="C278" s="24">
        <v>1</v>
      </c>
      <c r="D278" s="25">
        <v>43404</v>
      </c>
      <c r="E278" s="26">
        <v>1</v>
      </c>
      <c r="F278" s="27">
        <v>1</v>
      </c>
      <c r="G278" s="27">
        <v>1</v>
      </c>
      <c r="H278" s="28">
        <v>229953</v>
      </c>
      <c r="I278" s="28">
        <v>3314042.2800000003</v>
      </c>
      <c r="J278" s="28">
        <v>84874.14</v>
      </c>
      <c r="K278" s="28">
        <v>13218</v>
      </c>
      <c r="L278" s="28">
        <v>0</v>
      </c>
      <c r="M278" s="28">
        <v>374093.01</v>
      </c>
      <c r="N278" s="28">
        <v>28059.9</v>
      </c>
      <c r="O278" s="28">
        <v>0</v>
      </c>
      <c r="P278" s="29">
        <v>0</v>
      </c>
      <c r="Q278" s="28">
        <v>0</v>
      </c>
      <c r="R278" s="28">
        <v>0</v>
      </c>
      <c r="S278" s="28">
        <v>50835.100000000006</v>
      </c>
      <c r="T278" s="30">
        <v>4095075.4300000006</v>
      </c>
      <c r="U278" s="31"/>
      <c r="V278" s="30">
        <v>0</v>
      </c>
      <c r="W278" s="31"/>
      <c r="X278" s="30">
        <v>0</v>
      </c>
      <c r="Y278" s="30">
        <v>4095075.4300000006</v>
      </c>
      <c r="Z278" s="30">
        <v>61407</v>
      </c>
      <c r="AA278" s="30">
        <v>17680</v>
      </c>
      <c r="AB278" s="30">
        <v>0</v>
      </c>
      <c r="AC278" s="31"/>
      <c r="AD278" s="28">
        <v>0</v>
      </c>
      <c r="AE278" s="30">
        <v>25000</v>
      </c>
      <c r="AF278" s="28">
        <v>180778</v>
      </c>
      <c r="AG278" s="28">
        <v>721080</v>
      </c>
      <c r="AH278" s="29">
        <v>13874.699999999999</v>
      </c>
      <c r="AI278" s="30">
        <v>0</v>
      </c>
      <c r="AJ278" s="28">
        <v>0</v>
      </c>
      <c r="AK278" s="28">
        <v>944807.24800000002</v>
      </c>
      <c r="AL278" s="30">
        <v>1964626.9479999999</v>
      </c>
      <c r="AM278" s="31"/>
      <c r="AN278" s="31"/>
      <c r="AO278" s="28">
        <v>-238.24546667304219</v>
      </c>
      <c r="AP278" s="30">
        <v>-238.24546667304219</v>
      </c>
      <c r="AQ278" s="30">
        <v>1964865.1934666729</v>
      </c>
      <c r="AR278" s="30">
        <v>6059940.6234666733</v>
      </c>
      <c r="AS278" s="30">
        <v>5669550</v>
      </c>
      <c r="AT278" s="30">
        <v>0</v>
      </c>
      <c r="AU278" s="30">
        <v>5669550</v>
      </c>
      <c r="AV278" s="30">
        <v>0</v>
      </c>
      <c r="AW278" s="26">
        <v>0</v>
      </c>
      <c r="AX278" s="30">
        <v>0</v>
      </c>
      <c r="AY278" s="30">
        <v>0</v>
      </c>
      <c r="BA278" s="28">
        <v>0</v>
      </c>
      <c r="BB278" s="28">
        <v>5586144</v>
      </c>
      <c r="BC278" s="28">
        <v>5793877.633047686</v>
      </c>
      <c r="BD278" s="30">
        <v>207733.63304768596</v>
      </c>
      <c r="BE278" s="30">
        <v>207733.63304768596</v>
      </c>
      <c r="BF278" s="30">
        <v>0</v>
      </c>
      <c r="BG278" s="30">
        <v>0</v>
      </c>
      <c r="BI278" s="28">
        <v>327442</v>
      </c>
      <c r="BJ278" s="28">
        <v>3499457</v>
      </c>
      <c r="BK278" s="28">
        <v>91864</v>
      </c>
      <c r="BL278" s="28">
        <v>15176</v>
      </c>
      <c r="BM278" s="28">
        <v>0</v>
      </c>
      <c r="BN278" s="28">
        <v>414316</v>
      </c>
      <c r="BO278" s="28">
        <v>7500</v>
      </c>
      <c r="BP278" s="28">
        <v>0</v>
      </c>
      <c r="BQ278" s="29">
        <v>0</v>
      </c>
      <c r="BR278" s="28">
        <v>0</v>
      </c>
      <c r="BS278" s="28">
        <v>0</v>
      </c>
      <c r="BT278" s="28">
        <v>100549</v>
      </c>
      <c r="BU278" s="28">
        <v>4456304</v>
      </c>
      <c r="BV278" s="31"/>
      <c r="BW278" s="28">
        <v>0</v>
      </c>
      <c r="BX278" s="31"/>
      <c r="BY278" s="28">
        <v>0</v>
      </c>
      <c r="BZ278" s="30">
        <v>4456304</v>
      </c>
      <c r="CB278" s="30">
        <v>60964</v>
      </c>
      <c r="CC278" s="30">
        <v>18030</v>
      </c>
      <c r="CD278" s="30">
        <v>0</v>
      </c>
      <c r="CE278" s="31"/>
      <c r="CF278" s="30">
        <v>0</v>
      </c>
      <c r="CG278" s="30">
        <v>35000</v>
      </c>
      <c r="CH278" s="30">
        <v>199874</v>
      </c>
      <c r="CI278" s="30">
        <v>727275</v>
      </c>
      <c r="CJ278" s="35">
        <v>28274.999999999996</v>
      </c>
      <c r="CK278" s="30">
        <v>0</v>
      </c>
      <c r="CL278" s="30">
        <v>0</v>
      </c>
      <c r="CM278" s="30">
        <v>969110</v>
      </c>
      <c r="CN278" s="30">
        <v>2038528</v>
      </c>
      <c r="CO278" s="31"/>
      <c r="CP278" s="31"/>
      <c r="CQ278" s="30">
        <v>8631.35</v>
      </c>
      <c r="CR278" s="30">
        <v>8631.35</v>
      </c>
      <c r="CS278" s="30">
        <v>2029896.65</v>
      </c>
      <c r="CT278" s="30">
        <v>6486200.6500000004</v>
      </c>
      <c r="CU278" s="30">
        <v>5835912</v>
      </c>
      <c r="CV278" s="30">
        <v>0</v>
      </c>
      <c r="CW278" s="30">
        <v>5835912</v>
      </c>
      <c r="CX278" s="30">
        <v>0</v>
      </c>
      <c r="CY278" s="26">
        <v>0</v>
      </c>
      <c r="CZ278" s="30">
        <v>0</v>
      </c>
      <c r="DA278" s="30">
        <v>0</v>
      </c>
      <c r="DB278" s="36" t="s">
        <v>694</v>
      </c>
      <c r="DC278" t="s">
        <v>695</v>
      </c>
      <c r="DD278" s="24">
        <v>0</v>
      </c>
      <c r="DE278" s="24"/>
      <c r="DF278" s="37">
        <v>1</v>
      </c>
      <c r="DG278" s="38"/>
      <c r="DH278" s="30"/>
      <c r="DI278" s="38"/>
    </row>
    <row r="279" spans="1:113" s="32" customFormat="1" x14ac:dyDescent="0.25">
      <c r="A279" s="22" t="s">
        <v>696</v>
      </c>
      <c r="B279" s="23">
        <v>1</v>
      </c>
      <c r="C279" s="24">
        <v>1</v>
      </c>
      <c r="D279" s="25">
        <v>43404</v>
      </c>
      <c r="E279" s="26">
        <v>1</v>
      </c>
      <c r="F279" s="27">
        <v>1</v>
      </c>
      <c r="G279" s="27">
        <v>1</v>
      </c>
      <c r="H279" s="28">
        <v>596344.6399999999</v>
      </c>
      <c r="I279" s="28">
        <v>15175491.459999997</v>
      </c>
      <c r="J279" s="28">
        <v>384474.36000000004</v>
      </c>
      <c r="K279" s="28">
        <v>0</v>
      </c>
      <c r="L279" s="28">
        <v>36764.82</v>
      </c>
      <c r="M279" s="28">
        <v>1860768.2100000004</v>
      </c>
      <c r="N279" s="28">
        <v>13230.9</v>
      </c>
      <c r="O279" s="28">
        <v>0</v>
      </c>
      <c r="P279" s="29">
        <v>0</v>
      </c>
      <c r="Q279" s="28">
        <v>3878.99</v>
      </c>
      <c r="R279" s="28">
        <v>0</v>
      </c>
      <c r="S279" s="28">
        <v>1111612.73</v>
      </c>
      <c r="T279" s="30">
        <v>19182566.109999996</v>
      </c>
      <c r="U279" s="31"/>
      <c r="V279" s="30">
        <v>500</v>
      </c>
      <c r="W279" s="31"/>
      <c r="X279" s="30">
        <v>500</v>
      </c>
      <c r="Y279" s="30">
        <v>19182066.109999996</v>
      </c>
      <c r="Z279" s="30">
        <v>166441.25</v>
      </c>
      <c r="AA279" s="30">
        <v>0</v>
      </c>
      <c r="AB279" s="30">
        <v>0</v>
      </c>
      <c r="AC279" s="31"/>
      <c r="AD279" s="28">
        <v>0</v>
      </c>
      <c r="AE279" s="30">
        <v>0</v>
      </c>
      <c r="AF279" s="28">
        <v>685784</v>
      </c>
      <c r="AG279" s="28">
        <v>2768816</v>
      </c>
      <c r="AH279" s="29">
        <v>532912</v>
      </c>
      <c r="AI279" s="30">
        <v>0</v>
      </c>
      <c r="AJ279" s="28">
        <v>0</v>
      </c>
      <c r="AK279" s="28">
        <v>39728</v>
      </c>
      <c r="AL279" s="30">
        <v>4193681.25</v>
      </c>
      <c r="AM279" s="31"/>
      <c r="AN279" s="31"/>
      <c r="AO279" s="28">
        <v>809.35594770118189</v>
      </c>
      <c r="AP279" s="30">
        <v>809.35594770118189</v>
      </c>
      <c r="AQ279" s="30">
        <v>4192871.8940522987</v>
      </c>
      <c r="AR279" s="30">
        <v>23374938.004052296</v>
      </c>
      <c r="AS279" s="30">
        <v>12401496</v>
      </c>
      <c r="AT279" s="30">
        <v>0</v>
      </c>
      <c r="AU279" s="30">
        <v>12401496</v>
      </c>
      <c r="AV279" s="30">
        <v>0</v>
      </c>
      <c r="AW279" s="26">
        <v>0</v>
      </c>
      <c r="AX279" s="30">
        <v>0</v>
      </c>
      <c r="AY279" s="30">
        <v>0</v>
      </c>
      <c r="BA279" s="28">
        <v>52688.23</v>
      </c>
      <c r="BB279" s="28">
        <v>12362521</v>
      </c>
      <c r="BC279" s="28">
        <v>22677133.212056674</v>
      </c>
      <c r="BD279" s="30">
        <v>10314612.212056674</v>
      </c>
      <c r="BE279" s="30">
        <v>10261923.982056674</v>
      </c>
      <c r="BF279" s="30">
        <v>0</v>
      </c>
      <c r="BG279" s="30">
        <v>500</v>
      </c>
      <c r="BI279" s="28">
        <v>631797</v>
      </c>
      <c r="BJ279" s="28">
        <v>15682904</v>
      </c>
      <c r="BK279" s="28">
        <v>428844</v>
      </c>
      <c r="BL279" s="28">
        <v>0</v>
      </c>
      <c r="BM279" s="28">
        <v>46550</v>
      </c>
      <c r="BN279" s="28">
        <v>1696326</v>
      </c>
      <c r="BO279" s="28">
        <v>0</v>
      </c>
      <c r="BP279" s="28">
        <v>0</v>
      </c>
      <c r="BQ279" s="29">
        <v>0</v>
      </c>
      <c r="BR279" s="28">
        <v>4100</v>
      </c>
      <c r="BS279" s="28">
        <v>0</v>
      </c>
      <c r="BT279" s="28">
        <v>1111165</v>
      </c>
      <c r="BU279" s="28">
        <v>19601686</v>
      </c>
      <c r="BV279" s="31"/>
      <c r="BW279" s="28">
        <v>0</v>
      </c>
      <c r="BX279" s="31"/>
      <c r="BY279" s="28">
        <v>0</v>
      </c>
      <c r="BZ279" s="30">
        <v>19601686</v>
      </c>
      <c r="CB279" s="30">
        <v>169318.05</v>
      </c>
      <c r="CC279" s="30">
        <v>0</v>
      </c>
      <c r="CD279" s="30">
        <v>0</v>
      </c>
      <c r="CE279" s="31"/>
      <c r="CF279" s="30">
        <v>0</v>
      </c>
      <c r="CG279" s="30">
        <v>0</v>
      </c>
      <c r="CH279" s="30">
        <v>703662</v>
      </c>
      <c r="CI279" s="30">
        <v>2859551</v>
      </c>
      <c r="CJ279" s="35">
        <v>546175</v>
      </c>
      <c r="CK279" s="30">
        <v>0</v>
      </c>
      <c r="CL279" s="30">
        <v>0</v>
      </c>
      <c r="CM279" s="30">
        <v>60800</v>
      </c>
      <c r="CN279" s="30">
        <v>4339506.05</v>
      </c>
      <c r="CO279" s="31"/>
      <c r="CP279" s="31"/>
      <c r="CQ279" s="30">
        <v>15832.66</v>
      </c>
      <c r="CR279" s="30">
        <v>15832.66</v>
      </c>
      <c r="CS279" s="30">
        <v>4323673.3899999997</v>
      </c>
      <c r="CT279" s="30">
        <v>23925359.390000001</v>
      </c>
      <c r="CU279" s="30">
        <v>12584951</v>
      </c>
      <c r="CV279" s="30">
        <v>0</v>
      </c>
      <c r="CW279" s="30">
        <v>12584951</v>
      </c>
      <c r="CX279" s="30">
        <v>0</v>
      </c>
      <c r="CY279" s="26">
        <v>0</v>
      </c>
      <c r="CZ279" s="30">
        <v>0</v>
      </c>
      <c r="DA279" s="30">
        <v>0</v>
      </c>
      <c r="DB279" s="36" t="s">
        <v>696</v>
      </c>
      <c r="DC279" t="s">
        <v>697</v>
      </c>
      <c r="DD279" s="24">
        <v>0</v>
      </c>
      <c r="DE279" s="24"/>
      <c r="DF279" s="37">
        <v>1</v>
      </c>
      <c r="DG279" s="38"/>
      <c r="DH279" s="30"/>
      <c r="DI279" s="38"/>
    </row>
    <row r="280" spans="1:113" s="32" customFormat="1" x14ac:dyDescent="0.25">
      <c r="A280" s="22" t="s">
        <v>698</v>
      </c>
      <c r="B280" s="23">
        <v>1</v>
      </c>
      <c r="C280" s="24">
        <v>1</v>
      </c>
      <c r="D280" s="25">
        <v>43374</v>
      </c>
      <c r="E280" s="26">
        <v>0.99879675056105444</v>
      </c>
      <c r="F280" s="27">
        <v>0.927622548818262</v>
      </c>
      <c r="G280" s="27">
        <v>0.97266037747999667</v>
      </c>
      <c r="H280" s="28">
        <v>612790.56182765553</v>
      </c>
      <c r="I280" s="28">
        <v>17913705.940000005</v>
      </c>
      <c r="J280" s="28">
        <v>348418.01</v>
      </c>
      <c r="K280" s="28">
        <v>0</v>
      </c>
      <c r="L280" s="28">
        <v>381140.55</v>
      </c>
      <c r="M280" s="28">
        <v>2438155.955976686</v>
      </c>
      <c r="N280" s="28">
        <v>306201.74906145531</v>
      </c>
      <c r="O280" s="28">
        <v>218980.19478000782</v>
      </c>
      <c r="P280" s="29">
        <v>0</v>
      </c>
      <c r="Q280" s="28">
        <v>0</v>
      </c>
      <c r="R280" s="28">
        <v>0</v>
      </c>
      <c r="S280" s="28">
        <v>1455613.15</v>
      </c>
      <c r="T280" s="30">
        <v>23675006.11164581</v>
      </c>
      <c r="U280" s="31"/>
      <c r="V280" s="30">
        <v>0</v>
      </c>
      <c r="W280" s="31"/>
      <c r="X280" s="30">
        <v>0</v>
      </c>
      <c r="Y280" s="30">
        <v>23675006.11164581</v>
      </c>
      <c r="Z280" s="30">
        <v>230182.02365139619</v>
      </c>
      <c r="AA280" s="30">
        <v>0</v>
      </c>
      <c r="AB280" s="30">
        <v>0</v>
      </c>
      <c r="AC280" s="31"/>
      <c r="AD280" s="28">
        <v>0</v>
      </c>
      <c r="AE280" s="30">
        <v>14589.90566219995</v>
      </c>
      <c r="AF280" s="28">
        <v>1202906.9691863519</v>
      </c>
      <c r="AG280" s="28">
        <v>2104794.1566004772</v>
      </c>
      <c r="AH280" s="29">
        <v>788281.64789310924</v>
      </c>
      <c r="AI280" s="30">
        <v>0</v>
      </c>
      <c r="AJ280" s="28">
        <v>0</v>
      </c>
      <c r="AK280" s="28">
        <v>2298572.8699442856</v>
      </c>
      <c r="AL280" s="30">
        <v>6639327.5729378201</v>
      </c>
      <c r="AM280" s="31"/>
      <c r="AN280" s="31"/>
      <c r="AO280" s="28">
        <v>478695.94555769383</v>
      </c>
      <c r="AP280" s="30">
        <v>478695.94555769383</v>
      </c>
      <c r="AQ280" s="30">
        <v>6160631.6273801262</v>
      </c>
      <c r="AR280" s="30">
        <v>29835637.739025936</v>
      </c>
      <c r="AS280" s="30">
        <v>28503932</v>
      </c>
      <c r="AT280" s="30">
        <v>0</v>
      </c>
      <c r="AU280" s="30">
        <v>28503932</v>
      </c>
      <c r="AV280" s="30">
        <v>0</v>
      </c>
      <c r="AW280" s="26">
        <v>0</v>
      </c>
      <c r="AX280" s="30">
        <v>0</v>
      </c>
      <c r="AY280" s="30">
        <v>0</v>
      </c>
      <c r="BA280" s="28">
        <v>0</v>
      </c>
      <c r="BB280" s="28">
        <v>27951570</v>
      </c>
      <c r="BC280" s="28">
        <v>28172552.115407646</v>
      </c>
      <c r="BD280" s="30">
        <v>220982.1154076457</v>
      </c>
      <c r="BE280" s="30">
        <v>220982.1154076457</v>
      </c>
      <c r="BF280" s="30">
        <v>0</v>
      </c>
      <c r="BG280" s="30">
        <v>0</v>
      </c>
      <c r="BI280" s="28">
        <v>1269620.2853616765</v>
      </c>
      <c r="BJ280" s="28">
        <v>16147468</v>
      </c>
      <c r="BK280" s="28">
        <v>398494</v>
      </c>
      <c r="BL280" s="28">
        <v>0</v>
      </c>
      <c r="BM280" s="28">
        <v>473054</v>
      </c>
      <c r="BN280" s="28">
        <v>2261386.0781856235</v>
      </c>
      <c r="BO280" s="28">
        <v>299641.56334182381</v>
      </c>
      <c r="BP280" s="28">
        <v>324667.89208639169</v>
      </c>
      <c r="BQ280" s="29">
        <v>0</v>
      </c>
      <c r="BR280" s="28">
        <v>0</v>
      </c>
      <c r="BS280" s="28">
        <v>0</v>
      </c>
      <c r="BT280" s="28">
        <v>1225462</v>
      </c>
      <c r="BU280" s="28">
        <v>22399793.818975516</v>
      </c>
      <c r="BV280" s="31"/>
      <c r="BW280" s="28">
        <v>0</v>
      </c>
      <c r="BX280" s="31"/>
      <c r="BY280" s="28">
        <v>0</v>
      </c>
      <c r="BZ280" s="30">
        <v>22399793.818975516</v>
      </c>
      <c r="CB280" s="30">
        <v>220904.0337755809</v>
      </c>
      <c r="CC280" s="30">
        <v>0</v>
      </c>
      <c r="CD280" s="30">
        <v>0</v>
      </c>
      <c r="CE280" s="31"/>
      <c r="CF280" s="30">
        <v>0</v>
      </c>
      <c r="CG280" s="30">
        <v>16697.205878728717</v>
      </c>
      <c r="CH280" s="30">
        <v>1169316.4591579577</v>
      </c>
      <c r="CI280" s="30">
        <v>2125460.618484735</v>
      </c>
      <c r="CJ280" s="35">
        <v>813137.41417651391</v>
      </c>
      <c r="CK280" s="30">
        <v>0</v>
      </c>
      <c r="CL280" s="30">
        <v>0</v>
      </c>
      <c r="CM280" s="30">
        <v>2255572</v>
      </c>
      <c r="CN280" s="30">
        <v>6601087.7314735167</v>
      </c>
      <c r="CO280" s="31"/>
      <c r="CP280" s="31"/>
      <c r="CQ280" s="30">
        <v>93189.33</v>
      </c>
      <c r="CR280" s="30">
        <v>93189.33</v>
      </c>
      <c r="CS280" s="30">
        <v>6507898.4014735166</v>
      </c>
      <c r="CT280" s="30">
        <v>28907692.22044903</v>
      </c>
      <c r="CU280" s="30">
        <v>28767637</v>
      </c>
      <c r="CV280" s="30">
        <v>0</v>
      </c>
      <c r="CW280" s="30">
        <v>28767637</v>
      </c>
      <c r="CX280" s="30">
        <v>0</v>
      </c>
      <c r="CY280" s="26">
        <v>0</v>
      </c>
      <c r="CZ280" s="30">
        <v>0</v>
      </c>
      <c r="DA280" s="30">
        <v>0</v>
      </c>
      <c r="DB280" s="36" t="s">
        <v>698</v>
      </c>
      <c r="DC280" t="s">
        <v>699</v>
      </c>
      <c r="DD280" s="24">
        <v>0</v>
      </c>
      <c r="DE280" s="24"/>
      <c r="DF280" s="37">
        <v>1</v>
      </c>
      <c r="DG280" s="38"/>
      <c r="DH280" s="30"/>
      <c r="DI280" s="38"/>
    </row>
    <row r="281" spans="1:113" s="32" customFormat="1" x14ac:dyDescent="0.25">
      <c r="A281" s="22" t="s">
        <v>700</v>
      </c>
      <c r="B281" s="23">
        <v>1</v>
      </c>
      <c r="C281" s="24">
        <v>1</v>
      </c>
      <c r="D281" s="25">
        <v>43374</v>
      </c>
      <c r="E281" s="26">
        <v>1</v>
      </c>
      <c r="F281" s="27">
        <v>1</v>
      </c>
      <c r="G281" s="27">
        <v>1</v>
      </c>
      <c r="H281" s="28">
        <v>773365.94000000006</v>
      </c>
      <c r="I281" s="28">
        <v>15100948.130000005</v>
      </c>
      <c r="J281" s="28">
        <v>292418.72000000003</v>
      </c>
      <c r="K281" s="28">
        <v>0</v>
      </c>
      <c r="L281" s="28">
        <v>522115.31000000006</v>
      </c>
      <c r="M281" s="28">
        <v>1774492.8499999999</v>
      </c>
      <c r="N281" s="28">
        <v>22942.7</v>
      </c>
      <c r="O281" s="28">
        <v>1779</v>
      </c>
      <c r="P281" s="29">
        <v>0</v>
      </c>
      <c r="Q281" s="28">
        <v>0</v>
      </c>
      <c r="R281" s="28">
        <v>0</v>
      </c>
      <c r="S281" s="28">
        <v>937971.28</v>
      </c>
      <c r="T281" s="30">
        <v>19426033.930000007</v>
      </c>
      <c r="U281" s="31"/>
      <c r="V281" s="30">
        <v>1626.66</v>
      </c>
      <c r="W281" s="31"/>
      <c r="X281" s="30">
        <v>1626.66</v>
      </c>
      <c r="Y281" s="30">
        <v>19424407.270000007</v>
      </c>
      <c r="Z281" s="30">
        <v>221239</v>
      </c>
      <c r="AA281" s="30">
        <v>0</v>
      </c>
      <c r="AB281" s="30">
        <v>0</v>
      </c>
      <c r="AC281" s="31"/>
      <c r="AD281" s="28">
        <v>0</v>
      </c>
      <c r="AE281" s="30">
        <v>329583.70999999996</v>
      </c>
      <c r="AF281" s="28">
        <v>1141519</v>
      </c>
      <c r="AG281" s="28">
        <v>2330643.1399999997</v>
      </c>
      <c r="AH281" s="29">
        <v>107644.58699999998</v>
      </c>
      <c r="AI281" s="30">
        <v>0</v>
      </c>
      <c r="AJ281" s="28">
        <v>0</v>
      </c>
      <c r="AK281" s="28">
        <v>1661235.7742599999</v>
      </c>
      <c r="AL281" s="30">
        <v>5791865.2112599993</v>
      </c>
      <c r="AM281" s="31"/>
      <c r="AN281" s="31"/>
      <c r="AO281" s="28">
        <v>22974.795737825672</v>
      </c>
      <c r="AP281" s="30">
        <v>22974.795737825672</v>
      </c>
      <c r="AQ281" s="30">
        <v>5768890.415522174</v>
      </c>
      <c r="AR281" s="30">
        <v>25193297.68552218</v>
      </c>
      <c r="AS281" s="30">
        <v>20830541</v>
      </c>
      <c r="AT281" s="30">
        <v>0</v>
      </c>
      <c r="AU281" s="30">
        <v>20830541</v>
      </c>
      <c r="AV281" s="30">
        <v>0</v>
      </c>
      <c r="AW281" s="26">
        <v>0</v>
      </c>
      <c r="AX281" s="30">
        <v>0</v>
      </c>
      <c r="AY281" s="30">
        <v>0</v>
      </c>
      <c r="BA281" s="28">
        <v>2357.96</v>
      </c>
      <c r="BB281" s="28">
        <v>20850348</v>
      </c>
      <c r="BC281" s="28">
        <v>24747422.720000003</v>
      </c>
      <c r="BD281" s="30">
        <v>3897074.7200000025</v>
      </c>
      <c r="BE281" s="30">
        <v>3894716.7600000026</v>
      </c>
      <c r="BF281" s="30">
        <v>0</v>
      </c>
      <c r="BG281" s="30">
        <v>1626.66</v>
      </c>
      <c r="BI281" s="28">
        <v>824176</v>
      </c>
      <c r="BJ281" s="28">
        <v>15355844.893512016</v>
      </c>
      <c r="BK281" s="28">
        <v>289319.25</v>
      </c>
      <c r="BL281" s="28">
        <v>0</v>
      </c>
      <c r="BM281" s="28">
        <v>556540.4</v>
      </c>
      <c r="BN281" s="28">
        <v>1853114.48</v>
      </c>
      <c r="BO281" s="28">
        <v>125000</v>
      </c>
      <c r="BP281" s="28">
        <v>2500</v>
      </c>
      <c r="BQ281" s="29">
        <v>0</v>
      </c>
      <c r="BR281" s="28">
        <v>0</v>
      </c>
      <c r="BS281" s="28">
        <v>0</v>
      </c>
      <c r="BT281" s="28">
        <v>920460</v>
      </c>
      <c r="BU281" s="28">
        <v>19926955.023512017</v>
      </c>
      <c r="BV281" s="31"/>
      <c r="BW281" s="28">
        <v>594.37</v>
      </c>
      <c r="BX281" s="31"/>
      <c r="BY281" s="28">
        <v>594.37</v>
      </c>
      <c r="BZ281" s="30">
        <v>19926360.653512016</v>
      </c>
      <c r="CB281" s="30">
        <v>234856</v>
      </c>
      <c r="CC281" s="30">
        <v>0</v>
      </c>
      <c r="CD281" s="30">
        <v>0</v>
      </c>
      <c r="CE281" s="31"/>
      <c r="CF281" s="30">
        <v>0</v>
      </c>
      <c r="CG281" s="30">
        <v>322843.49</v>
      </c>
      <c r="CH281" s="30">
        <v>1158190</v>
      </c>
      <c r="CI281" s="30">
        <v>2662167.2999999998</v>
      </c>
      <c r="CJ281" s="35">
        <v>176531.53179999997</v>
      </c>
      <c r="CK281" s="30">
        <v>0</v>
      </c>
      <c r="CL281" s="30">
        <v>0</v>
      </c>
      <c r="CM281" s="30">
        <v>1924699</v>
      </c>
      <c r="CN281" s="30">
        <v>6479287.3218</v>
      </c>
      <c r="CO281" s="31"/>
      <c r="CP281" s="31"/>
      <c r="CQ281" s="30">
        <v>186876.47</v>
      </c>
      <c r="CR281" s="30">
        <v>186876.47</v>
      </c>
      <c r="CS281" s="30">
        <v>6292410.8518000003</v>
      </c>
      <c r="CT281" s="30">
        <v>26218771.505312018</v>
      </c>
      <c r="CU281" s="30">
        <v>21228944</v>
      </c>
      <c r="CV281" s="30">
        <v>0</v>
      </c>
      <c r="CW281" s="30">
        <v>21228944</v>
      </c>
      <c r="CX281" s="30">
        <v>0</v>
      </c>
      <c r="CY281" s="26">
        <v>0</v>
      </c>
      <c r="CZ281" s="30">
        <v>0</v>
      </c>
      <c r="DA281" s="30">
        <v>0</v>
      </c>
      <c r="DB281" s="36" t="s">
        <v>700</v>
      </c>
      <c r="DC281" t="s">
        <v>701</v>
      </c>
      <c r="DD281" s="24">
        <v>0</v>
      </c>
      <c r="DE281" s="24"/>
      <c r="DF281" s="37">
        <v>1</v>
      </c>
      <c r="DG281" s="38"/>
      <c r="DH281" s="30"/>
      <c r="DI281" s="38"/>
    </row>
    <row r="282" spans="1:113" s="32" customFormat="1" x14ac:dyDescent="0.25">
      <c r="A282" s="38" t="s">
        <v>702</v>
      </c>
      <c r="B282" s="23">
        <v>0</v>
      </c>
      <c r="C282" s="24">
        <v>1</v>
      </c>
      <c r="D282" s="25">
        <v>43411</v>
      </c>
      <c r="E282" s="26" t="s">
        <v>170</v>
      </c>
      <c r="F282" s="27" t="s">
        <v>170</v>
      </c>
      <c r="G282" s="27" t="s">
        <v>170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9">
        <v>0</v>
      </c>
      <c r="Q282" s="28">
        <v>0</v>
      </c>
      <c r="R282" s="28">
        <v>0</v>
      </c>
      <c r="S282" s="28">
        <v>0</v>
      </c>
      <c r="T282" s="30">
        <v>0</v>
      </c>
      <c r="U282" s="31"/>
      <c r="V282" s="30">
        <v>0</v>
      </c>
      <c r="W282" s="31"/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1"/>
      <c r="AD282" s="28">
        <v>0</v>
      </c>
      <c r="AE282" s="30">
        <v>0</v>
      </c>
      <c r="AF282" s="28">
        <v>0</v>
      </c>
      <c r="AG282" s="28">
        <v>0</v>
      </c>
      <c r="AH282" s="29">
        <v>0</v>
      </c>
      <c r="AI282" s="30">
        <v>0</v>
      </c>
      <c r="AJ282" s="28">
        <v>0</v>
      </c>
      <c r="AK282" s="28">
        <v>0</v>
      </c>
      <c r="AL282" s="30">
        <v>0</v>
      </c>
      <c r="AM282" s="31"/>
      <c r="AN282" s="31"/>
      <c r="AO282" s="28">
        <v>0</v>
      </c>
      <c r="AP282" s="30">
        <v>0</v>
      </c>
      <c r="AQ282" s="30">
        <v>0</v>
      </c>
      <c r="AR282" s="30">
        <v>0</v>
      </c>
      <c r="AS282" s="30">
        <v>0</v>
      </c>
      <c r="AT282" s="30">
        <v>0</v>
      </c>
      <c r="AU282" s="30">
        <v>0</v>
      </c>
      <c r="AV282" s="30">
        <v>0</v>
      </c>
      <c r="AW282" s="26">
        <v>0</v>
      </c>
      <c r="AX282" s="30">
        <v>0</v>
      </c>
      <c r="AY282" s="30">
        <v>0</v>
      </c>
      <c r="BA282" s="28">
        <v>0</v>
      </c>
      <c r="BB282" s="28">
        <v>0</v>
      </c>
      <c r="BC282" s="28">
        <v>0</v>
      </c>
      <c r="BD282" s="30">
        <v>0</v>
      </c>
      <c r="BE282" s="30">
        <v>0</v>
      </c>
      <c r="BF282" s="30">
        <v>0</v>
      </c>
      <c r="BG282" s="30">
        <v>0</v>
      </c>
      <c r="BI282" s="28">
        <v>0</v>
      </c>
      <c r="BJ282" s="28">
        <v>0</v>
      </c>
      <c r="BK282" s="28">
        <v>0</v>
      </c>
      <c r="BL282" s="28">
        <v>0</v>
      </c>
      <c r="BM282" s="28">
        <v>0</v>
      </c>
      <c r="BN282" s="28">
        <v>0</v>
      </c>
      <c r="BO282" s="28">
        <v>0</v>
      </c>
      <c r="BP282" s="28">
        <v>0</v>
      </c>
      <c r="BQ282" s="29">
        <v>0</v>
      </c>
      <c r="BR282" s="28">
        <v>0</v>
      </c>
      <c r="BS282" s="28">
        <v>0</v>
      </c>
      <c r="BT282" s="28">
        <v>0</v>
      </c>
      <c r="BU282" s="28">
        <v>0</v>
      </c>
      <c r="BV282" s="31"/>
      <c r="BW282" s="28">
        <v>0</v>
      </c>
      <c r="BX282" s="31"/>
      <c r="BY282" s="28">
        <v>0</v>
      </c>
      <c r="BZ282" s="30">
        <v>0</v>
      </c>
      <c r="CB282" s="30">
        <v>0</v>
      </c>
      <c r="CC282" s="30">
        <v>0</v>
      </c>
      <c r="CD282" s="30">
        <v>0</v>
      </c>
      <c r="CE282" s="31"/>
      <c r="CF282" s="30">
        <v>0</v>
      </c>
      <c r="CG282" s="30">
        <v>0</v>
      </c>
      <c r="CH282" s="30">
        <v>0</v>
      </c>
      <c r="CI282" s="30">
        <v>0</v>
      </c>
      <c r="CJ282" s="35">
        <v>0</v>
      </c>
      <c r="CK282" s="30">
        <v>0</v>
      </c>
      <c r="CL282" s="30">
        <v>0</v>
      </c>
      <c r="CM282" s="30">
        <v>0</v>
      </c>
      <c r="CN282" s="30">
        <v>0</v>
      </c>
      <c r="CO282" s="31"/>
      <c r="CP282" s="31"/>
      <c r="CQ282" s="30">
        <v>0</v>
      </c>
      <c r="CR282" s="30">
        <v>0</v>
      </c>
      <c r="CS282" s="30">
        <v>0</v>
      </c>
      <c r="CT282" s="30">
        <v>0</v>
      </c>
      <c r="CU282" s="30">
        <v>0</v>
      </c>
      <c r="CV282" s="30">
        <v>0</v>
      </c>
      <c r="CW282" s="30">
        <v>0</v>
      </c>
      <c r="CX282" s="30">
        <v>0</v>
      </c>
      <c r="CY282" s="26">
        <v>0</v>
      </c>
      <c r="CZ282" s="30">
        <v>0</v>
      </c>
      <c r="DA282" s="30">
        <v>0</v>
      </c>
      <c r="DB282" s="36" t="s">
        <v>702</v>
      </c>
      <c r="DC282" t="s">
        <v>703</v>
      </c>
      <c r="DD282" s="24">
        <v>0</v>
      </c>
      <c r="DE282" s="24"/>
      <c r="DF282" s="37" t="s">
        <v>1073</v>
      </c>
      <c r="DG282" s="38"/>
      <c r="DH282" s="30"/>
      <c r="DI282" s="38"/>
    </row>
    <row r="283" spans="1:113" s="32" customFormat="1" x14ac:dyDescent="0.25">
      <c r="A283" s="38" t="s">
        <v>704</v>
      </c>
      <c r="B283" s="23">
        <v>0</v>
      </c>
      <c r="C283" s="24">
        <v>0</v>
      </c>
      <c r="D283" s="25" t="s">
        <v>170</v>
      </c>
      <c r="E283" s="26" t="s">
        <v>170</v>
      </c>
      <c r="F283" s="27" t="s">
        <v>170</v>
      </c>
      <c r="G283" s="27" t="s">
        <v>170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9">
        <v>0</v>
      </c>
      <c r="Q283" s="28">
        <v>0</v>
      </c>
      <c r="R283" s="28">
        <v>0</v>
      </c>
      <c r="S283" s="28">
        <v>0</v>
      </c>
      <c r="T283" s="30">
        <v>0</v>
      </c>
      <c r="U283" s="31"/>
      <c r="V283" s="30">
        <v>0</v>
      </c>
      <c r="W283" s="31"/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1"/>
      <c r="AD283" s="28">
        <v>0</v>
      </c>
      <c r="AE283" s="30">
        <v>0</v>
      </c>
      <c r="AF283" s="28">
        <v>0</v>
      </c>
      <c r="AG283" s="28">
        <v>0</v>
      </c>
      <c r="AH283" s="29">
        <v>0</v>
      </c>
      <c r="AI283" s="30">
        <v>0</v>
      </c>
      <c r="AJ283" s="28">
        <v>0</v>
      </c>
      <c r="AK283" s="28">
        <v>1363883</v>
      </c>
      <c r="AL283" s="30">
        <v>1363883</v>
      </c>
      <c r="AM283" s="31"/>
      <c r="AN283" s="31"/>
      <c r="AO283" s="28">
        <v>0</v>
      </c>
      <c r="AP283" s="30">
        <v>0</v>
      </c>
      <c r="AQ283" s="30">
        <v>1363883</v>
      </c>
      <c r="AR283" s="30">
        <v>1363883</v>
      </c>
      <c r="AS283" s="30">
        <v>73004</v>
      </c>
      <c r="AT283" s="30">
        <v>0</v>
      </c>
      <c r="AU283" s="30">
        <v>73004</v>
      </c>
      <c r="AV283" s="30">
        <v>0</v>
      </c>
      <c r="AW283" s="26">
        <v>0</v>
      </c>
      <c r="AX283" s="30">
        <v>0</v>
      </c>
      <c r="AY283" s="30">
        <v>0</v>
      </c>
      <c r="BA283" s="28">
        <v>0</v>
      </c>
      <c r="BB283" s="28">
        <v>76791</v>
      </c>
      <c r="BC283" s="28">
        <v>1292204</v>
      </c>
      <c r="BD283" s="30">
        <v>1215413</v>
      </c>
      <c r="BE283" s="30">
        <v>1215413</v>
      </c>
      <c r="BF283" s="30">
        <v>0</v>
      </c>
      <c r="BG283" s="30">
        <v>0</v>
      </c>
      <c r="BI283" s="28">
        <v>0</v>
      </c>
      <c r="BJ283" s="28">
        <v>0</v>
      </c>
      <c r="BK283" s="28">
        <v>0</v>
      </c>
      <c r="BL283" s="28">
        <v>0</v>
      </c>
      <c r="BM283" s="28">
        <v>0</v>
      </c>
      <c r="BN283" s="28">
        <v>0</v>
      </c>
      <c r="BO283" s="28">
        <v>0</v>
      </c>
      <c r="BP283" s="28">
        <v>0</v>
      </c>
      <c r="BQ283" s="29">
        <v>0</v>
      </c>
      <c r="BR283" s="28">
        <v>0</v>
      </c>
      <c r="BS283" s="28">
        <v>0</v>
      </c>
      <c r="BT283" s="28">
        <v>0</v>
      </c>
      <c r="BU283" s="28">
        <v>0</v>
      </c>
      <c r="BV283" s="31"/>
      <c r="BW283" s="28">
        <v>0</v>
      </c>
      <c r="BX283" s="31"/>
      <c r="BY283" s="28">
        <v>0</v>
      </c>
      <c r="BZ283" s="30">
        <v>0</v>
      </c>
      <c r="CB283" s="30">
        <v>0</v>
      </c>
      <c r="CC283" s="30">
        <v>0</v>
      </c>
      <c r="CD283" s="30">
        <v>0</v>
      </c>
      <c r="CE283" s="31"/>
      <c r="CF283" s="30">
        <v>0</v>
      </c>
      <c r="CG283" s="30">
        <v>0</v>
      </c>
      <c r="CH283" s="30">
        <v>0</v>
      </c>
      <c r="CI283" s="30">
        <v>0</v>
      </c>
      <c r="CJ283" s="35">
        <v>0</v>
      </c>
      <c r="CK283" s="30">
        <v>0</v>
      </c>
      <c r="CL283" s="30">
        <v>0</v>
      </c>
      <c r="CM283" s="30">
        <v>1471852</v>
      </c>
      <c r="CN283" s="30">
        <v>1471852</v>
      </c>
      <c r="CO283" s="31"/>
      <c r="CP283" s="31"/>
      <c r="CQ283" s="30">
        <v>0</v>
      </c>
      <c r="CR283" s="30">
        <v>0</v>
      </c>
      <c r="CS283" s="30">
        <v>1471852</v>
      </c>
      <c r="CT283" s="30">
        <v>1471852</v>
      </c>
      <c r="CU283" s="30">
        <v>60015.479999999996</v>
      </c>
      <c r="CV283" s="30">
        <v>0</v>
      </c>
      <c r="CW283" s="30">
        <v>60015.479999999996</v>
      </c>
      <c r="CX283" s="30">
        <v>0</v>
      </c>
      <c r="CY283" s="26">
        <v>0</v>
      </c>
      <c r="CZ283" s="30">
        <v>0</v>
      </c>
      <c r="DA283" s="30">
        <v>0</v>
      </c>
      <c r="DB283" s="36" t="s">
        <v>704</v>
      </c>
      <c r="DC283" t="s">
        <v>705</v>
      </c>
      <c r="DD283" s="24">
        <v>0</v>
      </c>
      <c r="DE283" s="24"/>
      <c r="DF283" s="37" t="s">
        <v>1073</v>
      </c>
      <c r="DG283" s="38"/>
      <c r="DH283" s="30"/>
      <c r="DI283" s="38"/>
    </row>
    <row r="284" spans="1:113" s="32" customFormat="1" x14ac:dyDescent="0.25">
      <c r="A284" s="22" t="s">
        <v>706</v>
      </c>
      <c r="B284" s="23">
        <v>1</v>
      </c>
      <c r="C284" s="24">
        <v>1</v>
      </c>
      <c r="D284" s="25">
        <v>43388</v>
      </c>
      <c r="E284" s="26">
        <v>1</v>
      </c>
      <c r="F284" s="27">
        <v>1</v>
      </c>
      <c r="G284" s="27">
        <v>1</v>
      </c>
      <c r="H284" s="28">
        <v>9056406.959999999</v>
      </c>
      <c r="I284" s="28">
        <v>202917596.02000001</v>
      </c>
      <c r="J284" s="28">
        <v>4444462.9099999992</v>
      </c>
      <c r="K284" s="28">
        <v>0</v>
      </c>
      <c r="L284" s="28">
        <v>4024733.4400000004</v>
      </c>
      <c r="M284" s="28">
        <v>29499654.920000002</v>
      </c>
      <c r="N284" s="28">
        <v>15328572.49</v>
      </c>
      <c r="O284" s="28">
        <v>29531114</v>
      </c>
      <c r="P284" s="29">
        <v>13707416</v>
      </c>
      <c r="Q284" s="28">
        <v>1325854.3899999999</v>
      </c>
      <c r="R284" s="28">
        <v>0</v>
      </c>
      <c r="S284" s="28">
        <v>63587122.433598056</v>
      </c>
      <c r="T284" s="30">
        <v>373422933.56359804</v>
      </c>
      <c r="U284" s="31"/>
      <c r="V284" s="30">
        <v>3365492.4057247797</v>
      </c>
      <c r="W284" s="31"/>
      <c r="X284" s="30">
        <v>3365492.4057247797</v>
      </c>
      <c r="Y284" s="30">
        <v>370057441.15787327</v>
      </c>
      <c r="Z284" s="30">
        <v>3027000.97</v>
      </c>
      <c r="AA284" s="30">
        <v>0</v>
      </c>
      <c r="AB284" s="30">
        <v>0</v>
      </c>
      <c r="AC284" s="31"/>
      <c r="AD284" s="28">
        <v>0</v>
      </c>
      <c r="AE284" s="30">
        <v>0</v>
      </c>
      <c r="AF284" s="28">
        <v>0</v>
      </c>
      <c r="AG284" s="28">
        <v>0</v>
      </c>
      <c r="AH284" s="29">
        <v>0</v>
      </c>
      <c r="AI284" s="30">
        <v>0</v>
      </c>
      <c r="AJ284" s="28">
        <v>0</v>
      </c>
      <c r="AK284" s="28">
        <v>-3291300</v>
      </c>
      <c r="AL284" s="30">
        <v>-264299.0299999998</v>
      </c>
      <c r="AM284" s="31"/>
      <c r="AN284" s="31"/>
      <c r="AO284" s="28">
        <v>2554838.4772774326</v>
      </c>
      <c r="AP284" s="30">
        <v>2554838.4772774326</v>
      </c>
      <c r="AQ284" s="30">
        <v>-2819137.5072774324</v>
      </c>
      <c r="AR284" s="30">
        <v>367238303.65059584</v>
      </c>
      <c r="AS284" s="30">
        <v>370375983</v>
      </c>
      <c r="AT284" s="30">
        <v>1.1612902879714966</v>
      </c>
      <c r="AU284" s="30">
        <v>370375984.16129029</v>
      </c>
      <c r="AV284" s="30">
        <v>-3137680.5106944442</v>
      </c>
      <c r="AW284" s="26">
        <v>-8.4716089992650633E-3</v>
      </c>
      <c r="AX284" s="30">
        <v>3137680.5106944442</v>
      </c>
      <c r="AY284" s="30">
        <v>0</v>
      </c>
      <c r="BA284" s="28">
        <v>2661343.23</v>
      </c>
      <c r="BB284" s="28">
        <v>356553652</v>
      </c>
      <c r="BC284" s="28">
        <v>356553650.83870971</v>
      </c>
      <c r="BD284" s="30">
        <v>-1.1612902879714966</v>
      </c>
      <c r="BE284" s="30">
        <v>-2661344.391290288</v>
      </c>
      <c r="BF284" s="30">
        <v>2661343.23</v>
      </c>
      <c r="BG284" s="30">
        <v>704149.17572477995</v>
      </c>
      <c r="BI284" s="28">
        <v>6998615.0800000001</v>
      </c>
      <c r="BJ284" s="28">
        <v>214246163.52000001</v>
      </c>
      <c r="BK284" s="28">
        <v>3284795.3</v>
      </c>
      <c r="BL284" s="28">
        <v>0</v>
      </c>
      <c r="BM284" s="28">
        <v>3848677.7699999996</v>
      </c>
      <c r="BN284" s="28">
        <v>32173591</v>
      </c>
      <c r="BO284" s="28">
        <v>20599039.370000008</v>
      </c>
      <c r="BP284" s="28">
        <v>29797343.280000001</v>
      </c>
      <c r="BQ284" s="29">
        <v>15350146.539999999</v>
      </c>
      <c r="BR284" s="28">
        <v>0</v>
      </c>
      <c r="BS284" s="28">
        <v>0</v>
      </c>
      <c r="BT284" s="28">
        <v>9833716</v>
      </c>
      <c r="BU284" s="28">
        <v>336132087.86000007</v>
      </c>
      <c r="BV284" s="31"/>
      <c r="BW284" s="28">
        <v>657699</v>
      </c>
      <c r="BX284" s="31"/>
      <c r="BY284" s="28">
        <v>657699</v>
      </c>
      <c r="BZ284" s="30">
        <v>335474388.86000007</v>
      </c>
      <c r="CB284" s="30">
        <v>3048668.28</v>
      </c>
      <c r="CC284" s="30">
        <v>0</v>
      </c>
      <c r="CD284" s="30">
        <v>0</v>
      </c>
      <c r="CE284" s="31"/>
      <c r="CF284" s="30">
        <v>0</v>
      </c>
      <c r="CG284" s="30">
        <v>0</v>
      </c>
      <c r="CH284" s="30">
        <v>0</v>
      </c>
      <c r="CI284" s="30">
        <v>0</v>
      </c>
      <c r="CJ284" s="35">
        <v>0</v>
      </c>
      <c r="CK284" s="30">
        <v>0</v>
      </c>
      <c r="CL284" s="30">
        <v>0</v>
      </c>
      <c r="CM284" s="30">
        <v>52867629</v>
      </c>
      <c r="CN284" s="30">
        <v>55916297.280000001</v>
      </c>
      <c r="CO284" s="31"/>
      <c r="CP284" s="31"/>
      <c r="CQ284" s="30">
        <v>4613490.7300000004</v>
      </c>
      <c r="CR284" s="30">
        <v>4613490.7300000004</v>
      </c>
      <c r="CS284" s="30">
        <v>51302806.549999997</v>
      </c>
      <c r="CT284" s="30">
        <v>386777195.41000009</v>
      </c>
      <c r="CU284" s="30">
        <v>383693958</v>
      </c>
      <c r="CV284" s="30">
        <v>3137680.5106944442</v>
      </c>
      <c r="CW284" s="30">
        <v>386831638.51069444</v>
      </c>
      <c r="CX284" s="30">
        <v>-54443.100694358349</v>
      </c>
      <c r="CY284" s="26">
        <v>-1.4074107511982426E-4</v>
      </c>
      <c r="CZ284" s="30">
        <v>54443.100694358349</v>
      </c>
      <c r="DA284" s="30">
        <v>0</v>
      </c>
      <c r="DB284" s="36" t="s">
        <v>706</v>
      </c>
      <c r="DC284" t="s">
        <v>707</v>
      </c>
      <c r="DD284" s="24">
        <v>0</v>
      </c>
      <c r="DE284" s="24"/>
      <c r="DF284" s="37">
        <v>1</v>
      </c>
      <c r="DG284" s="38"/>
      <c r="DH284" s="30"/>
      <c r="DI284" s="38"/>
    </row>
    <row r="285" spans="1:113" s="32" customFormat="1" x14ac:dyDescent="0.25">
      <c r="A285" s="38" t="s">
        <v>708</v>
      </c>
      <c r="B285" s="23">
        <v>0</v>
      </c>
      <c r="C285" s="24">
        <v>1</v>
      </c>
      <c r="D285" s="25">
        <v>43430</v>
      </c>
      <c r="E285" s="26" t="s">
        <v>170</v>
      </c>
      <c r="F285" s="27" t="s">
        <v>170</v>
      </c>
      <c r="G285" s="27" t="s">
        <v>170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9">
        <v>0</v>
      </c>
      <c r="Q285" s="28">
        <v>0</v>
      </c>
      <c r="R285" s="28">
        <v>0</v>
      </c>
      <c r="S285" s="28">
        <v>0</v>
      </c>
      <c r="T285" s="30">
        <v>0</v>
      </c>
      <c r="U285" s="31"/>
      <c r="V285" s="30">
        <v>0</v>
      </c>
      <c r="W285" s="31"/>
      <c r="X285" s="30">
        <v>0</v>
      </c>
      <c r="Y285" s="30">
        <v>0</v>
      </c>
      <c r="Z285" s="30">
        <v>0</v>
      </c>
      <c r="AA285" s="30">
        <v>0</v>
      </c>
      <c r="AB285" s="30">
        <v>0</v>
      </c>
      <c r="AC285" s="31"/>
      <c r="AD285" s="28">
        <v>0</v>
      </c>
      <c r="AE285" s="30">
        <v>0</v>
      </c>
      <c r="AF285" s="28">
        <v>0</v>
      </c>
      <c r="AG285" s="28">
        <v>0</v>
      </c>
      <c r="AH285" s="29">
        <v>0</v>
      </c>
      <c r="AI285" s="30">
        <v>0</v>
      </c>
      <c r="AJ285" s="28">
        <v>0</v>
      </c>
      <c r="AK285" s="28">
        <v>0</v>
      </c>
      <c r="AL285" s="30">
        <v>0</v>
      </c>
      <c r="AM285" s="31"/>
      <c r="AN285" s="31"/>
      <c r="AO285" s="28">
        <v>0</v>
      </c>
      <c r="AP285" s="30">
        <v>0</v>
      </c>
      <c r="AQ285" s="30">
        <v>0</v>
      </c>
      <c r="AR285" s="30">
        <v>0</v>
      </c>
      <c r="AS285" s="30">
        <v>0</v>
      </c>
      <c r="AT285" s="30">
        <v>0</v>
      </c>
      <c r="AU285" s="30">
        <v>0</v>
      </c>
      <c r="AV285" s="30">
        <v>0</v>
      </c>
      <c r="AW285" s="26">
        <v>0</v>
      </c>
      <c r="AX285" s="30">
        <v>0</v>
      </c>
      <c r="AY285" s="30">
        <v>0</v>
      </c>
      <c r="BA285" s="28">
        <v>0</v>
      </c>
      <c r="BB285" s="28">
        <v>0</v>
      </c>
      <c r="BC285" s="28">
        <v>0</v>
      </c>
      <c r="BD285" s="30">
        <v>0</v>
      </c>
      <c r="BE285" s="30">
        <v>0</v>
      </c>
      <c r="BF285" s="30">
        <v>0</v>
      </c>
      <c r="BG285" s="30">
        <v>0</v>
      </c>
      <c r="BI285" s="28">
        <v>0</v>
      </c>
      <c r="BJ285" s="28">
        <v>0</v>
      </c>
      <c r="BK285" s="28">
        <v>0</v>
      </c>
      <c r="BL285" s="28">
        <v>0</v>
      </c>
      <c r="BM285" s="28">
        <v>0</v>
      </c>
      <c r="BN285" s="28">
        <v>0</v>
      </c>
      <c r="BO285" s="28">
        <v>0</v>
      </c>
      <c r="BP285" s="28">
        <v>0</v>
      </c>
      <c r="BQ285" s="29">
        <v>0</v>
      </c>
      <c r="BR285" s="28">
        <v>0</v>
      </c>
      <c r="BS285" s="28">
        <v>0</v>
      </c>
      <c r="BT285" s="28">
        <v>0</v>
      </c>
      <c r="BU285" s="28">
        <v>0</v>
      </c>
      <c r="BV285" s="31"/>
      <c r="BW285" s="28">
        <v>0</v>
      </c>
      <c r="BX285" s="31"/>
      <c r="BY285" s="28">
        <v>0</v>
      </c>
      <c r="BZ285" s="30">
        <v>0</v>
      </c>
      <c r="CB285" s="30">
        <v>0</v>
      </c>
      <c r="CC285" s="30">
        <v>0</v>
      </c>
      <c r="CD285" s="30">
        <v>0</v>
      </c>
      <c r="CE285" s="31"/>
      <c r="CF285" s="30">
        <v>0</v>
      </c>
      <c r="CG285" s="30">
        <v>0</v>
      </c>
      <c r="CH285" s="30">
        <v>0</v>
      </c>
      <c r="CI285" s="30">
        <v>0</v>
      </c>
      <c r="CJ285" s="35">
        <v>0</v>
      </c>
      <c r="CK285" s="30">
        <v>0</v>
      </c>
      <c r="CL285" s="30">
        <v>0</v>
      </c>
      <c r="CM285" s="30">
        <v>0</v>
      </c>
      <c r="CN285" s="30">
        <v>0</v>
      </c>
      <c r="CO285" s="31"/>
      <c r="CP285" s="31"/>
      <c r="CQ285" s="30">
        <v>0</v>
      </c>
      <c r="CR285" s="30">
        <v>0</v>
      </c>
      <c r="CS285" s="30">
        <v>0</v>
      </c>
      <c r="CT285" s="30">
        <v>0</v>
      </c>
      <c r="CU285" s="30">
        <v>0</v>
      </c>
      <c r="CV285" s="30">
        <v>0</v>
      </c>
      <c r="CW285" s="30">
        <v>0</v>
      </c>
      <c r="CX285" s="30">
        <v>0</v>
      </c>
      <c r="CY285" s="26">
        <v>0</v>
      </c>
      <c r="CZ285" s="30">
        <v>0</v>
      </c>
      <c r="DA285" s="30">
        <v>0</v>
      </c>
      <c r="DB285" s="36" t="s">
        <v>708</v>
      </c>
      <c r="DC285" t="s">
        <v>709</v>
      </c>
      <c r="DD285" s="24">
        <v>0</v>
      </c>
      <c r="DE285" s="24"/>
      <c r="DF285" s="37" t="s">
        <v>1073</v>
      </c>
      <c r="DG285" s="38"/>
      <c r="DH285" s="30"/>
      <c r="DI285" s="38"/>
    </row>
    <row r="286" spans="1:113" s="32" customFormat="1" x14ac:dyDescent="0.25">
      <c r="A286" s="38" t="s">
        <v>710</v>
      </c>
      <c r="B286" s="23">
        <v>0</v>
      </c>
      <c r="C286" s="24">
        <v>0</v>
      </c>
      <c r="D286" s="25" t="s">
        <v>170</v>
      </c>
      <c r="E286" s="26" t="s">
        <v>170</v>
      </c>
      <c r="F286" s="27" t="s">
        <v>170</v>
      </c>
      <c r="G286" s="27" t="s">
        <v>170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9">
        <v>0</v>
      </c>
      <c r="Q286" s="28">
        <v>0</v>
      </c>
      <c r="R286" s="28">
        <v>0</v>
      </c>
      <c r="S286" s="28">
        <v>0</v>
      </c>
      <c r="T286" s="30">
        <v>0</v>
      </c>
      <c r="U286" s="31"/>
      <c r="V286" s="30">
        <v>0</v>
      </c>
      <c r="W286" s="31"/>
      <c r="X286" s="30">
        <v>0</v>
      </c>
      <c r="Y286" s="30">
        <v>0</v>
      </c>
      <c r="Z286" s="30">
        <v>0</v>
      </c>
      <c r="AA286" s="30">
        <v>0</v>
      </c>
      <c r="AB286" s="30">
        <v>0</v>
      </c>
      <c r="AC286" s="31"/>
      <c r="AD286" s="28">
        <v>0</v>
      </c>
      <c r="AE286" s="30">
        <v>0</v>
      </c>
      <c r="AF286" s="28">
        <v>0</v>
      </c>
      <c r="AG286" s="28">
        <v>0</v>
      </c>
      <c r="AH286" s="29">
        <v>0</v>
      </c>
      <c r="AI286" s="30">
        <v>0</v>
      </c>
      <c r="AJ286" s="28">
        <v>0</v>
      </c>
      <c r="AK286" s="28">
        <v>0</v>
      </c>
      <c r="AL286" s="30">
        <v>0</v>
      </c>
      <c r="AM286" s="31"/>
      <c r="AN286" s="31"/>
      <c r="AO286" s="28">
        <v>0</v>
      </c>
      <c r="AP286" s="30">
        <v>0</v>
      </c>
      <c r="AQ286" s="30">
        <v>0</v>
      </c>
      <c r="AR286" s="30">
        <v>0</v>
      </c>
      <c r="AS286" s="30">
        <v>0</v>
      </c>
      <c r="AT286" s="30">
        <v>0</v>
      </c>
      <c r="AU286" s="30">
        <v>0</v>
      </c>
      <c r="AV286" s="30">
        <v>0</v>
      </c>
      <c r="AW286" s="26">
        <v>0</v>
      </c>
      <c r="AX286" s="30">
        <v>0</v>
      </c>
      <c r="AY286" s="30">
        <v>0</v>
      </c>
      <c r="BA286" s="28">
        <v>0</v>
      </c>
      <c r="BB286" s="28">
        <v>0</v>
      </c>
      <c r="BC286" s="28">
        <v>0</v>
      </c>
      <c r="BD286" s="30">
        <v>0</v>
      </c>
      <c r="BE286" s="30">
        <v>0</v>
      </c>
      <c r="BF286" s="30">
        <v>0</v>
      </c>
      <c r="BG286" s="30">
        <v>0</v>
      </c>
      <c r="BI286" s="28">
        <v>0</v>
      </c>
      <c r="BJ286" s="28">
        <v>0</v>
      </c>
      <c r="BK286" s="28">
        <v>0</v>
      </c>
      <c r="BL286" s="28">
        <v>0</v>
      </c>
      <c r="BM286" s="28">
        <v>0</v>
      </c>
      <c r="BN286" s="28">
        <v>0</v>
      </c>
      <c r="BO286" s="28">
        <v>0</v>
      </c>
      <c r="BP286" s="28">
        <v>0</v>
      </c>
      <c r="BQ286" s="29">
        <v>0</v>
      </c>
      <c r="BR286" s="28">
        <v>0</v>
      </c>
      <c r="BS286" s="28">
        <v>0</v>
      </c>
      <c r="BT286" s="28">
        <v>0</v>
      </c>
      <c r="BU286" s="28">
        <v>0</v>
      </c>
      <c r="BV286" s="31"/>
      <c r="BW286" s="28">
        <v>0</v>
      </c>
      <c r="BX286" s="31"/>
      <c r="BY286" s="28">
        <v>0</v>
      </c>
      <c r="BZ286" s="30">
        <v>0</v>
      </c>
      <c r="CB286" s="30">
        <v>0</v>
      </c>
      <c r="CC286" s="30">
        <v>0</v>
      </c>
      <c r="CD286" s="30">
        <v>0</v>
      </c>
      <c r="CE286" s="31"/>
      <c r="CF286" s="30">
        <v>0</v>
      </c>
      <c r="CG286" s="30">
        <v>0</v>
      </c>
      <c r="CH286" s="30">
        <v>0</v>
      </c>
      <c r="CI286" s="30">
        <v>0</v>
      </c>
      <c r="CJ286" s="35">
        <v>0</v>
      </c>
      <c r="CK286" s="30">
        <v>0</v>
      </c>
      <c r="CL286" s="30">
        <v>0</v>
      </c>
      <c r="CM286" s="30">
        <v>0</v>
      </c>
      <c r="CN286" s="30">
        <v>0</v>
      </c>
      <c r="CO286" s="31"/>
      <c r="CP286" s="31"/>
      <c r="CQ286" s="30">
        <v>0</v>
      </c>
      <c r="CR286" s="30">
        <v>0</v>
      </c>
      <c r="CS286" s="30">
        <v>0</v>
      </c>
      <c r="CT286" s="30">
        <v>0</v>
      </c>
      <c r="CU286" s="30">
        <v>0</v>
      </c>
      <c r="CV286" s="30">
        <v>0</v>
      </c>
      <c r="CW286" s="30">
        <v>0</v>
      </c>
      <c r="CX286" s="30">
        <v>0</v>
      </c>
      <c r="CY286" s="26">
        <v>0</v>
      </c>
      <c r="CZ286" s="30">
        <v>0</v>
      </c>
      <c r="DA286" s="30">
        <v>0</v>
      </c>
      <c r="DB286" s="36" t="s">
        <v>710</v>
      </c>
      <c r="DC286" t="s">
        <v>711</v>
      </c>
      <c r="DD286" s="24">
        <v>0</v>
      </c>
      <c r="DE286" s="24"/>
      <c r="DF286" s="37" t="s">
        <v>1073</v>
      </c>
      <c r="DG286" s="38"/>
      <c r="DH286" s="30"/>
      <c r="DI286" s="38"/>
    </row>
    <row r="287" spans="1:113" s="32" customFormat="1" x14ac:dyDescent="0.25">
      <c r="A287" s="22" t="s">
        <v>712</v>
      </c>
      <c r="B287" s="23">
        <v>1</v>
      </c>
      <c r="C287" s="24">
        <v>1</v>
      </c>
      <c r="D287" s="25">
        <v>43423</v>
      </c>
      <c r="E287" s="26">
        <v>1</v>
      </c>
      <c r="F287" s="27">
        <v>1</v>
      </c>
      <c r="G287" s="27">
        <v>1</v>
      </c>
      <c r="H287" s="28">
        <v>769913</v>
      </c>
      <c r="I287" s="28">
        <v>21228712.75</v>
      </c>
      <c r="J287" s="28">
        <v>361404</v>
      </c>
      <c r="K287" s="28">
        <v>135</v>
      </c>
      <c r="L287" s="28">
        <v>560587</v>
      </c>
      <c r="M287" s="28">
        <v>2133661</v>
      </c>
      <c r="N287" s="28">
        <v>0</v>
      </c>
      <c r="O287" s="28">
        <v>26222</v>
      </c>
      <c r="P287" s="29">
        <v>0</v>
      </c>
      <c r="Q287" s="28">
        <v>0</v>
      </c>
      <c r="R287" s="28">
        <v>0</v>
      </c>
      <c r="S287" s="28">
        <v>1751862</v>
      </c>
      <c r="T287" s="30">
        <v>26832496.75</v>
      </c>
      <c r="U287" s="31"/>
      <c r="V287" s="30">
        <v>0</v>
      </c>
      <c r="W287" s="31"/>
      <c r="X287" s="30">
        <v>0</v>
      </c>
      <c r="Y287" s="30">
        <v>26832496.75</v>
      </c>
      <c r="Z287" s="30">
        <v>274544</v>
      </c>
      <c r="AA287" s="30">
        <v>0</v>
      </c>
      <c r="AB287" s="30">
        <v>0</v>
      </c>
      <c r="AC287" s="31"/>
      <c r="AD287" s="28">
        <v>0</v>
      </c>
      <c r="AE287" s="30">
        <v>246664</v>
      </c>
      <c r="AF287" s="28">
        <v>2587320</v>
      </c>
      <c r="AG287" s="28">
        <v>3971134</v>
      </c>
      <c r="AH287" s="29">
        <v>291199.95</v>
      </c>
      <c r="AI287" s="30">
        <v>0</v>
      </c>
      <c r="AJ287" s="28">
        <v>0</v>
      </c>
      <c r="AK287" s="28">
        <v>952572.84125000006</v>
      </c>
      <c r="AL287" s="30">
        <v>8323434.7912499998</v>
      </c>
      <c r="AM287" s="31"/>
      <c r="AN287" s="31"/>
      <c r="AO287" s="28">
        <v>41425.54097110001</v>
      </c>
      <c r="AP287" s="30">
        <v>41425.54097110001</v>
      </c>
      <c r="AQ287" s="30">
        <v>8282009.2502788994</v>
      </c>
      <c r="AR287" s="30">
        <v>35114506.000278898</v>
      </c>
      <c r="AS287" s="30">
        <v>24560017</v>
      </c>
      <c r="AT287" s="30">
        <v>0</v>
      </c>
      <c r="AU287" s="30">
        <v>24560017</v>
      </c>
      <c r="AV287" s="30">
        <v>0</v>
      </c>
      <c r="AW287" s="26">
        <v>0</v>
      </c>
      <c r="AX287" s="30">
        <v>0</v>
      </c>
      <c r="AY287" s="30">
        <v>0</v>
      </c>
      <c r="BA287" s="28">
        <v>0</v>
      </c>
      <c r="BB287" s="28">
        <v>23911223</v>
      </c>
      <c r="BC287" s="28">
        <v>31852328</v>
      </c>
      <c r="BD287" s="30">
        <v>7941105</v>
      </c>
      <c r="BE287" s="30">
        <v>7941105</v>
      </c>
      <c r="BF287" s="30">
        <v>0</v>
      </c>
      <c r="BG287" s="30">
        <v>0</v>
      </c>
      <c r="BI287" s="28">
        <v>694887</v>
      </c>
      <c r="BJ287" s="28">
        <v>22439506</v>
      </c>
      <c r="BK287" s="28">
        <v>369894</v>
      </c>
      <c r="BL287" s="28">
        <v>5000</v>
      </c>
      <c r="BM287" s="28">
        <v>507729</v>
      </c>
      <c r="BN287" s="28">
        <v>2295007</v>
      </c>
      <c r="BO287" s="28">
        <v>0</v>
      </c>
      <c r="BP287" s="28">
        <v>5400</v>
      </c>
      <c r="BQ287" s="29">
        <v>0</v>
      </c>
      <c r="BR287" s="28">
        <v>0</v>
      </c>
      <c r="BS287" s="28">
        <v>0</v>
      </c>
      <c r="BT287" s="28">
        <v>1641775</v>
      </c>
      <c r="BU287" s="28">
        <v>27959198</v>
      </c>
      <c r="BV287" s="31"/>
      <c r="BW287" s="28">
        <v>0</v>
      </c>
      <c r="BX287" s="31"/>
      <c r="BY287" s="28">
        <v>0</v>
      </c>
      <c r="BZ287" s="30">
        <v>27959198</v>
      </c>
      <c r="CB287" s="30">
        <v>270133</v>
      </c>
      <c r="CC287" s="30">
        <v>0</v>
      </c>
      <c r="CD287" s="30">
        <v>0</v>
      </c>
      <c r="CE287" s="31"/>
      <c r="CF287" s="30">
        <v>0</v>
      </c>
      <c r="CG287" s="30">
        <v>259433</v>
      </c>
      <c r="CH287" s="30">
        <v>2786805</v>
      </c>
      <c r="CI287" s="30">
        <v>4144358</v>
      </c>
      <c r="CJ287" s="35">
        <v>510583.86</v>
      </c>
      <c r="CK287" s="30">
        <v>0</v>
      </c>
      <c r="CL287" s="30">
        <v>0</v>
      </c>
      <c r="CM287" s="30">
        <v>1196254</v>
      </c>
      <c r="CN287" s="30">
        <v>9167566.8599999994</v>
      </c>
      <c r="CO287" s="31"/>
      <c r="CP287" s="31"/>
      <c r="CQ287" s="30">
        <v>196209.94</v>
      </c>
      <c r="CR287" s="30">
        <v>196209.94</v>
      </c>
      <c r="CS287" s="30">
        <v>8971356.9199999999</v>
      </c>
      <c r="CT287" s="30">
        <v>36930554.920000002</v>
      </c>
      <c r="CU287" s="30">
        <v>25266909</v>
      </c>
      <c r="CV287" s="30">
        <v>0</v>
      </c>
      <c r="CW287" s="30">
        <v>25266909</v>
      </c>
      <c r="CX287" s="30">
        <v>0</v>
      </c>
      <c r="CY287" s="26">
        <v>0</v>
      </c>
      <c r="CZ287" s="30">
        <v>0</v>
      </c>
      <c r="DA287" s="30">
        <v>0</v>
      </c>
      <c r="DB287" s="36" t="s">
        <v>712</v>
      </c>
      <c r="DC287" t="s">
        <v>713</v>
      </c>
      <c r="DD287" s="24">
        <v>0</v>
      </c>
      <c r="DE287" s="24"/>
      <c r="DF287" s="37">
        <v>1</v>
      </c>
      <c r="DG287" s="38"/>
      <c r="DH287" s="30"/>
      <c r="DI287" s="38"/>
    </row>
    <row r="288" spans="1:113" s="32" customFormat="1" x14ac:dyDescent="0.25">
      <c r="A288" s="22" t="s">
        <v>714</v>
      </c>
      <c r="B288" s="23">
        <v>1</v>
      </c>
      <c r="C288" s="24">
        <v>1</v>
      </c>
      <c r="D288" s="25">
        <v>43431</v>
      </c>
      <c r="E288" s="26">
        <v>1</v>
      </c>
      <c r="F288" s="27">
        <v>1</v>
      </c>
      <c r="G288" s="27">
        <v>1</v>
      </c>
      <c r="H288" s="28">
        <v>1094735.5099999998</v>
      </c>
      <c r="I288" s="28">
        <v>33993348.809</v>
      </c>
      <c r="J288" s="28">
        <v>718639</v>
      </c>
      <c r="K288" s="28">
        <v>0</v>
      </c>
      <c r="L288" s="28">
        <v>657440.09</v>
      </c>
      <c r="M288" s="28">
        <v>3793576.6499999994</v>
      </c>
      <c r="N288" s="28">
        <v>89745</v>
      </c>
      <c r="O288" s="28">
        <v>90041.58</v>
      </c>
      <c r="P288" s="29">
        <v>0</v>
      </c>
      <c r="Q288" s="28">
        <v>0</v>
      </c>
      <c r="R288" s="28">
        <v>0</v>
      </c>
      <c r="S288" s="28">
        <v>2904269.17</v>
      </c>
      <c r="T288" s="30">
        <v>43341795.809</v>
      </c>
      <c r="U288" s="31"/>
      <c r="V288" s="30">
        <v>0</v>
      </c>
      <c r="W288" s="31"/>
      <c r="X288" s="30">
        <v>0</v>
      </c>
      <c r="Y288" s="30">
        <v>43341795.809</v>
      </c>
      <c r="Z288" s="30">
        <v>228343</v>
      </c>
      <c r="AA288" s="30">
        <v>0</v>
      </c>
      <c r="AB288" s="30">
        <v>0</v>
      </c>
      <c r="AC288" s="31"/>
      <c r="AD288" s="28">
        <v>0</v>
      </c>
      <c r="AE288" s="30">
        <v>26280</v>
      </c>
      <c r="AF288" s="28">
        <v>924715</v>
      </c>
      <c r="AG288" s="28">
        <v>5579657</v>
      </c>
      <c r="AH288" s="29">
        <v>8932.5</v>
      </c>
      <c r="AI288" s="30">
        <v>0</v>
      </c>
      <c r="AJ288" s="28">
        <v>0</v>
      </c>
      <c r="AK288" s="28">
        <v>1668702.32</v>
      </c>
      <c r="AL288" s="30">
        <v>8436629.8200000003</v>
      </c>
      <c r="AM288" s="31"/>
      <c r="AN288" s="31"/>
      <c r="AO288" s="28">
        <v>286818.21196596982</v>
      </c>
      <c r="AP288" s="30">
        <v>286818.21196596982</v>
      </c>
      <c r="AQ288" s="30">
        <v>8149811.6080340305</v>
      </c>
      <c r="AR288" s="30">
        <v>51491607.41703403</v>
      </c>
      <c r="AS288" s="30">
        <v>39413322</v>
      </c>
      <c r="AT288" s="30">
        <v>0</v>
      </c>
      <c r="AU288" s="30">
        <v>39413322</v>
      </c>
      <c r="AV288" s="30">
        <v>0</v>
      </c>
      <c r="AW288" s="26">
        <v>0</v>
      </c>
      <c r="AX288" s="30">
        <v>0</v>
      </c>
      <c r="AY288" s="30">
        <v>0</v>
      </c>
      <c r="BA288" s="28">
        <v>0</v>
      </c>
      <c r="BB288" s="28">
        <v>38325838</v>
      </c>
      <c r="BC288" s="28">
        <v>49886626.278109655</v>
      </c>
      <c r="BD288" s="30">
        <v>11560788.278109655</v>
      </c>
      <c r="BE288" s="30">
        <v>11560788.278109655</v>
      </c>
      <c r="BF288" s="30">
        <v>0</v>
      </c>
      <c r="BG288" s="30">
        <v>0</v>
      </c>
      <c r="BI288" s="28">
        <v>1051182</v>
      </c>
      <c r="BJ288" s="28">
        <v>34900188</v>
      </c>
      <c r="BK288" s="28">
        <v>670397</v>
      </c>
      <c r="BL288" s="28">
        <v>0</v>
      </c>
      <c r="BM288" s="28">
        <v>802639</v>
      </c>
      <c r="BN288" s="28">
        <v>4066541</v>
      </c>
      <c r="BO288" s="28">
        <v>147075</v>
      </c>
      <c r="BP288" s="28">
        <v>116824</v>
      </c>
      <c r="BQ288" s="29">
        <v>0</v>
      </c>
      <c r="BR288" s="28">
        <v>0</v>
      </c>
      <c r="BS288" s="28">
        <v>0</v>
      </c>
      <c r="BT288" s="28">
        <v>2890149</v>
      </c>
      <c r="BU288" s="28">
        <v>44644995</v>
      </c>
      <c r="BV288" s="31"/>
      <c r="BW288" s="28">
        <v>0</v>
      </c>
      <c r="BX288" s="31"/>
      <c r="BY288" s="28">
        <v>0</v>
      </c>
      <c r="BZ288" s="30">
        <v>44644995</v>
      </c>
      <c r="CB288" s="30">
        <v>238111</v>
      </c>
      <c r="CC288" s="30">
        <v>0</v>
      </c>
      <c r="CD288" s="30">
        <v>0</v>
      </c>
      <c r="CE288" s="31"/>
      <c r="CF288" s="30">
        <v>0</v>
      </c>
      <c r="CG288" s="30">
        <v>141424</v>
      </c>
      <c r="CH288" s="30">
        <v>1012965</v>
      </c>
      <c r="CI288" s="30">
        <v>5745243</v>
      </c>
      <c r="CJ288" s="35">
        <v>17877.05</v>
      </c>
      <c r="CK288" s="30">
        <v>0</v>
      </c>
      <c r="CL288" s="30">
        <v>0</v>
      </c>
      <c r="CM288" s="30">
        <v>1952677</v>
      </c>
      <c r="CN288" s="30">
        <v>9108297.0500000007</v>
      </c>
      <c r="CO288" s="31"/>
      <c r="CP288" s="31"/>
      <c r="CQ288" s="30">
        <v>250573.61</v>
      </c>
      <c r="CR288" s="30">
        <v>250573.61</v>
      </c>
      <c r="CS288" s="30">
        <v>8857723.4400000013</v>
      </c>
      <c r="CT288" s="30">
        <v>53502718.439999998</v>
      </c>
      <c r="CU288" s="30">
        <v>41181929</v>
      </c>
      <c r="CV288" s="30">
        <v>0</v>
      </c>
      <c r="CW288" s="30">
        <v>41181929</v>
      </c>
      <c r="CX288" s="30">
        <v>0</v>
      </c>
      <c r="CY288" s="26">
        <v>0</v>
      </c>
      <c r="CZ288" s="30">
        <v>0</v>
      </c>
      <c r="DA288" s="30">
        <v>0</v>
      </c>
      <c r="DB288" s="36" t="s">
        <v>714</v>
      </c>
      <c r="DC288" t="s">
        <v>715</v>
      </c>
      <c r="DD288" s="24">
        <v>0</v>
      </c>
      <c r="DE288" s="24"/>
      <c r="DF288" s="37">
        <v>1</v>
      </c>
      <c r="DG288" s="38"/>
      <c r="DH288" s="30"/>
      <c r="DI288" s="38"/>
    </row>
    <row r="289" spans="1:113" s="32" customFormat="1" x14ac:dyDescent="0.25">
      <c r="A289" s="38" t="s">
        <v>716</v>
      </c>
      <c r="B289" s="23">
        <v>0</v>
      </c>
      <c r="C289" s="24">
        <v>1</v>
      </c>
      <c r="D289" s="25">
        <v>43431</v>
      </c>
      <c r="E289" s="26" t="s">
        <v>170</v>
      </c>
      <c r="F289" s="27" t="s">
        <v>170</v>
      </c>
      <c r="G289" s="27" t="s">
        <v>170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9">
        <v>0</v>
      </c>
      <c r="Q289" s="28">
        <v>0</v>
      </c>
      <c r="R289" s="28">
        <v>0</v>
      </c>
      <c r="S289" s="28">
        <v>0</v>
      </c>
      <c r="T289" s="30">
        <v>0</v>
      </c>
      <c r="U289" s="31"/>
      <c r="V289" s="30">
        <v>0</v>
      </c>
      <c r="W289" s="31"/>
      <c r="X289" s="30">
        <v>0</v>
      </c>
      <c r="Y289" s="30">
        <v>0</v>
      </c>
      <c r="Z289" s="30">
        <v>0</v>
      </c>
      <c r="AA289" s="30">
        <v>0</v>
      </c>
      <c r="AB289" s="30">
        <v>0</v>
      </c>
      <c r="AC289" s="31"/>
      <c r="AD289" s="28">
        <v>0</v>
      </c>
      <c r="AE289" s="30">
        <v>0</v>
      </c>
      <c r="AF289" s="28">
        <v>0</v>
      </c>
      <c r="AG289" s="28">
        <v>0</v>
      </c>
      <c r="AH289" s="29">
        <v>0</v>
      </c>
      <c r="AI289" s="30">
        <v>0</v>
      </c>
      <c r="AJ289" s="28">
        <v>0</v>
      </c>
      <c r="AK289" s="28">
        <v>0</v>
      </c>
      <c r="AL289" s="30">
        <v>0</v>
      </c>
      <c r="AM289" s="31"/>
      <c r="AN289" s="31"/>
      <c r="AO289" s="28">
        <v>0</v>
      </c>
      <c r="AP289" s="30">
        <v>0</v>
      </c>
      <c r="AQ289" s="30">
        <v>0</v>
      </c>
      <c r="AR289" s="30">
        <v>0</v>
      </c>
      <c r="AS289" s="30">
        <v>27907</v>
      </c>
      <c r="AT289" s="30">
        <v>683.45</v>
      </c>
      <c r="AU289" s="30">
        <v>28590.45</v>
      </c>
      <c r="AV289" s="30">
        <v>-28590.45</v>
      </c>
      <c r="AW289" s="26">
        <v>-1.0244902712581072</v>
      </c>
      <c r="AX289" s="30">
        <v>1395.3500000000001</v>
      </c>
      <c r="AY289" s="30">
        <v>-27195.100000000002</v>
      </c>
      <c r="BA289" s="28">
        <v>0</v>
      </c>
      <c r="BB289" s="28">
        <v>14351.8</v>
      </c>
      <c r="BC289" s="28">
        <v>0</v>
      </c>
      <c r="BD289" s="30">
        <v>-14351.8</v>
      </c>
      <c r="BE289" s="30">
        <v>-14351.8</v>
      </c>
      <c r="BF289" s="30">
        <v>0</v>
      </c>
      <c r="BG289" s="30">
        <v>0</v>
      </c>
      <c r="BI289" s="28">
        <v>0</v>
      </c>
      <c r="BJ289" s="28">
        <v>0</v>
      </c>
      <c r="BK289" s="28">
        <v>0</v>
      </c>
      <c r="BL289" s="28">
        <v>0</v>
      </c>
      <c r="BM289" s="28">
        <v>0</v>
      </c>
      <c r="BN289" s="28">
        <v>0</v>
      </c>
      <c r="BO289" s="28">
        <v>0</v>
      </c>
      <c r="BP289" s="28">
        <v>0</v>
      </c>
      <c r="BQ289" s="29">
        <v>0</v>
      </c>
      <c r="BR289" s="28">
        <v>0</v>
      </c>
      <c r="BS289" s="28">
        <v>0</v>
      </c>
      <c r="BT289" s="28">
        <v>0</v>
      </c>
      <c r="BU289" s="28">
        <v>0</v>
      </c>
      <c r="BV289" s="31"/>
      <c r="BW289" s="28">
        <v>0</v>
      </c>
      <c r="BX289" s="31"/>
      <c r="BY289" s="28">
        <v>0</v>
      </c>
      <c r="BZ289" s="30">
        <v>0</v>
      </c>
      <c r="CB289" s="30">
        <v>0</v>
      </c>
      <c r="CC289" s="30">
        <v>0</v>
      </c>
      <c r="CD289" s="30">
        <v>0</v>
      </c>
      <c r="CE289" s="31"/>
      <c r="CF289" s="30">
        <v>0</v>
      </c>
      <c r="CG289" s="30">
        <v>0</v>
      </c>
      <c r="CH289" s="30">
        <v>0</v>
      </c>
      <c r="CI289" s="30">
        <v>0</v>
      </c>
      <c r="CJ289" s="35">
        <v>0</v>
      </c>
      <c r="CK289" s="30">
        <v>0</v>
      </c>
      <c r="CL289" s="30">
        <v>0</v>
      </c>
      <c r="CM289" s="30">
        <v>0</v>
      </c>
      <c r="CN289" s="30">
        <v>0</v>
      </c>
      <c r="CO289" s="31"/>
      <c r="CP289" s="31"/>
      <c r="CQ289" s="30">
        <v>0</v>
      </c>
      <c r="CR289" s="30">
        <v>0</v>
      </c>
      <c r="CS289" s="30">
        <v>0</v>
      </c>
      <c r="CT289" s="30">
        <v>0</v>
      </c>
      <c r="CU289" s="30">
        <v>28686</v>
      </c>
      <c r="CV289" s="30">
        <v>1395.3500000000001</v>
      </c>
      <c r="CW289" s="30">
        <v>30081.35</v>
      </c>
      <c r="CX289" s="30">
        <v>-30081.35</v>
      </c>
      <c r="CY289" s="26">
        <v>-1</v>
      </c>
      <c r="CZ289" s="30">
        <v>1434.3000000000002</v>
      </c>
      <c r="DA289" s="30">
        <v>-28647.05</v>
      </c>
      <c r="DB289" s="36" t="s">
        <v>716</v>
      </c>
      <c r="DC289" t="s">
        <v>717</v>
      </c>
      <c r="DD289" s="24">
        <v>0</v>
      </c>
      <c r="DE289" s="24"/>
      <c r="DF289" s="37" t="s">
        <v>1073</v>
      </c>
      <c r="DG289" s="38"/>
      <c r="DH289" s="30"/>
      <c r="DI289" s="38"/>
    </row>
    <row r="290" spans="1:113" s="32" customFormat="1" x14ac:dyDescent="0.25">
      <c r="A290" s="22" t="s">
        <v>718</v>
      </c>
      <c r="B290" s="23">
        <v>1</v>
      </c>
      <c r="C290" s="24">
        <v>1</v>
      </c>
      <c r="D290" s="25">
        <v>43370</v>
      </c>
      <c r="E290" s="26">
        <v>1</v>
      </c>
      <c r="F290" s="27">
        <v>1</v>
      </c>
      <c r="G290" s="27">
        <v>1</v>
      </c>
      <c r="H290" s="28">
        <v>319275</v>
      </c>
      <c r="I290" s="28">
        <v>7376826</v>
      </c>
      <c r="J290" s="28">
        <v>150103</v>
      </c>
      <c r="K290" s="28">
        <v>0</v>
      </c>
      <c r="L290" s="28">
        <v>0</v>
      </c>
      <c r="M290" s="28">
        <v>778777</v>
      </c>
      <c r="N290" s="28">
        <v>6600</v>
      </c>
      <c r="O290" s="28">
        <v>0</v>
      </c>
      <c r="P290" s="29">
        <v>0</v>
      </c>
      <c r="Q290" s="28">
        <v>0</v>
      </c>
      <c r="R290" s="28">
        <v>0</v>
      </c>
      <c r="S290" s="28">
        <v>1087784</v>
      </c>
      <c r="T290" s="30">
        <v>9719365</v>
      </c>
      <c r="U290" s="31"/>
      <c r="V290" s="30">
        <v>0</v>
      </c>
      <c r="W290" s="31"/>
      <c r="X290" s="30">
        <v>0</v>
      </c>
      <c r="Y290" s="30">
        <v>9719365</v>
      </c>
      <c r="Z290" s="30">
        <v>67527</v>
      </c>
      <c r="AA290" s="30">
        <v>0</v>
      </c>
      <c r="AB290" s="30">
        <v>0</v>
      </c>
      <c r="AC290" s="31"/>
      <c r="AD290" s="28">
        <v>39015</v>
      </c>
      <c r="AE290" s="30">
        <v>0</v>
      </c>
      <c r="AF290" s="28">
        <v>491810</v>
      </c>
      <c r="AG290" s="28">
        <v>863882</v>
      </c>
      <c r="AH290" s="29">
        <v>26849.85</v>
      </c>
      <c r="AI290" s="30">
        <v>0</v>
      </c>
      <c r="AJ290" s="28">
        <v>0</v>
      </c>
      <c r="AK290" s="28">
        <v>260044.24199999997</v>
      </c>
      <c r="AL290" s="30">
        <v>1749128.0920000002</v>
      </c>
      <c r="AM290" s="31"/>
      <c r="AN290" s="31"/>
      <c r="AO290" s="28">
        <v>102519.66334916859</v>
      </c>
      <c r="AP290" s="30">
        <v>102519.66334916859</v>
      </c>
      <c r="AQ290" s="30">
        <v>1646608.4286508316</v>
      </c>
      <c r="AR290" s="30">
        <v>11365973.428650832</v>
      </c>
      <c r="AS290" s="30">
        <v>8493181</v>
      </c>
      <c r="AT290" s="30">
        <v>0</v>
      </c>
      <c r="AU290" s="30">
        <v>8493181</v>
      </c>
      <c r="AV290" s="30">
        <v>0</v>
      </c>
      <c r="AW290" s="26">
        <v>0</v>
      </c>
      <c r="AX290" s="30">
        <v>0</v>
      </c>
      <c r="AY290" s="30">
        <v>0</v>
      </c>
      <c r="BA290" s="28">
        <v>0</v>
      </c>
      <c r="BB290" s="28">
        <v>8568351</v>
      </c>
      <c r="BC290" s="28">
        <v>11213976</v>
      </c>
      <c r="BD290" s="30">
        <v>2645625</v>
      </c>
      <c r="BE290" s="30">
        <v>2645625</v>
      </c>
      <c r="BF290" s="30">
        <v>0</v>
      </c>
      <c r="BG290" s="30">
        <v>0</v>
      </c>
      <c r="BI290" s="28">
        <v>372966</v>
      </c>
      <c r="BJ290" s="28">
        <v>7832130</v>
      </c>
      <c r="BK290" s="28">
        <v>152843</v>
      </c>
      <c r="BL290" s="28">
        <v>0</v>
      </c>
      <c r="BM290" s="28">
        <v>39795</v>
      </c>
      <c r="BN290" s="28">
        <v>776980</v>
      </c>
      <c r="BO290" s="28">
        <v>10000</v>
      </c>
      <c r="BP290" s="28">
        <v>0</v>
      </c>
      <c r="BQ290" s="29">
        <v>0</v>
      </c>
      <c r="BR290" s="28">
        <v>0</v>
      </c>
      <c r="BS290" s="28">
        <v>0</v>
      </c>
      <c r="BT290" s="28">
        <v>1234480</v>
      </c>
      <c r="BU290" s="28">
        <v>10419194</v>
      </c>
      <c r="BV290" s="31"/>
      <c r="BW290" s="28">
        <v>0</v>
      </c>
      <c r="BX290" s="31"/>
      <c r="BY290" s="28">
        <v>0</v>
      </c>
      <c r="BZ290" s="30">
        <v>10419194</v>
      </c>
      <c r="CB290" s="30">
        <v>73044</v>
      </c>
      <c r="CC290" s="30">
        <v>0</v>
      </c>
      <c r="CD290" s="30">
        <v>0</v>
      </c>
      <c r="CE290" s="31"/>
      <c r="CF290" s="30">
        <v>0</v>
      </c>
      <c r="CG290" s="30">
        <v>0</v>
      </c>
      <c r="CH290" s="30">
        <v>500000</v>
      </c>
      <c r="CI290" s="30">
        <v>869653</v>
      </c>
      <c r="CJ290" s="35">
        <v>51910</v>
      </c>
      <c r="CK290" s="30">
        <v>0</v>
      </c>
      <c r="CL290" s="30">
        <v>0</v>
      </c>
      <c r="CM290" s="30">
        <v>272240</v>
      </c>
      <c r="CN290" s="30">
        <v>1766847</v>
      </c>
      <c r="CO290" s="31"/>
      <c r="CP290" s="31"/>
      <c r="CQ290" s="30">
        <v>453.68</v>
      </c>
      <c r="CR290" s="30">
        <v>453.68</v>
      </c>
      <c r="CS290" s="30">
        <v>1766393.32</v>
      </c>
      <c r="CT290" s="30">
        <v>12185587.32</v>
      </c>
      <c r="CU290" s="30">
        <v>8669437</v>
      </c>
      <c r="CV290" s="30">
        <v>0</v>
      </c>
      <c r="CW290" s="30">
        <v>8669437</v>
      </c>
      <c r="CX290" s="30">
        <v>0</v>
      </c>
      <c r="CY290" s="26">
        <v>0</v>
      </c>
      <c r="CZ290" s="30">
        <v>0</v>
      </c>
      <c r="DA290" s="30">
        <v>0</v>
      </c>
      <c r="DB290" s="36" t="s">
        <v>718</v>
      </c>
      <c r="DC290" t="s">
        <v>719</v>
      </c>
      <c r="DD290" s="24">
        <v>0</v>
      </c>
      <c r="DE290" s="24"/>
      <c r="DF290" s="37">
        <v>1</v>
      </c>
      <c r="DG290" s="38"/>
      <c r="DH290" s="30"/>
      <c r="DI290" s="38"/>
    </row>
    <row r="291" spans="1:113" s="32" customFormat="1" x14ac:dyDescent="0.25">
      <c r="A291" s="22" t="s">
        <v>720</v>
      </c>
      <c r="B291" s="23">
        <v>1</v>
      </c>
      <c r="C291" s="24">
        <v>1</v>
      </c>
      <c r="D291" s="25">
        <v>43448</v>
      </c>
      <c r="E291" s="26">
        <v>1</v>
      </c>
      <c r="F291" s="27">
        <v>1</v>
      </c>
      <c r="G291" s="27">
        <v>1</v>
      </c>
      <c r="H291" s="28">
        <v>1382627</v>
      </c>
      <c r="I291" s="28">
        <v>28956478</v>
      </c>
      <c r="J291" s="28">
        <v>401661</v>
      </c>
      <c r="K291" s="28">
        <v>0</v>
      </c>
      <c r="L291" s="28">
        <v>0</v>
      </c>
      <c r="M291" s="28">
        <v>2544245</v>
      </c>
      <c r="N291" s="28">
        <v>117043</v>
      </c>
      <c r="O291" s="28">
        <v>0</v>
      </c>
      <c r="P291" s="29">
        <v>0</v>
      </c>
      <c r="Q291" s="28">
        <v>0</v>
      </c>
      <c r="R291" s="28">
        <v>0</v>
      </c>
      <c r="S291" s="28">
        <v>1443561</v>
      </c>
      <c r="T291" s="30">
        <v>34845615</v>
      </c>
      <c r="U291" s="31"/>
      <c r="V291" s="30">
        <v>0</v>
      </c>
      <c r="W291" s="31"/>
      <c r="X291" s="30">
        <v>0</v>
      </c>
      <c r="Y291" s="30">
        <v>34845615</v>
      </c>
      <c r="Z291" s="30">
        <v>348164.66</v>
      </c>
      <c r="AA291" s="30">
        <v>0</v>
      </c>
      <c r="AB291" s="30">
        <v>0</v>
      </c>
      <c r="AC291" s="31"/>
      <c r="AD291" s="28">
        <v>0</v>
      </c>
      <c r="AE291" s="30">
        <v>22800</v>
      </c>
      <c r="AF291" s="28">
        <v>1758079</v>
      </c>
      <c r="AG291" s="28">
        <v>3960939</v>
      </c>
      <c r="AH291" s="29">
        <v>111780.15</v>
      </c>
      <c r="AI291" s="30">
        <v>0</v>
      </c>
      <c r="AJ291" s="28">
        <v>0</v>
      </c>
      <c r="AK291" s="28">
        <v>64133</v>
      </c>
      <c r="AL291" s="30">
        <v>6265895.8100000005</v>
      </c>
      <c r="AM291" s="31"/>
      <c r="AN291" s="31"/>
      <c r="AO291" s="28">
        <v>13506.910290063248</v>
      </c>
      <c r="AP291" s="30">
        <v>13506.910290063248</v>
      </c>
      <c r="AQ291" s="30">
        <v>6252388.8997099372</v>
      </c>
      <c r="AR291" s="30">
        <v>41098003.89970994</v>
      </c>
      <c r="AS291" s="30">
        <v>26002802</v>
      </c>
      <c r="AT291" s="30">
        <v>0</v>
      </c>
      <c r="AU291" s="30">
        <v>26002802</v>
      </c>
      <c r="AV291" s="30">
        <v>0</v>
      </c>
      <c r="AW291" s="26">
        <v>0</v>
      </c>
      <c r="AX291" s="30">
        <v>0</v>
      </c>
      <c r="AY291" s="30">
        <v>0</v>
      </c>
      <c r="BA291" s="28">
        <v>0</v>
      </c>
      <c r="BB291" s="28">
        <v>25618572</v>
      </c>
      <c r="BC291" s="28">
        <v>39341064.050000004</v>
      </c>
      <c r="BD291" s="30">
        <v>13722492.050000004</v>
      </c>
      <c r="BE291" s="30">
        <v>13722492.050000004</v>
      </c>
      <c r="BF291" s="30">
        <v>0</v>
      </c>
      <c r="BG291" s="30">
        <v>0</v>
      </c>
      <c r="BI291" s="28">
        <v>1380025</v>
      </c>
      <c r="BJ291" s="28">
        <v>29148907</v>
      </c>
      <c r="BK291" s="28">
        <v>1337468</v>
      </c>
      <c r="BL291" s="28">
        <v>0</v>
      </c>
      <c r="BM291" s="28">
        <v>15550</v>
      </c>
      <c r="BN291" s="28">
        <v>2454559</v>
      </c>
      <c r="BO291" s="28">
        <v>50000</v>
      </c>
      <c r="BP291" s="28">
        <v>0</v>
      </c>
      <c r="BQ291" s="29">
        <v>0</v>
      </c>
      <c r="BR291" s="28">
        <v>78168</v>
      </c>
      <c r="BS291" s="28">
        <v>0</v>
      </c>
      <c r="BT291" s="28">
        <v>1500857</v>
      </c>
      <c r="BU291" s="28">
        <v>35965534</v>
      </c>
      <c r="BV291" s="31"/>
      <c r="BW291" s="28">
        <v>0</v>
      </c>
      <c r="BX291" s="31"/>
      <c r="BY291" s="28">
        <v>0</v>
      </c>
      <c r="BZ291" s="30">
        <v>35965534</v>
      </c>
      <c r="CB291" s="30">
        <v>321132</v>
      </c>
      <c r="CC291" s="30">
        <v>0</v>
      </c>
      <c r="CD291" s="30">
        <v>0</v>
      </c>
      <c r="CE291" s="31"/>
      <c r="CF291" s="30">
        <v>0</v>
      </c>
      <c r="CG291" s="30">
        <v>0</v>
      </c>
      <c r="CH291" s="30">
        <v>1876671</v>
      </c>
      <c r="CI291" s="30">
        <v>4245612</v>
      </c>
      <c r="CJ291" s="35">
        <v>246515.65999999997</v>
      </c>
      <c r="CK291" s="30">
        <v>0</v>
      </c>
      <c r="CL291" s="30">
        <v>0</v>
      </c>
      <c r="CM291" s="30">
        <v>57183</v>
      </c>
      <c r="CN291" s="30">
        <v>6747113.6600000001</v>
      </c>
      <c r="CO291" s="31"/>
      <c r="CP291" s="31"/>
      <c r="CQ291" s="30">
        <v>59.77</v>
      </c>
      <c r="CR291" s="30">
        <v>59.77</v>
      </c>
      <c r="CS291" s="30">
        <v>6747053.8900000006</v>
      </c>
      <c r="CT291" s="30">
        <v>42712587.890000001</v>
      </c>
      <c r="CU291" s="30">
        <v>26105004</v>
      </c>
      <c r="CV291" s="30">
        <v>0</v>
      </c>
      <c r="CW291" s="30">
        <v>26105004</v>
      </c>
      <c r="CX291" s="30">
        <v>0</v>
      </c>
      <c r="CY291" s="26">
        <v>0</v>
      </c>
      <c r="CZ291" s="30">
        <v>0</v>
      </c>
      <c r="DA291" s="30">
        <v>0</v>
      </c>
      <c r="DB291" s="36" t="s">
        <v>720</v>
      </c>
      <c r="DC291" t="s">
        <v>721</v>
      </c>
      <c r="DD291" s="24">
        <v>0</v>
      </c>
      <c r="DE291" s="24"/>
      <c r="DF291" s="37">
        <v>1</v>
      </c>
      <c r="DG291" s="38"/>
      <c r="DH291" s="30"/>
      <c r="DI291" s="38"/>
    </row>
    <row r="292" spans="1:113" s="32" customFormat="1" x14ac:dyDescent="0.25">
      <c r="A292" s="22" t="s">
        <v>722</v>
      </c>
      <c r="B292" s="23">
        <v>1</v>
      </c>
      <c r="C292" s="24">
        <v>1</v>
      </c>
      <c r="D292" s="25">
        <v>43404</v>
      </c>
      <c r="E292" s="26">
        <v>1</v>
      </c>
      <c r="F292" s="27">
        <v>1</v>
      </c>
      <c r="G292" s="27">
        <v>1</v>
      </c>
      <c r="H292" s="28">
        <v>170226</v>
      </c>
      <c r="I292" s="28">
        <v>1919252</v>
      </c>
      <c r="J292" s="28">
        <v>57367</v>
      </c>
      <c r="K292" s="28">
        <v>6011</v>
      </c>
      <c r="L292" s="28">
        <v>0</v>
      </c>
      <c r="M292" s="28">
        <v>219885</v>
      </c>
      <c r="N292" s="28">
        <v>0</v>
      </c>
      <c r="O292" s="28">
        <v>34205</v>
      </c>
      <c r="P292" s="29">
        <v>0</v>
      </c>
      <c r="Q292" s="28">
        <v>0</v>
      </c>
      <c r="R292" s="28">
        <v>0</v>
      </c>
      <c r="S292" s="28">
        <v>0</v>
      </c>
      <c r="T292" s="30">
        <v>2406946</v>
      </c>
      <c r="U292" s="31"/>
      <c r="V292" s="30">
        <v>0</v>
      </c>
      <c r="W292" s="31"/>
      <c r="X292" s="30">
        <v>0</v>
      </c>
      <c r="Y292" s="30">
        <v>2406946</v>
      </c>
      <c r="Z292" s="30">
        <v>41687</v>
      </c>
      <c r="AA292" s="30">
        <v>0</v>
      </c>
      <c r="AB292" s="30">
        <v>0</v>
      </c>
      <c r="AC292" s="31"/>
      <c r="AD292" s="28">
        <v>0</v>
      </c>
      <c r="AE292" s="30">
        <v>31420</v>
      </c>
      <c r="AF292" s="28">
        <v>0</v>
      </c>
      <c r="AG292" s="28">
        <v>183477</v>
      </c>
      <c r="AH292" s="29">
        <v>7107.45</v>
      </c>
      <c r="AI292" s="30">
        <v>0</v>
      </c>
      <c r="AJ292" s="28">
        <v>0</v>
      </c>
      <c r="AK292" s="28">
        <v>101560</v>
      </c>
      <c r="AL292" s="30">
        <v>365251.45</v>
      </c>
      <c r="AM292" s="31"/>
      <c r="AN292" s="31"/>
      <c r="AO292" s="28">
        <v>9558.1687571759048</v>
      </c>
      <c r="AP292" s="30">
        <v>9558.1687571759048</v>
      </c>
      <c r="AQ292" s="30">
        <v>355693.2812428241</v>
      </c>
      <c r="AR292" s="30">
        <v>2762639.2812428242</v>
      </c>
      <c r="AS292" s="30">
        <v>2408697</v>
      </c>
      <c r="AT292" s="30">
        <v>0</v>
      </c>
      <c r="AU292" s="30">
        <v>2408697</v>
      </c>
      <c r="AV292" s="30">
        <v>0</v>
      </c>
      <c r="AW292" s="26">
        <v>0</v>
      </c>
      <c r="AX292" s="30">
        <v>0</v>
      </c>
      <c r="AY292" s="30">
        <v>0</v>
      </c>
      <c r="BA292" s="28">
        <v>0</v>
      </c>
      <c r="BB292" s="28">
        <v>2352297.6658592774</v>
      </c>
      <c r="BC292" s="28">
        <v>2503874</v>
      </c>
      <c r="BD292" s="30">
        <v>151576.33414072264</v>
      </c>
      <c r="BE292" s="30">
        <v>151576.33414072264</v>
      </c>
      <c r="BF292" s="30">
        <v>0</v>
      </c>
      <c r="BG292" s="30">
        <v>0</v>
      </c>
      <c r="BI292" s="28">
        <v>157477</v>
      </c>
      <c r="BJ292" s="28">
        <v>2029297</v>
      </c>
      <c r="BK292" s="28">
        <v>72145</v>
      </c>
      <c r="BL292" s="28">
        <v>7990</v>
      </c>
      <c r="BM292" s="28">
        <v>0</v>
      </c>
      <c r="BN292" s="28">
        <v>210918</v>
      </c>
      <c r="BO292" s="28">
        <v>0</v>
      </c>
      <c r="BP292" s="28">
        <v>44326</v>
      </c>
      <c r="BQ292" s="29">
        <v>0</v>
      </c>
      <c r="BR292" s="28">
        <v>0</v>
      </c>
      <c r="BS292" s="28">
        <v>0</v>
      </c>
      <c r="BT292" s="28">
        <v>0</v>
      </c>
      <c r="BU292" s="28">
        <v>2522153</v>
      </c>
      <c r="BV292" s="31"/>
      <c r="BW292" s="28">
        <v>0</v>
      </c>
      <c r="BX292" s="31"/>
      <c r="BY292" s="28">
        <v>0</v>
      </c>
      <c r="BZ292" s="30">
        <v>2522153</v>
      </c>
      <c r="CB292" s="30">
        <v>0</v>
      </c>
      <c r="CC292" s="30">
        <v>0</v>
      </c>
      <c r="CD292" s="30">
        <v>0</v>
      </c>
      <c r="CE292" s="31"/>
      <c r="CF292" s="30">
        <v>0</v>
      </c>
      <c r="CG292" s="30">
        <v>31420</v>
      </c>
      <c r="CH292" s="30">
        <v>0</v>
      </c>
      <c r="CI292" s="30">
        <v>247864</v>
      </c>
      <c r="CJ292" s="35">
        <v>14615.999999999998</v>
      </c>
      <c r="CK292" s="30">
        <v>0</v>
      </c>
      <c r="CL292" s="30">
        <v>0</v>
      </c>
      <c r="CM292" s="30">
        <v>132169</v>
      </c>
      <c r="CN292" s="30">
        <v>426069</v>
      </c>
      <c r="CO292" s="31"/>
      <c r="CP292" s="31"/>
      <c r="CQ292" s="30">
        <v>42.3</v>
      </c>
      <c r="CR292" s="30">
        <v>42.3</v>
      </c>
      <c r="CS292" s="30">
        <v>426026.7</v>
      </c>
      <c r="CT292" s="30">
        <v>2948179.7</v>
      </c>
      <c r="CU292" s="30">
        <v>2429959</v>
      </c>
      <c r="CV292" s="30">
        <v>0</v>
      </c>
      <c r="CW292" s="30">
        <v>2429959</v>
      </c>
      <c r="CX292" s="30">
        <v>0</v>
      </c>
      <c r="CY292" s="26">
        <v>0</v>
      </c>
      <c r="CZ292" s="30">
        <v>0</v>
      </c>
      <c r="DA292" s="30">
        <v>0</v>
      </c>
      <c r="DB292" s="36" t="s">
        <v>722</v>
      </c>
      <c r="DC292" t="s">
        <v>723</v>
      </c>
      <c r="DD292" s="24">
        <v>0</v>
      </c>
      <c r="DE292" s="24"/>
      <c r="DF292" s="37">
        <v>1</v>
      </c>
      <c r="DG292" s="38"/>
      <c r="DH292" s="30"/>
      <c r="DI292" s="38"/>
    </row>
    <row r="293" spans="1:113" s="32" customFormat="1" x14ac:dyDescent="0.25">
      <c r="A293" s="22" t="s">
        <v>724</v>
      </c>
      <c r="B293" s="23">
        <v>1</v>
      </c>
      <c r="C293" s="24">
        <v>1</v>
      </c>
      <c r="D293" s="25">
        <v>43383</v>
      </c>
      <c r="E293" s="26">
        <v>1</v>
      </c>
      <c r="F293" s="27">
        <v>1</v>
      </c>
      <c r="G293" s="27">
        <v>1</v>
      </c>
      <c r="H293" s="28">
        <v>587882.70000000007</v>
      </c>
      <c r="I293" s="28">
        <v>11447507.859999998</v>
      </c>
      <c r="J293" s="28">
        <v>210733.06999999998</v>
      </c>
      <c r="K293" s="28">
        <v>0</v>
      </c>
      <c r="L293" s="28">
        <v>324231.87000000005</v>
      </c>
      <c r="M293" s="28">
        <v>1442035.16</v>
      </c>
      <c r="N293" s="28">
        <v>28300</v>
      </c>
      <c r="O293" s="28">
        <v>0</v>
      </c>
      <c r="P293" s="29">
        <v>0</v>
      </c>
      <c r="Q293" s="28">
        <v>0</v>
      </c>
      <c r="R293" s="28">
        <v>0</v>
      </c>
      <c r="S293" s="28">
        <v>167418.5</v>
      </c>
      <c r="T293" s="30">
        <v>14208109.159999996</v>
      </c>
      <c r="U293" s="31"/>
      <c r="V293" s="30">
        <v>0</v>
      </c>
      <c r="W293" s="31"/>
      <c r="X293" s="30">
        <v>0</v>
      </c>
      <c r="Y293" s="30">
        <v>14208109.159999996</v>
      </c>
      <c r="Z293" s="30">
        <v>174301</v>
      </c>
      <c r="AA293" s="30">
        <v>0</v>
      </c>
      <c r="AB293" s="30">
        <v>0</v>
      </c>
      <c r="AC293" s="31"/>
      <c r="AD293" s="28">
        <v>49258</v>
      </c>
      <c r="AE293" s="30">
        <v>273376</v>
      </c>
      <c r="AF293" s="28">
        <v>415832</v>
      </c>
      <c r="AG293" s="28">
        <v>2115087</v>
      </c>
      <c r="AH293" s="29">
        <v>288150</v>
      </c>
      <c r="AI293" s="30">
        <v>0</v>
      </c>
      <c r="AJ293" s="28">
        <v>0</v>
      </c>
      <c r="AK293" s="28">
        <v>195114.60989999998</v>
      </c>
      <c r="AL293" s="30">
        <v>3511118.6099</v>
      </c>
      <c r="AM293" s="31"/>
      <c r="AN293" s="31"/>
      <c r="AO293" s="28">
        <v>0</v>
      </c>
      <c r="AP293" s="30">
        <v>0</v>
      </c>
      <c r="AQ293" s="30">
        <v>3511118.6099</v>
      </c>
      <c r="AR293" s="30">
        <v>17719227.769899998</v>
      </c>
      <c r="AS293" s="30">
        <v>15111943</v>
      </c>
      <c r="AT293" s="30">
        <v>0</v>
      </c>
      <c r="AU293" s="30">
        <v>15111943</v>
      </c>
      <c r="AV293" s="30">
        <v>0</v>
      </c>
      <c r="AW293" s="26">
        <v>0</v>
      </c>
      <c r="AX293" s="30">
        <v>0</v>
      </c>
      <c r="AY293" s="30">
        <v>0</v>
      </c>
      <c r="BA293" s="28">
        <v>0</v>
      </c>
      <c r="BB293" s="28">
        <v>15150884</v>
      </c>
      <c r="BC293" s="28">
        <v>17301534.989999998</v>
      </c>
      <c r="BD293" s="30">
        <v>2150650.9899999984</v>
      </c>
      <c r="BE293" s="30">
        <v>2150650.9899999984</v>
      </c>
      <c r="BF293" s="30">
        <v>0</v>
      </c>
      <c r="BG293" s="30">
        <v>0</v>
      </c>
      <c r="BI293" s="28">
        <v>557523.32999999996</v>
      </c>
      <c r="BJ293" s="28">
        <v>11644066.039999999</v>
      </c>
      <c r="BK293" s="28">
        <v>227050.5</v>
      </c>
      <c r="BL293" s="28">
        <v>0</v>
      </c>
      <c r="BM293" s="28">
        <v>367400.86</v>
      </c>
      <c r="BN293" s="28">
        <v>1706873.91</v>
      </c>
      <c r="BO293" s="28">
        <v>11000</v>
      </c>
      <c r="BP293" s="28">
        <v>0</v>
      </c>
      <c r="BQ293" s="29">
        <v>0</v>
      </c>
      <c r="BR293" s="28">
        <v>0</v>
      </c>
      <c r="BS293" s="28">
        <v>0</v>
      </c>
      <c r="BT293" s="28">
        <v>83444</v>
      </c>
      <c r="BU293" s="28">
        <v>14597358.639999999</v>
      </c>
      <c r="BV293" s="31"/>
      <c r="BW293" s="28">
        <v>0</v>
      </c>
      <c r="BX293" s="31"/>
      <c r="BY293" s="28">
        <v>0</v>
      </c>
      <c r="BZ293" s="30">
        <v>14597358.639999999</v>
      </c>
      <c r="CB293" s="30">
        <v>168841</v>
      </c>
      <c r="CC293" s="30">
        <v>0</v>
      </c>
      <c r="CD293" s="30">
        <v>0</v>
      </c>
      <c r="CE293" s="31"/>
      <c r="CF293" s="30">
        <v>54204</v>
      </c>
      <c r="CG293" s="30">
        <v>341336</v>
      </c>
      <c r="CH293" s="30">
        <v>458712</v>
      </c>
      <c r="CI293" s="30">
        <v>2435349</v>
      </c>
      <c r="CJ293" s="35">
        <v>295000</v>
      </c>
      <c r="CK293" s="30">
        <v>0</v>
      </c>
      <c r="CL293" s="30">
        <v>0</v>
      </c>
      <c r="CM293" s="30">
        <v>309339</v>
      </c>
      <c r="CN293" s="30">
        <v>4062781</v>
      </c>
      <c r="CO293" s="31"/>
      <c r="CP293" s="31"/>
      <c r="CQ293" s="30">
        <v>0</v>
      </c>
      <c r="CR293" s="30">
        <v>0</v>
      </c>
      <c r="CS293" s="30">
        <v>4062781</v>
      </c>
      <c r="CT293" s="30">
        <v>18660139.640000001</v>
      </c>
      <c r="CU293" s="30">
        <v>15408266</v>
      </c>
      <c r="CV293" s="30">
        <v>0</v>
      </c>
      <c r="CW293" s="30">
        <v>15408266</v>
      </c>
      <c r="CX293" s="30">
        <v>0</v>
      </c>
      <c r="CY293" s="26">
        <v>0</v>
      </c>
      <c r="CZ293" s="30">
        <v>0</v>
      </c>
      <c r="DA293" s="30">
        <v>0</v>
      </c>
      <c r="DB293" s="36" t="s">
        <v>724</v>
      </c>
      <c r="DC293" t="s">
        <v>725</v>
      </c>
      <c r="DD293" s="24">
        <v>0</v>
      </c>
      <c r="DE293" s="24"/>
      <c r="DF293" s="37">
        <v>1</v>
      </c>
      <c r="DG293" s="38"/>
      <c r="DH293" s="30"/>
      <c r="DI293" s="38"/>
    </row>
    <row r="294" spans="1:113" s="32" customFormat="1" x14ac:dyDescent="0.25">
      <c r="A294" s="22" t="s">
        <v>726</v>
      </c>
      <c r="B294" s="23">
        <v>1</v>
      </c>
      <c r="C294" s="24">
        <v>1</v>
      </c>
      <c r="D294" s="25">
        <v>43423</v>
      </c>
      <c r="E294" s="26">
        <v>0.95027354367486083</v>
      </c>
      <c r="F294" s="27">
        <v>1</v>
      </c>
      <c r="G294" s="27">
        <v>1</v>
      </c>
      <c r="H294" s="28">
        <v>1195301.5769114236</v>
      </c>
      <c r="I294" s="28">
        <v>19735939</v>
      </c>
      <c r="J294" s="28">
        <v>439904</v>
      </c>
      <c r="K294" s="28">
        <v>0</v>
      </c>
      <c r="L294" s="28">
        <v>683535</v>
      </c>
      <c r="M294" s="28">
        <v>2688470.197181907</v>
      </c>
      <c r="N294" s="28">
        <v>109226.34165707586</v>
      </c>
      <c r="O294" s="28">
        <v>76344.976498838325</v>
      </c>
      <c r="P294" s="29">
        <v>0</v>
      </c>
      <c r="Q294" s="28">
        <v>0</v>
      </c>
      <c r="R294" s="28">
        <v>0</v>
      </c>
      <c r="S294" s="28">
        <v>1824681</v>
      </c>
      <c r="T294" s="30">
        <v>26753402.092249244</v>
      </c>
      <c r="U294" s="31"/>
      <c r="V294" s="30">
        <v>0</v>
      </c>
      <c r="W294" s="31"/>
      <c r="X294" s="30">
        <v>0</v>
      </c>
      <c r="Y294" s="30">
        <v>26753402.092249244</v>
      </c>
      <c r="Z294" s="30">
        <v>303472</v>
      </c>
      <c r="AA294" s="30">
        <v>0</v>
      </c>
      <c r="AB294" s="30">
        <v>0</v>
      </c>
      <c r="AC294" s="31"/>
      <c r="AD294" s="28">
        <v>32895</v>
      </c>
      <c r="AE294" s="30">
        <v>80000</v>
      </c>
      <c r="AF294" s="28">
        <v>1634171.158954503</v>
      </c>
      <c r="AG294" s="28">
        <v>2487264.0284119104</v>
      </c>
      <c r="AH294" s="29">
        <v>118335.99644248336</v>
      </c>
      <c r="AI294" s="30">
        <v>0</v>
      </c>
      <c r="AJ294" s="28">
        <v>0</v>
      </c>
      <c r="AK294" s="28">
        <v>444061.272</v>
      </c>
      <c r="AL294" s="30">
        <v>5100199.4558088966</v>
      </c>
      <c r="AM294" s="31"/>
      <c r="AN294" s="31"/>
      <c r="AO294" s="28">
        <v>77127.647327192244</v>
      </c>
      <c r="AP294" s="30">
        <v>77127.647327192244</v>
      </c>
      <c r="AQ294" s="30">
        <v>5023071.8084817044</v>
      </c>
      <c r="AR294" s="30">
        <v>31776473.900730949</v>
      </c>
      <c r="AS294" s="30">
        <v>20655964</v>
      </c>
      <c r="AT294" s="30">
        <v>0</v>
      </c>
      <c r="AU294" s="30">
        <v>20655964</v>
      </c>
      <c r="AV294" s="30">
        <v>0</v>
      </c>
      <c r="AW294" s="26">
        <v>0</v>
      </c>
      <c r="AX294" s="30">
        <v>0</v>
      </c>
      <c r="AY294" s="30">
        <v>0</v>
      </c>
      <c r="BA294" s="28">
        <v>0</v>
      </c>
      <c r="BB294" s="28">
        <v>20368467</v>
      </c>
      <c r="BC294" s="28">
        <v>31983185.203382932</v>
      </c>
      <c r="BD294" s="30">
        <v>11614718.203382932</v>
      </c>
      <c r="BE294" s="30">
        <v>11614718.203382932</v>
      </c>
      <c r="BF294" s="30">
        <v>0</v>
      </c>
      <c r="BG294" s="30">
        <v>0</v>
      </c>
      <c r="BI294" s="28">
        <v>1573207</v>
      </c>
      <c r="BJ294" s="28">
        <v>21403853</v>
      </c>
      <c r="BK294" s="28">
        <v>448423</v>
      </c>
      <c r="BL294" s="28">
        <v>5000</v>
      </c>
      <c r="BM294" s="28">
        <v>600770</v>
      </c>
      <c r="BN294" s="28">
        <v>2215451</v>
      </c>
      <c r="BO294" s="28">
        <v>0</v>
      </c>
      <c r="BP294" s="28">
        <v>147500</v>
      </c>
      <c r="BQ294" s="29">
        <v>0</v>
      </c>
      <c r="BR294" s="28">
        <v>0</v>
      </c>
      <c r="BS294" s="28">
        <v>0</v>
      </c>
      <c r="BT294" s="28">
        <v>1851000</v>
      </c>
      <c r="BU294" s="28">
        <v>28245204</v>
      </c>
      <c r="BV294" s="31"/>
      <c r="BW294" s="28">
        <v>0</v>
      </c>
      <c r="BX294" s="31"/>
      <c r="BY294" s="28">
        <v>0</v>
      </c>
      <c r="BZ294" s="30">
        <v>28245204</v>
      </c>
      <c r="CB294" s="30">
        <v>270209</v>
      </c>
      <c r="CC294" s="30">
        <v>0</v>
      </c>
      <c r="CD294" s="30">
        <v>0</v>
      </c>
      <c r="CE294" s="31"/>
      <c r="CF294" s="30">
        <v>0</v>
      </c>
      <c r="CG294" s="30">
        <v>286164</v>
      </c>
      <c r="CH294" s="30">
        <v>1811474</v>
      </c>
      <c r="CI294" s="30">
        <v>2619245</v>
      </c>
      <c r="CJ294" s="35">
        <v>228782.92645546782</v>
      </c>
      <c r="CK294" s="30">
        <v>0</v>
      </c>
      <c r="CL294" s="30">
        <v>0</v>
      </c>
      <c r="CM294" s="30">
        <v>476890</v>
      </c>
      <c r="CN294" s="30">
        <v>5692764.9264554679</v>
      </c>
      <c r="CO294" s="31"/>
      <c r="CP294" s="31"/>
      <c r="CQ294" s="30">
        <v>341.31</v>
      </c>
      <c r="CR294" s="30">
        <v>341.31</v>
      </c>
      <c r="CS294" s="30">
        <v>5692423.6164554683</v>
      </c>
      <c r="CT294" s="30">
        <v>33937627.616455466</v>
      </c>
      <c r="CU294" s="30">
        <v>21383228</v>
      </c>
      <c r="CV294" s="30">
        <v>0</v>
      </c>
      <c r="CW294" s="30">
        <v>21383228</v>
      </c>
      <c r="CX294" s="30">
        <v>0</v>
      </c>
      <c r="CY294" s="26">
        <v>0</v>
      </c>
      <c r="CZ294" s="30">
        <v>0</v>
      </c>
      <c r="DA294" s="30">
        <v>0</v>
      </c>
      <c r="DB294" s="36" t="s">
        <v>726</v>
      </c>
      <c r="DC294" t="s">
        <v>727</v>
      </c>
      <c r="DD294" s="24">
        <v>0</v>
      </c>
      <c r="DE294" s="24"/>
      <c r="DF294" s="37">
        <v>1</v>
      </c>
      <c r="DG294" s="38"/>
      <c r="DH294" s="30"/>
      <c r="DI294" s="38"/>
    </row>
    <row r="295" spans="1:113" s="32" customFormat="1" x14ac:dyDescent="0.25">
      <c r="A295" s="22" t="s">
        <v>728</v>
      </c>
      <c r="B295" s="23">
        <v>1</v>
      </c>
      <c r="C295" s="24">
        <v>1</v>
      </c>
      <c r="D295" s="25">
        <v>43368</v>
      </c>
      <c r="E295" s="26">
        <v>1</v>
      </c>
      <c r="F295" s="27">
        <v>1</v>
      </c>
      <c r="G295" s="27">
        <v>1</v>
      </c>
      <c r="H295" s="28">
        <v>890506.14999999979</v>
      </c>
      <c r="I295" s="28">
        <v>14591009.700000003</v>
      </c>
      <c r="J295" s="28">
        <v>473921.19</v>
      </c>
      <c r="K295" s="28">
        <v>2367.23</v>
      </c>
      <c r="L295" s="28">
        <v>325855.86</v>
      </c>
      <c r="M295" s="28">
        <v>2093710.7299999997</v>
      </c>
      <c r="N295" s="28">
        <v>8840</v>
      </c>
      <c r="O295" s="28">
        <v>35295.440000000002</v>
      </c>
      <c r="P295" s="29">
        <v>0</v>
      </c>
      <c r="Q295" s="28">
        <v>73905.25</v>
      </c>
      <c r="R295" s="28">
        <v>0</v>
      </c>
      <c r="S295" s="28">
        <v>764903</v>
      </c>
      <c r="T295" s="30">
        <v>19260314.550000004</v>
      </c>
      <c r="U295" s="31"/>
      <c r="V295" s="30">
        <v>143254</v>
      </c>
      <c r="W295" s="31"/>
      <c r="X295" s="30">
        <v>143254</v>
      </c>
      <c r="Y295" s="30">
        <v>19117060.550000004</v>
      </c>
      <c r="Z295" s="30">
        <v>87899</v>
      </c>
      <c r="AA295" s="30">
        <v>0</v>
      </c>
      <c r="AB295" s="30">
        <v>0</v>
      </c>
      <c r="AC295" s="31"/>
      <c r="AD295" s="28">
        <v>0</v>
      </c>
      <c r="AE295" s="30">
        <v>0</v>
      </c>
      <c r="AF295" s="28">
        <v>539319.42000000004</v>
      </c>
      <c r="AG295" s="28">
        <v>3963483.88</v>
      </c>
      <c r="AH295" s="29">
        <v>145734.25499999998</v>
      </c>
      <c r="AI295" s="30">
        <v>0</v>
      </c>
      <c r="AJ295" s="28">
        <v>0</v>
      </c>
      <c r="AK295" s="28">
        <v>238928.42720000001</v>
      </c>
      <c r="AL295" s="30">
        <v>4975364.9821999995</v>
      </c>
      <c r="AM295" s="31"/>
      <c r="AN295" s="31"/>
      <c r="AO295" s="28">
        <v>1848.5060429467894</v>
      </c>
      <c r="AP295" s="30">
        <v>1848.5060429467894</v>
      </c>
      <c r="AQ295" s="30">
        <v>4973516.4761570524</v>
      </c>
      <c r="AR295" s="30">
        <v>24090577.026157059</v>
      </c>
      <c r="AS295" s="30">
        <v>20647363</v>
      </c>
      <c r="AT295" s="30">
        <v>0</v>
      </c>
      <c r="AU295" s="30">
        <v>20647363</v>
      </c>
      <c r="AV295" s="30">
        <v>0</v>
      </c>
      <c r="AW295" s="26">
        <v>0</v>
      </c>
      <c r="AX295" s="30">
        <v>0</v>
      </c>
      <c r="AY295" s="30">
        <v>0</v>
      </c>
      <c r="BA295" s="28">
        <v>33945.360000000001</v>
      </c>
      <c r="BB295" s="28">
        <v>20188469</v>
      </c>
      <c r="BC295" s="28">
        <v>23411989.047039211</v>
      </c>
      <c r="BD295" s="30">
        <v>3223520.0470392108</v>
      </c>
      <c r="BE295" s="30">
        <v>3189574.6870392109</v>
      </c>
      <c r="BF295" s="30">
        <v>0</v>
      </c>
      <c r="BG295" s="30">
        <v>143254</v>
      </c>
      <c r="BI295" s="28">
        <v>976094</v>
      </c>
      <c r="BJ295" s="28">
        <v>15253135</v>
      </c>
      <c r="BK295" s="28">
        <v>490191</v>
      </c>
      <c r="BL295" s="28">
        <v>0</v>
      </c>
      <c r="BM295" s="28">
        <v>327896</v>
      </c>
      <c r="BN295" s="28">
        <v>2074746</v>
      </c>
      <c r="BO295" s="28">
        <v>8000</v>
      </c>
      <c r="BP295" s="28">
        <v>37302</v>
      </c>
      <c r="BQ295" s="29">
        <v>0</v>
      </c>
      <c r="BR295" s="28">
        <v>59776</v>
      </c>
      <c r="BS295" s="28">
        <v>0</v>
      </c>
      <c r="BT295" s="28">
        <v>649425</v>
      </c>
      <c r="BU295" s="28">
        <v>19876565</v>
      </c>
      <c r="BV295" s="31"/>
      <c r="BW295" s="28">
        <v>320705</v>
      </c>
      <c r="BX295" s="31"/>
      <c r="BY295" s="28">
        <v>320705</v>
      </c>
      <c r="BZ295" s="30">
        <v>19555860</v>
      </c>
      <c r="CB295" s="30">
        <v>95635</v>
      </c>
      <c r="CC295" s="30">
        <v>0</v>
      </c>
      <c r="CD295" s="30">
        <v>0</v>
      </c>
      <c r="CE295" s="31"/>
      <c r="CF295" s="30">
        <v>0</v>
      </c>
      <c r="CG295" s="30">
        <v>0</v>
      </c>
      <c r="CH295" s="30">
        <v>552802.41</v>
      </c>
      <c r="CI295" s="30">
        <v>4353342.8900000006</v>
      </c>
      <c r="CJ295" s="35">
        <v>308519.4203</v>
      </c>
      <c r="CK295" s="30">
        <v>0</v>
      </c>
      <c r="CL295" s="30">
        <v>0</v>
      </c>
      <c r="CM295" s="30">
        <v>298155</v>
      </c>
      <c r="CN295" s="30">
        <v>5608454.7203000011</v>
      </c>
      <c r="CO295" s="31"/>
      <c r="CP295" s="31"/>
      <c r="CQ295" s="30">
        <v>13687.78</v>
      </c>
      <c r="CR295" s="30">
        <v>13687.78</v>
      </c>
      <c r="CS295" s="30">
        <v>5594766.9403000008</v>
      </c>
      <c r="CT295" s="30">
        <v>25150626.940300003</v>
      </c>
      <c r="CU295" s="30">
        <v>21469142.938066777</v>
      </c>
      <c r="CV295" s="30">
        <v>0</v>
      </c>
      <c r="CW295" s="30">
        <v>21469142.938066777</v>
      </c>
      <c r="CX295" s="30">
        <v>0</v>
      </c>
      <c r="CY295" s="26">
        <v>0</v>
      </c>
      <c r="CZ295" s="30">
        <v>0</v>
      </c>
      <c r="DA295" s="30">
        <v>0</v>
      </c>
      <c r="DB295" s="36" t="s">
        <v>728</v>
      </c>
      <c r="DC295" t="s">
        <v>729</v>
      </c>
      <c r="DD295" s="24">
        <v>0</v>
      </c>
      <c r="DE295" s="24"/>
      <c r="DF295" s="37">
        <v>1</v>
      </c>
      <c r="DG295" s="38"/>
      <c r="DH295" s="30"/>
      <c r="DI295" s="38"/>
    </row>
    <row r="296" spans="1:113" s="32" customFormat="1" x14ac:dyDescent="0.25">
      <c r="A296" s="22" t="s">
        <v>730</v>
      </c>
      <c r="B296" s="23">
        <v>1</v>
      </c>
      <c r="C296" s="24">
        <v>1</v>
      </c>
      <c r="D296" s="25">
        <v>43385</v>
      </c>
      <c r="E296" s="26">
        <v>1</v>
      </c>
      <c r="F296" s="27">
        <v>1</v>
      </c>
      <c r="G296" s="27">
        <v>1</v>
      </c>
      <c r="H296" s="28">
        <v>2362206.8699999996</v>
      </c>
      <c r="I296" s="28">
        <v>56770198.380000003</v>
      </c>
      <c r="J296" s="28">
        <v>1553506.7000000002</v>
      </c>
      <c r="K296" s="28">
        <v>0</v>
      </c>
      <c r="L296" s="28">
        <v>1444934.75</v>
      </c>
      <c r="M296" s="28">
        <v>6547455.7599999998</v>
      </c>
      <c r="N296" s="28">
        <v>616057.17999999993</v>
      </c>
      <c r="O296" s="28">
        <v>16890.88</v>
      </c>
      <c r="P296" s="29">
        <v>0</v>
      </c>
      <c r="Q296" s="28">
        <v>0</v>
      </c>
      <c r="R296" s="28">
        <v>0</v>
      </c>
      <c r="S296" s="28">
        <v>4710459.68</v>
      </c>
      <c r="T296" s="30">
        <v>74021710.200000018</v>
      </c>
      <c r="U296" s="31"/>
      <c r="V296" s="30">
        <v>0</v>
      </c>
      <c r="W296" s="31"/>
      <c r="X296" s="30">
        <v>0</v>
      </c>
      <c r="Y296" s="30">
        <v>74021710.200000018</v>
      </c>
      <c r="Z296" s="30">
        <v>980321.23</v>
      </c>
      <c r="AA296" s="30">
        <v>0</v>
      </c>
      <c r="AB296" s="30">
        <v>7000</v>
      </c>
      <c r="AC296" s="31"/>
      <c r="AD296" s="28">
        <v>0</v>
      </c>
      <c r="AE296" s="30">
        <v>1320566.3399999999</v>
      </c>
      <c r="AF296" s="28">
        <v>2960077.43</v>
      </c>
      <c r="AG296" s="28">
        <v>14150193</v>
      </c>
      <c r="AH296" s="29">
        <v>2597234.4449999998</v>
      </c>
      <c r="AI296" s="30">
        <v>0</v>
      </c>
      <c r="AJ296" s="28">
        <v>0</v>
      </c>
      <c r="AK296" s="28">
        <v>1243161.7922121428</v>
      </c>
      <c r="AL296" s="30">
        <v>23258554.237212144</v>
      </c>
      <c r="AM296" s="31"/>
      <c r="AN296" s="31"/>
      <c r="AO296" s="28">
        <v>126271.65271662459</v>
      </c>
      <c r="AP296" s="30">
        <v>126271.65271662459</v>
      </c>
      <c r="AQ296" s="30">
        <v>23132282.584495518</v>
      </c>
      <c r="AR296" s="30">
        <v>97153992.784495533</v>
      </c>
      <c r="AS296" s="30">
        <v>91224276</v>
      </c>
      <c r="AT296" s="30">
        <v>0</v>
      </c>
      <c r="AU296" s="30">
        <v>91224276</v>
      </c>
      <c r="AV296" s="30">
        <v>0</v>
      </c>
      <c r="AW296" s="26">
        <v>0</v>
      </c>
      <c r="AX296" s="30">
        <v>0</v>
      </c>
      <c r="AY296" s="30">
        <v>0</v>
      </c>
      <c r="BA296" s="28">
        <v>0</v>
      </c>
      <c r="BB296" s="28">
        <v>90109715.673468575</v>
      </c>
      <c r="BC296" s="28">
        <v>94188104.312978178</v>
      </c>
      <c r="BD296" s="30">
        <v>4078388.6395096034</v>
      </c>
      <c r="BE296" s="30">
        <v>4078388.6395096034</v>
      </c>
      <c r="BF296" s="30">
        <v>0</v>
      </c>
      <c r="BG296" s="30">
        <v>0</v>
      </c>
      <c r="BI296" s="28">
        <v>2243215</v>
      </c>
      <c r="BJ296" s="28">
        <v>59186516</v>
      </c>
      <c r="BK296" s="28">
        <v>1640003</v>
      </c>
      <c r="BL296" s="28">
        <v>0</v>
      </c>
      <c r="BM296" s="28">
        <v>1437241</v>
      </c>
      <c r="BN296" s="28">
        <v>6225529</v>
      </c>
      <c r="BO296" s="28">
        <v>813000</v>
      </c>
      <c r="BP296" s="28">
        <v>28000</v>
      </c>
      <c r="BQ296" s="29">
        <v>0</v>
      </c>
      <c r="BR296" s="28">
        <v>3500</v>
      </c>
      <c r="BS296" s="28">
        <v>0</v>
      </c>
      <c r="BT296" s="28">
        <v>4950741</v>
      </c>
      <c r="BU296" s="28">
        <v>76527745</v>
      </c>
      <c r="BV296" s="31"/>
      <c r="BW296" s="28">
        <v>0</v>
      </c>
      <c r="BX296" s="31"/>
      <c r="BY296" s="28">
        <v>0</v>
      </c>
      <c r="BZ296" s="30">
        <v>76527745</v>
      </c>
      <c r="CB296" s="30">
        <v>1008815</v>
      </c>
      <c r="CC296" s="30">
        <v>0</v>
      </c>
      <c r="CD296" s="30">
        <v>7000</v>
      </c>
      <c r="CE296" s="31"/>
      <c r="CF296" s="30">
        <v>0</v>
      </c>
      <c r="CG296" s="30">
        <v>1331405</v>
      </c>
      <c r="CH296" s="30">
        <v>3066418</v>
      </c>
      <c r="CI296" s="30">
        <v>14404023</v>
      </c>
      <c r="CJ296" s="35">
        <v>4937859</v>
      </c>
      <c r="CK296" s="30">
        <v>0</v>
      </c>
      <c r="CL296" s="30">
        <v>0</v>
      </c>
      <c r="CM296" s="30">
        <v>1762916</v>
      </c>
      <c r="CN296" s="30">
        <v>26518436</v>
      </c>
      <c r="CO296" s="31"/>
      <c r="CP296" s="31"/>
      <c r="CQ296" s="30">
        <v>288403.76</v>
      </c>
      <c r="CR296" s="30">
        <v>288403.76</v>
      </c>
      <c r="CS296" s="30">
        <v>26230032.239999998</v>
      </c>
      <c r="CT296" s="30">
        <v>102757777.23999999</v>
      </c>
      <c r="CU296" s="30">
        <v>94602367</v>
      </c>
      <c r="CV296" s="30">
        <v>0</v>
      </c>
      <c r="CW296" s="30">
        <v>94602367</v>
      </c>
      <c r="CX296" s="30">
        <v>0</v>
      </c>
      <c r="CY296" s="26">
        <v>0</v>
      </c>
      <c r="CZ296" s="30">
        <v>0</v>
      </c>
      <c r="DA296" s="30">
        <v>0</v>
      </c>
      <c r="DB296" s="36" t="s">
        <v>730</v>
      </c>
      <c r="DC296" t="s">
        <v>731</v>
      </c>
      <c r="DD296" s="24">
        <v>0</v>
      </c>
      <c r="DE296" s="24"/>
      <c r="DF296" s="37">
        <v>1</v>
      </c>
      <c r="DG296" s="38"/>
      <c r="DH296" s="30"/>
      <c r="DI296" s="38"/>
    </row>
    <row r="297" spans="1:113" s="32" customFormat="1" x14ac:dyDescent="0.25">
      <c r="A297" s="38" t="s">
        <v>732</v>
      </c>
      <c r="B297" s="23">
        <v>0</v>
      </c>
      <c r="C297" s="24">
        <v>1</v>
      </c>
      <c r="D297" s="25">
        <v>43399</v>
      </c>
      <c r="E297" s="26" t="s">
        <v>170</v>
      </c>
      <c r="F297" s="27" t="s">
        <v>170</v>
      </c>
      <c r="G297" s="27" t="s">
        <v>170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9">
        <v>0</v>
      </c>
      <c r="Q297" s="28">
        <v>0</v>
      </c>
      <c r="R297" s="28">
        <v>0</v>
      </c>
      <c r="S297" s="28">
        <v>0</v>
      </c>
      <c r="T297" s="30">
        <v>0</v>
      </c>
      <c r="U297" s="31"/>
      <c r="V297" s="30">
        <v>0</v>
      </c>
      <c r="W297" s="31"/>
      <c r="X297" s="30">
        <v>0</v>
      </c>
      <c r="Y297" s="30">
        <v>0</v>
      </c>
      <c r="Z297" s="30">
        <v>0</v>
      </c>
      <c r="AA297" s="30">
        <v>0</v>
      </c>
      <c r="AB297" s="30">
        <v>0</v>
      </c>
      <c r="AC297" s="31"/>
      <c r="AD297" s="28">
        <v>0</v>
      </c>
      <c r="AE297" s="30">
        <v>0</v>
      </c>
      <c r="AF297" s="28">
        <v>0</v>
      </c>
      <c r="AG297" s="28">
        <v>0</v>
      </c>
      <c r="AH297" s="29">
        <v>0</v>
      </c>
      <c r="AI297" s="30">
        <v>0</v>
      </c>
      <c r="AJ297" s="28">
        <v>0</v>
      </c>
      <c r="AK297" s="28">
        <v>0</v>
      </c>
      <c r="AL297" s="30">
        <v>0</v>
      </c>
      <c r="AM297" s="31"/>
      <c r="AN297" s="31"/>
      <c r="AO297" s="28">
        <v>0</v>
      </c>
      <c r="AP297" s="30">
        <v>0</v>
      </c>
      <c r="AQ297" s="30">
        <v>0</v>
      </c>
      <c r="AR297" s="30">
        <v>0</v>
      </c>
      <c r="AS297" s="30">
        <v>13417</v>
      </c>
      <c r="AT297" s="30">
        <v>658.55000000000007</v>
      </c>
      <c r="AU297" s="30">
        <v>14075.55</v>
      </c>
      <c r="AV297" s="30">
        <v>-14075.55</v>
      </c>
      <c r="AW297" s="26">
        <v>-1.0490832525899978</v>
      </c>
      <c r="AX297" s="30">
        <v>670.85</v>
      </c>
      <c r="AY297" s="30">
        <v>-13404.699999999999</v>
      </c>
      <c r="BA297" s="28">
        <v>0</v>
      </c>
      <c r="BB297" s="28">
        <v>13171</v>
      </c>
      <c r="BC297" s="28">
        <v>0</v>
      </c>
      <c r="BD297" s="30">
        <v>-13171</v>
      </c>
      <c r="BE297" s="30">
        <v>-13171</v>
      </c>
      <c r="BF297" s="30">
        <v>0</v>
      </c>
      <c r="BG297" s="30">
        <v>0</v>
      </c>
      <c r="BI297" s="28">
        <v>0</v>
      </c>
      <c r="BJ297" s="28">
        <v>0</v>
      </c>
      <c r="BK297" s="28">
        <v>0</v>
      </c>
      <c r="BL297" s="28">
        <v>0</v>
      </c>
      <c r="BM297" s="28">
        <v>0</v>
      </c>
      <c r="BN297" s="28">
        <v>0</v>
      </c>
      <c r="BO297" s="28">
        <v>0</v>
      </c>
      <c r="BP297" s="28">
        <v>0</v>
      </c>
      <c r="BQ297" s="29">
        <v>0</v>
      </c>
      <c r="BR297" s="28">
        <v>0</v>
      </c>
      <c r="BS297" s="28">
        <v>0</v>
      </c>
      <c r="BT297" s="28">
        <v>0</v>
      </c>
      <c r="BU297" s="28">
        <v>0</v>
      </c>
      <c r="BV297" s="31"/>
      <c r="BW297" s="28">
        <v>0</v>
      </c>
      <c r="BX297" s="31"/>
      <c r="BY297" s="28">
        <v>0</v>
      </c>
      <c r="BZ297" s="30">
        <v>0</v>
      </c>
      <c r="CB297" s="30">
        <v>0</v>
      </c>
      <c r="CC297" s="30">
        <v>0</v>
      </c>
      <c r="CD297" s="30">
        <v>0</v>
      </c>
      <c r="CE297" s="31"/>
      <c r="CF297" s="30">
        <v>0</v>
      </c>
      <c r="CG297" s="30">
        <v>0</v>
      </c>
      <c r="CH297" s="30">
        <v>0</v>
      </c>
      <c r="CI297" s="30">
        <v>0</v>
      </c>
      <c r="CJ297" s="35">
        <v>0</v>
      </c>
      <c r="CK297" s="30">
        <v>0</v>
      </c>
      <c r="CL297" s="30">
        <v>0</v>
      </c>
      <c r="CM297" s="30">
        <v>0</v>
      </c>
      <c r="CN297" s="30">
        <v>0</v>
      </c>
      <c r="CO297" s="31"/>
      <c r="CP297" s="31"/>
      <c r="CQ297" s="30">
        <v>0</v>
      </c>
      <c r="CR297" s="30">
        <v>0</v>
      </c>
      <c r="CS297" s="30">
        <v>0</v>
      </c>
      <c r="CT297" s="30">
        <v>0</v>
      </c>
      <c r="CU297" s="30">
        <v>13844</v>
      </c>
      <c r="CV297" s="30">
        <v>670.85</v>
      </c>
      <c r="CW297" s="30">
        <v>14514.85</v>
      </c>
      <c r="CX297" s="30">
        <v>-14514.85</v>
      </c>
      <c r="CY297" s="26">
        <v>-1</v>
      </c>
      <c r="CZ297" s="30">
        <v>692.2</v>
      </c>
      <c r="DA297" s="30">
        <v>-13822.65</v>
      </c>
      <c r="DB297" s="36" t="s">
        <v>732</v>
      </c>
      <c r="DC297" t="s">
        <v>733</v>
      </c>
      <c r="DD297" s="24">
        <v>0</v>
      </c>
      <c r="DE297" s="24"/>
      <c r="DF297" s="37" t="s">
        <v>1073</v>
      </c>
      <c r="DG297" s="38"/>
      <c r="DH297" s="30"/>
      <c r="DI297" s="38"/>
    </row>
    <row r="298" spans="1:113" s="32" customFormat="1" x14ac:dyDescent="0.25">
      <c r="A298" s="22" t="s">
        <v>734</v>
      </c>
      <c r="B298" s="23">
        <v>1</v>
      </c>
      <c r="C298" s="24">
        <v>1</v>
      </c>
      <c r="D298" s="25">
        <v>43391</v>
      </c>
      <c r="E298" s="26">
        <v>1</v>
      </c>
      <c r="F298" s="27">
        <v>1</v>
      </c>
      <c r="G298" s="27">
        <v>1</v>
      </c>
      <c r="H298" s="28">
        <v>2037037.6500000001</v>
      </c>
      <c r="I298" s="28">
        <v>30777954.496086963</v>
      </c>
      <c r="J298" s="28">
        <v>536272.53</v>
      </c>
      <c r="K298" s="28">
        <v>0</v>
      </c>
      <c r="L298" s="28">
        <v>856721.65999999992</v>
      </c>
      <c r="M298" s="28">
        <v>4325975.42</v>
      </c>
      <c r="N298" s="28">
        <v>181661.93</v>
      </c>
      <c r="O298" s="28">
        <v>0</v>
      </c>
      <c r="P298" s="29">
        <v>0</v>
      </c>
      <c r="Q298" s="28">
        <v>0</v>
      </c>
      <c r="R298" s="28">
        <v>0</v>
      </c>
      <c r="S298" s="28">
        <v>3213174.73</v>
      </c>
      <c r="T298" s="30">
        <v>41928798.416086957</v>
      </c>
      <c r="U298" s="31"/>
      <c r="V298" s="30">
        <v>0</v>
      </c>
      <c r="W298" s="31"/>
      <c r="X298" s="30">
        <v>0</v>
      </c>
      <c r="Y298" s="30">
        <v>41928798.416086957</v>
      </c>
      <c r="Z298" s="30">
        <v>460822</v>
      </c>
      <c r="AA298" s="30">
        <v>250000</v>
      </c>
      <c r="AB298" s="30">
        <v>0</v>
      </c>
      <c r="AC298" s="31"/>
      <c r="AD298" s="28">
        <v>0</v>
      </c>
      <c r="AE298" s="30">
        <v>55776</v>
      </c>
      <c r="AF298" s="28">
        <v>1342760</v>
      </c>
      <c r="AG298" s="28">
        <v>6218617.3899999997</v>
      </c>
      <c r="AH298" s="29">
        <v>2261574.7399999998</v>
      </c>
      <c r="AI298" s="30">
        <v>0</v>
      </c>
      <c r="AJ298" s="28">
        <v>0</v>
      </c>
      <c r="AK298" s="28">
        <v>1202567.0001999999</v>
      </c>
      <c r="AL298" s="30">
        <v>11792117.130199999</v>
      </c>
      <c r="AM298" s="31"/>
      <c r="AN298" s="31"/>
      <c r="AO298" s="28">
        <v>-482.08878726225936</v>
      </c>
      <c r="AP298" s="30">
        <v>-482.08878726225936</v>
      </c>
      <c r="AQ298" s="30">
        <v>11792599.21898726</v>
      </c>
      <c r="AR298" s="30">
        <v>53721397.635074213</v>
      </c>
      <c r="AS298" s="30">
        <v>40883967</v>
      </c>
      <c r="AT298" s="30">
        <v>0</v>
      </c>
      <c r="AU298" s="30">
        <v>40883967</v>
      </c>
      <c r="AV298" s="30">
        <v>0</v>
      </c>
      <c r="AW298" s="26">
        <v>0</v>
      </c>
      <c r="AX298" s="30">
        <v>0</v>
      </c>
      <c r="AY298" s="30">
        <v>0</v>
      </c>
      <c r="BA298" s="28">
        <v>145632.19000000003</v>
      </c>
      <c r="BB298" s="28">
        <v>39836646</v>
      </c>
      <c r="BC298" s="28">
        <v>51215996.999348871</v>
      </c>
      <c r="BD298" s="30">
        <v>11379350.999348871</v>
      </c>
      <c r="BE298" s="30">
        <v>11233718.809348872</v>
      </c>
      <c r="BF298" s="30">
        <v>0</v>
      </c>
      <c r="BG298" s="30">
        <v>0</v>
      </c>
      <c r="BI298" s="28">
        <v>2347889</v>
      </c>
      <c r="BJ298" s="28">
        <v>31674733</v>
      </c>
      <c r="BK298" s="28">
        <v>637591</v>
      </c>
      <c r="BL298" s="28">
        <v>0</v>
      </c>
      <c r="BM298" s="28">
        <v>961620</v>
      </c>
      <c r="BN298" s="28">
        <v>4155002</v>
      </c>
      <c r="BO298" s="28">
        <v>76000</v>
      </c>
      <c r="BP298" s="28">
        <v>0</v>
      </c>
      <c r="BQ298" s="29">
        <v>0</v>
      </c>
      <c r="BR298" s="28">
        <v>0</v>
      </c>
      <c r="BS298" s="28">
        <v>0</v>
      </c>
      <c r="BT298" s="28">
        <v>3736723</v>
      </c>
      <c r="BU298" s="28">
        <v>43589558</v>
      </c>
      <c r="BV298" s="31"/>
      <c r="BW298" s="28">
        <v>0</v>
      </c>
      <c r="BX298" s="31"/>
      <c r="BY298" s="28">
        <v>0</v>
      </c>
      <c r="BZ298" s="30">
        <v>43589558</v>
      </c>
      <c r="CB298" s="30">
        <v>494185.39837638597</v>
      </c>
      <c r="CC298" s="30">
        <v>314500</v>
      </c>
      <c r="CD298" s="30">
        <v>0</v>
      </c>
      <c r="CE298" s="31"/>
      <c r="CF298" s="30">
        <v>0</v>
      </c>
      <c r="CG298" s="30">
        <v>55776</v>
      </c>
      <c r="CH298" s="30">
        <v>1876709</v>
      </c>
      <c r="CI298" s="30">
        <v>6128031.0847807201</v>
      </c>
      <c r="CJ298" s="35">
        <v>2371955.9152192767</v>
      </c>
      <c r="CK298" s="30">
        <v>0</v>
      </c>
      <c r="CL298" s="30">
        <v>0</v>
      </c>
      <c r="CM298" s="30">
        <v>1237979</v>
      </c>
      <c r="CN298" s="30">
        <v>12479136.398376383</v>
      </c>
      <c r="CO298" s="31"/>
      <c r="CP298" s="31"/>
      <c r="CQ298" s="30">
        <v>41128.54</v>
      </c>
      <c r="CR298" s="30">
        <v>41128.54</v>
      </c>
      <c r="CS298" s="30">
        <v>12438007.858376384</v>
      </c>
      <c r="CT298" s="30">
        <v>56027565.858376384</v>
      </c>
      <c r="CU298" s="30">
        <v>41407045</v>
      </c>
      <c r="CV298" s="30">
        <v>0</v>
      </c>
      <c r="CW298" s="30">
        <v>41407045</v>
      </c>
      <c r="CX298" s="30">
        <v>0</v>
      </c>
      <c r="CY298" s="26">
        <v>0</v>
      </c>
      <c r="CZ298" s="30">
        <v>0</v>
      </c>
      <c r="DA298" s="30">
        <v>0</v>
      </c>
      <c r="DB298" s="36" t="s">
        <v>734</v>
      </c>
      <c r="DC298" t="s">
        <v>735</v>
      </c>
      <c r="DD298" s="24">
        <v>0</v>
      </c>
      <c r="DE298" s="24"/>
      <c r="DF298" s="37">
        <v>1</v>
      </c>
      <c r="DG298" s="38"/>
      <c r="DH298" s="30"/>
      <c r="DI298" s="38"/>
    </row>
    <row r="299" spans="1:113" s="32" customFormat="1" x14ac:dyDescent="0.25">
      <c r="A299" s="22" t="s">
        <v>736</v>
      </c>
      <c r="B299" s="23">
        <v>1</v>
      </c>
      <c r="C299" s="24">
        <v>1</v>
      </c>
      <c r="D299" s="25">
        <v>43482</v>
      </c>
      <c r="E299" s="26">
        <v>1</v>
      </c>
      <c r="F299" s="27">
        <v>1</v>
      </c>
      <c r="G299" s="27">
        <v>1</v>
      </c>
      <c r="H299" s="28">
        <v>150844</v>
      </c>
      <c r="I299" s="28">
        <v>5328346.6400000006</v>
      </c>
      <c r="J299" s="28">
        <v>93875</v>
      </c>
      <c r="K299" s="28">
        <v>87843</v>
      </c>
      <c r="L299" s="28">
        <v>22152</v>
      </c>
      <c r="M299" s="28">
        <v>455643</v>
      </c>
      <c r="N299" s="28">
        <v>76201</v>
      </c>
      <c r="O299" s="28">
        <v>175667</v>
      </c>
      <c r="P299" s="29">
        <v>1226.3999999999999</v>
      </c>
      <c r="Q299" s="28">
        <v>1043</v>
      </c>
      <c r="R299" s="28">
        <v>0</v>
      </c>
      <c r="S299" s="28">
        <v>0</v>
      </c>
      <c r="T299" s="30">
        <v>6392841.040000001</v>
      </c>
      <c r="U299" s="31"/>
      <c r="V299" s="30">
        <v>0</v>
      </c>
      <c r="W299" s="31"/>
      <c r="X299" s="30">
        <v>0</v>
      </c>
      <c r="Y299" s="30">
        <v>6392841.040000001</v>
      </c>
      <c r="Z299" s="30">
        <v>36608</v>
      </c>
      <c r="AA299" s="30">
        <v>0</v>
      </c>
      <c r="AB299" s="30">
        <v>0</v>
      </c>
      <c r="AC299" s="31"/>
      <c r="AD299" s="28">
        <v>0</v>
      </c>
      <c r="AE299" s="30">
        <v>0</v>
      </c>
      <c r="AF299" s="28">
        <v>108531</v>
      </c>
      <c r="AG299" s="28">
        <v>1161783</v>
      </c>
      <c r="AH299" s="29">
        <v>53719.199999999997</v>
      </c>
      <c r="AI299" s="30">
        <v>0</v>
      </c>
      <c r="AJ299" s="28">
        <v>0</v>
      </c>
      <c r="AK299" s="28">
        <v>896043.25988749997</v>
      </c>
      <c r="AL299" s="30">
        <v>2256684.4598874999</v>
      </c>
      <c r="AM299" s="31"/>
      <c r="AN299" s="31"/>
      <c r="AO299" s="28">
        <v>-2216.9411009395467</v>
      </c>
      <c r="AP299" s="30">
        <v>-2216.9411009395467</v>
      </c>
      <c r="AQ299" s="30">
        <v>2258901.4009884396</v>
      </c>
      <c r="AR299" s="30">
        <v>8651742.4409884401</v>
      </c>
      <c r="AS299" s="30">
        <v>3760490</v>
      </c>
      <c r="AT299" s="30">
        <v>0</v>
      </c>
      <c r="AU299" s="30">
        <v>3760490</v>
      </c>
      <c r="AV299" s="30">
        <v>0</v>
      </c>
      <c r="AW299" s="26">
        <v>0</v>
      </c>
      <c r="AX299" s="30">
        <v>0</v>
      </c>
      <c r="AY299" s="30">
        <v>0</v>
      </c>
      <c r="BA299" s="28">
        <v>0</v>
      </c>
      <c r="BB299" s="28">
        <v>3769020</v>
      </c>
      <c r="BC299" s="28">
        <v>8247425.2405303242</v>
      </c>
      <c r="BD299" s="30">
        <v>4478405.2405303242</v>
      </c>
      <c r="BE299" s="30">
        <v>4478405.2405303242</v>
      </c>
      <c r="BF299" s="30">
        <v>0</v>
      </c>
      <c r="BG299" s="30">
        <v>0</v>
      </c>
      <c r="BI299" s="28">
        <v>152069</v>
      </c>
      <c r="BJ299" s="28">
        <v>5576093</v>
      </c>
      <c r="BK299" s="28">
        <v>100554</v>
      </c>
      <c r="BL299" s="28">
        <v>86925</v>
      </c>
      <c r="BM299" s="28">
        <v>20792</v>
      </c>
      <c r="BN299" s="28">
        <v>464322</v>
      </c>
      <c r="BO299" s="28">
        <v>78232</v>
      </c>
      <c r="BP299" s="28">
        <v>199422</v>
      </c>
      <c r="BQ299" s="29">
        <v>2273.02</v>
      </c>
      <c r="BR299" s="28">
        <v>1065</v>
      </c>
      <c r="BS299" s="28">
        <v>0</v>
      </c>
      <c r="BT299" s="28">
        <v>0</v>
      </c>
      <c r="BU299" s="28">
        <v>6681747.0199999996</v>
      </c>
      <c r="BV299" s="31"/>
      <c r="BW299" s="28">
        <v>0</v>
      </c>
      <c r="BX299" s="31"/>
      <c r="BY299" s="28">
        <v>0</v>
      </c>
      <c r="BZ299" s="30">
        <v>6681747.0199999996</v>
      </c>
      <c r="CB299" s="30">
        <v>35721</v>
      </c>
      <c r="CC299" s="30">
        <v>0</v>
      </c>
      <c r="CD299" s="30">
        <v>0</v>
      </c>
      <c r="CE299" s="31"/>
      <c r="CF299" s="30">
        <v>0</v>
      </c>
      <c r="CG299" s="30">
        <v>0</v>
      </c>
      <c r="CH299" s="30">
        <v>150554</v>
      </c>
      <c r="CI299" s="30">
        <v>1498706</v>
      </c>
      <c r="CJ299" s="35">
        <v>97149.42</v>
      </c>
      <c r="CK299" s="30">
        <v>0</v>
      </c>
      <c r="CL299" s="30">
        <v>0</v>
      </c>
      <c r="CM299" s="30">
        <v>851864</v>
      </c>
      <c r="CN299" s="30">
        <v>2633994.42</v>
      </c>
      <c r="CO299" s="31"/>
      <c r="CP299" s="31"/>
      <c r="CQ299" s="30">
        <v>-9.81</v>
      </c>
      <c r="CR299" s="30">
        <v>-9.81</v>
      </c>
      <c r="CS299" s="30">
        <v>2634004.23</v>
      </c>
      <c r="CT299" s="30">
        <v>9315751.25</v>
      </c>
      <c r="CU299" s="30">
        <v>3998159</v>
      </c>
      <c r="CV299" s="30">
        <v>0</v>
      </c>
      <c r="CW299" s="30">
        <v>3998159</v>
      </c>
      <c r="CX299" s="30">
        <v>0</v>
      </c>
      <c r="CY299" s="26">
        <v>0</v>
      </c>
      <c r="CZ299" s="30">
        <v>0</v>
      </c>
      <c r="DA299" s="30">
        <v>0</v>
      </c>
      <c r="DB299" s="36" t="s">
        <v>736</v>
      </c>
      <c r="DC299" t="s">
        <v>737</v>
      </c>
      <c r="DD299" s="24">
        <v>0</v>
      </c>
      <c r="DE299" s="24"/>
      <c r="DF299" s="37">
        <v>1</v>
      </c>
      <c r="DG299" s="38"/>
      <c r="DH299" s="30"/>
      <c r="DI299" s="38"/>
    </row>
    <row r="300" spans="1:113" s="32" customFormat="1" x14ac:dyDescent="0.25">
      <c r="A300" s="38" t="s">
        <v>738</v>
      </c>
      <c r="B300" s="23">
        <v>0</v>
      </c>
      <c r="C300" s="24">
        <v>0</v>
      </c>
      <c r="D300" s="25" t="s">
        <v>170</v>
      </c>
      <c r="E300" s="26" t="s">
        <v>170</v>
      </c>
      <c r="F300" s="27" t="s">
        <v>170</v>
      </c>
      <c r="G300" s="27" t="s">
        <v>170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9">
        <v>0</v>
      </c>
      <c r="Q300" s="28">
        <v>0</v>
      </c>
      <c r="R300" s="28">
        <v>0</v>
      </c>
      <c r="S300" s="28">
        <v>0</v>
      </c>
      <c r="T300" s="30">
        <v>0</v>
      </c>
      <c r="U300" s="31"/>
      <c r="V300" s="30">
        <v>0</v>
      </c>
      <c r="W300" s="31"/>
      <c r="X300" s="30">
        <v>0</v>
      </c>
      <c r="Y300" s="30">
        <v>0</v>
      </c>
      <c r="Z300" s="30">
        <v>0</v>
      </c>
      <c r="AA300" s="30">
        <v>0</v>
      </c>
      <c r="AB300" s="30">
        <v>0</v>
      </c>
      <c r="AC300" s="31"/>
      <c r="AD300" s="28">
        <v>0</v>
      </c>
      <c r="AE300" s="30">
        <v>0</v>
      </c>
      <c r="AF300" s="28">
        <v>0</v>
      </c>
      <c r="AG300" s="28">
        <v>0</v>
      </c>
      <c r="AH300" s="29">
        <v>0</v>
      </c>
      <c r="AI300" s="30">
        <v>0</v>
      </c>
      <c r="AJ300" s="28">
        <v>0</v>
      </c>
      <c r="AK300" s="28">
        <v>0</v>
      </c>
      <c r="AL300" s="30">
        <v>0</v>
      </c>
      <c r="AM300" s="31"/>
      <c r="AN300" s="31"/>
      <c r="AO300" s="28">
        <v>0</v>
      </c>
      <c r="AP300" s="30">
        <v>0</v>
      </c>
      <c r="AQ300" s="30">
        <v>0</v>
      </c>
      <c r="AR300" s="30">
        <v>0</v>
      </c>
      <c r="AS300" s="30">
        <v>0</v>
      </c>
      <c r="AT300" s="30">
        <v>0</v>
      </c>
      <c r="AU300" s="30">
        <v>0</v>
      </c>
      <c r="AV300" s="30">
        <v>0</v>
      </c>
      <c r="AW300" s="26">
        <v>0</v>
      </c>
      <c r="AX300" s="30">
        <v>0</v>
      </c>
      <c r="AY300" s="30">
        <v>0</v>
      </c>
      <c r="BA300" s="28">
        <v>0</v>
      </c>
      <c r="BB300" s="28">
        <v>0</v>
      </c>
      <c r="BC300" s="28">
        <v>0</v>
      </c>
      <c r="BD300" s="30">
        <v>0</v>
      </c>
      <c r="BE300" s="30">
        <v>0</v>
      </c>
      <c r="BF300" s="30">
        <v>0</v>
      </c>
      <c r="BG300" s="30">
        <v>0</v>
      </c>
      <c r="BI300" s="28">
        <v>0</v>
      </c>
      <c r="BJ300" s="28">
        <v>0</v>
      </c>
      <c r="BK300" s="28">
        <v>0</v>
      </c>
      <c r="BL300" s="28">
        <v>0</v>
      </c>
      <c r="BM300" s="28">
        <v>0</v>
      </c>
      <c r="BN300" s="28">
        <v>0</v>
      </c>
      <c r="BO300" s="28">
        <v>0</v>
      </c>
      <c r="BP300" s="28">
        <v>0</v>
      </c>
      <c r="BQ300" s="29">
        <v>0</v>
      </c>
      <c r="BR300" s="28">
        <v>0</v>
      </c>
      <c r="BS300" s="28">
        <v>0</v>
      </c>
      <c r="BT300" s="28">
        <v>0</v>
      </c>
      <c r="BU300" s="28">
        <v>0</v>
      </c>
      <c r="BV300" s="31"/>
      <c r="BW300" s="28">
        <v>0</v>
      </c>
      <c r="BX300" s="31"/>
      <c r="BY300" s="28">
        <v>0</v>
      </c>
      <c r="BZ300" s="30">
        <v>0</v>
      </c>
      <c r="CB300" s="30">
        <v>0</v>
      </c>
      <c r="CC300" s="30">
        <v>0</v>
      </c>
      <c r="CD300" s="30">
        <v>0</v>
      </c>
      <c r="CE300" s="31"/>
      <c r="CF300" s="30">
        <v>0</v>
      </c>
      <c r="CG300" s="30">
        <v>0</v>
      </c>
      <c r="CH300" s="30">
        <v>0</v>
      </c>
      <c r="CI300" s="30">
        <v>0</v>
      </c>
      <c r="CJ300" s="35">
        <v>0</v>
      </c>
      <c r="CK300" s="30">
        <v>0</v>
      </c>
      <c r="CL300" s="30">
        <v>0</v>
      </c>
      <c r="CM300" s="30">
        <v>0</v>
      </c>
      <c r="CN300" s="30">
        <v>0</v>
      </c>
      <c r="CO300" s="31"/>
      <c r="CP300" s="31"/>
      <c r="CQ300" s="30">
        <v>0</v>
      </c>
      <c r="CR300" s="30">
        <v>0</v>
      </c>
      <c r="CS300" s="30">
        <v>0</v>
      </c>
      <c r="CT300" s="30">
        <v>0</v>
      </c>
      <c r="CU300" s="30">
        <v>0</v>
      </c>
      <c r="CV300" s="30">
        <v>0</v>
      </c>
      <c r="CW300" s="30">
        <v>0</v>
      </c>
      <c r="CX300" s="30">
        <v>0</v>
      </c>
      <c r="CY300" s="26">
        <v>0</v>
      </c>
      <c r="CZ300" s="30">
        <v>0</v>
      </c>
      <c r="DA300" s="30">
        <v>0</v>
      </c>
      <c r="DB300" s="36" t="s">
        <v>738</v>
      </c>
      <c r="DC300" t="s">
        <v>739</v>
      </c>
      <c r="DD300" s="24">
        <v>0</v>
      </c>
      <c r="DE300" s="24"/>
      <c r="DF300" s="37" t="s">
        <v>1073</v>
      </c>
      <c r="DG300" s="38"/>
      <c r="DH300" s="30"/>
      <c r="DI300" s="38"/>
    </row>
    <row r="301" spans="1:113" s="32" customFormat="1" x14ac:dyDescent="0.25">
      <c r="A301" s="22" t="s">
        <v>740</v>
      </c>
      <c r="B301" s="23">
        <v>1</v>
      </c>
      <c r="C301" s="24">
        <v>1</v>
      </c>
      <c r="D301" s="25">
        <v>43371</v>
      </c>
      <c r="E301" s="26">
        <v>1</v>
      </c>
      <c r="F301" s="27">
        <v>1</v>
      </c>
      <c r="G301" s="27">
        <v>1</v>
      </c>
      <c r="H301" s="28">
        <v>445247</v>
      </c>
      <c r="I301" s="28">
        <v>5707788</v>
      </c>
      <c r="J301" s="28">
        <v>106747</v>
      </c>
      <c r="K301" s="28">
        <v>99943</v>
      </c>
      <c r="L301" s="28">
        <v>0</v>
      </c>
      <c r="M301" s="28">
        <v>891323</v>
      </c>
      <c r="N301" s="28">
        <v>3000</v>
      </c>
      <c r="O301" s="28">
        <v>0</v>
      </c>
      <c r="P301" s="29">
        <v>0</v>
      </c>
      <c r="Q301" s="28">
        <v>31001</v>
      </c>
      <c r="R301" s="28">
        <v>0</v>
      </c>
      <c r="S301" s="28">
        <v>163990</v>
      </c>
      <c r="T301" s="30">
        <v>7449039</v>
      </c>
      <c r="U301" s="31"/>
      <c r="V301" s="30">
        <v>0</v>
      </c>
      <c r="W301" s="31"/>
      <c r="X301" s="30">
        <v>0</v>
      </c>
      <c r="Y301" s="30">
        <v>7449039</v>
      </c>
      <c r="Z301" s="30">
        <v>73924</v>
      </c>
      <c r="AA301" s="30">
        <v>0</v>
      </c>
      <c r="AB301" s="30">
        <v>5000</v>
      </c>
      <c r="AC301" s="31"/>
      <c r="AD301" s="28">
        <v>119667</v>
      </c>
      <c r="AE301" s="30">
        <v>43948</v>
      </c>
      <c r="AF301" s="28">
        <v>676621</v>
      </c>
      <c r="AG301" s="28">
        <v>910876</v>
      </c>
      <c r="AH301" s="29">
        <v>128025</v>
      </c>
      <c r="AI301" s="30">
        <v>0</v>
      </c>
      <c r="AJ301" s="28">
        <v>0</v>
      </c>
      <c r="AK301" s="28">
        <v>11563</v>
      </c>
      <c r="AL301" s="30">
        <v>1969624</v>
      </c>
      <c r="AM301" s="31"/>
      <c r="AN301" s="31"/>
      <c r="AO301" s="28">
        <v>0</v>
      </c>
      <c r="AP301" s="30">
        <v>0</v>
      </c>
      <c r="AQ301" s="30">
        <v>1969624</v>
      </c>
      <c r="AR301" s="30">
        <v>9418663</v>
      </c>
      <c r="AS301" s="30">
        <v>5569007</v>
      </c>
      <c r="AT301" s="30">
        <v>0</v>
      </c>
      <c r="AU301" s="30">
        <v>5569007</v>
      </c>
      <c r="AV301" s="30">
        <v>0</v>
      </c>
      <c r="AW301" s="26">
        <v>0</v>
      </c>
      <c r="AX301" s="30">
        <v>0</v>
      </c>
      <c r="AY301" s="30">
        <v>0</v>
      </c>
      <c r="BA301" s="28">
        <v>18214</v>
      </c>
      <c r="BB301" s="28">
        <v>5502341</v>
      </c>
      <c r="BC301" s="28">
        <v>9266685.7799999993</v>
      </c>
      <c r="BD301" s="30">
        <v>3764344.7799999993</v>
      </c>
      <c r="BE301" s="30">
        <v>3746130.7799999993</v>
      </c>
      <c r="BF301" s="30">
        <v>0</v>
      </c>
      <c r="BG301" s="30">
        <v>0</v>
      </c>
      <c r="BI301" s="28">
        <v>423370</v>
      </c>
      <c r="BJ301" s="28">
        <v>6057364</v>
      </c>
      <c r="BK301" s="28">
        <v>117046</v>
      </c>
      <c r="BL301" s="28">
        <v>53783</v>
      </c>
      <c r="BM301" s="28">
        <v>7800</v>
      </c>
      <c r="BN301" s="28">
        <v>725768</v>
      </c>
      <c r="BO301" s="28">
        <v>21000</v>
      </c>
      <c r="BP301" s="28">
        <v>0</v>
      </c>
      <c r="BQ301" s="29">
        <v>0</v>
      </c>
      <c r="BR301" s="28">
        <v>31552</v>
      </c>
      <c r="BS301" s="28">
        <v>0</v>
      </c>
      <c r="BT301" s="28">
        <v>309668</v>
      </c>
      <c r="BU301" s="28">
        <v>7747351</v>
      </c>
      <c r="BV301" s="31"/>
      <c r="BW301" s="28">
        <v>0</v>
      </c>
      <c r="BX301" s="31"/>
      <c r="BY301" s="28">
        <v>0</v>
      </c>
      <c r="BZ301" s="30">
        <v>7747351</v>
      </c>
      <c r="CB301" s="30">
        <v>75967</v>
      </c>
      <c r="CC301" s="30">
        <v>0</v>
      </c>
      <c r="CD301" s="30">
        <v>5000</v>
      </c>
      <c r="CE301" s="31"/>
      <c r="CF301" s="30">
        <v>130825</v>
      </c>
      <c r="CG301" s="30">
        <v>45266</v>
      </c>
      <c r="CH301" s="30">
        <v>484014</v>
      </c>
      <c r="CI301" s="30">
        <v>922851</v>
      </c>
      <c r="CJ301" s="35">
        <v>136661</v>
      </c>
      <c r="CK301" s="30">
        <v>0</v>
      </c>
      <c r="CL301" s="30">
        <v>0</v>
      </c>
      <c r="CM301" s="30">
        <v>6826</v>
      </c>
      <c r="CN301" s="30">
        <v>1807410</v>
      </c>
      <c r="CO301" s="31"/>
      <c r="CP301" s="31"/>
      <c r="CQ301" s="30">
        <v>0</v>
      </c>
      <c r="CR301" s="30">
        <v>0</v>
      </c>
      <c r="CS301" s="30">
        <v>1807410</v>
      </c>
      <c r="CT301" s="30">
        <v>9554761</v>
      </c>
      <c r="CU301" s="30">
        <v>5678893</v>
      </c>
      <c r="CV301" s="30">
        <v>0</v>
      </c>
      <c r="CW301" s="30">
        <v>5678893</v>
      </c>
      <c r="CX301" s="30">
        <v>0</v>
      </c>
      <c r="CY301" s="26">
        <v>0</v>
      </c>
      <c r="CZ301" s="30">
        <v>0</v>
      </c>
      <c r="DA301" s="30">
        <v>0</v>
      </c>
      <c r="DB301" s="36" t="s">
        <v>740</v>
      </c>
      <c r="DC301" t="s">
        <v>741</v>
      </c>
      <c r="DD301" s="24">
        <v>0</v>
      </c>
      <c r="DE301" s="24"/>
      <c r="DF301" s="37">
        <v>1</v>
      </c>
      <c r="DG301" s="38"/>
      <c r="DH301" s="30"/>
      <c r="DI301" s="38"/>
    </row>
    <row r="302" spans="1:113" s="32" customFormat="1" x14ac:dyDescent="0.25">
      <c r="A302" s="38" t="s">
        <v>742</v>
      </c>
      <c r="B302" s="23">
        <v>0</v>
      </c>
      <c r="C302" s="24">
        <v>1</v>
      </c>
      <c r="D302" s="25">
        <v>43361</v>
      </c>
      <c r="E302" s="26" t="s">
        <v>170</v>
      </c>
      <c r="F302" s="27" t="s">
        <v>170</v>
      </c>
      <c r="G302" s="27" t="s">
        <v>170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9">
        <v>0</v>
      </c>
      <c r="Q302" s="28">
        <v>0</v>
      </c>
      <c r="R302" s="28">
        <v>0</v>
      </c>
      <c r="S302" s="28">
        <v>0</v>
      </c>
      <c r="T302" s="30">
        <v>0</v>
      </c>
      <c r="U302" s="31"/>
      <c r="V302" s="30">
        <v>0</v>
      </c>
      <c r="W302" s="31"/>
      <c r="X302" s="30">
        <v>0</v>
      </c>
      <c r="Y302" s="30">
        <v>0</v>
      </c>
      <c r="Z302" s="30">
        <v>0</v>
      </c>
      <c r="AA302" s="30">
        <v>0</v>
      </c>
      <c r="AB302" s="30">
        <v>0</v>
      </c>
      <c r="AC302" s="31"/>
      <c r="AD302" s="28">
        <v>0</v>
      </c>
      <c r="AE302" s="30">
        <v>0</v>
      </c>
      <c r="AF302" s="28">
        <v>0</v>
      </c>
      <c r="AG302" s="28">
        <v>0</v>
      </c>
      <c r="AH302" s="29">
        <v>0</v>
      </c>
      <c r="AI302" s="30">
        <v>0</v>
      </c>
      <c r="AJ302" s="28">
        <v>0</v>
      </c>
      <c r="AK302" s="28">
        <v>0</v>
      </c>
      <c r="AL302" s="30">
        <v>0</v>
      </c>
      <c r="AM302" s="31"/>
      <c r="AN302" s="31"/>
      <c r="AO302" s="28">
        <v>0</v>
      </c>
      <c r="AP302" s="30">
        <v>0</v>
      </c>
      <c r="AQ302" s="30">
        <v>0</v>
      </c>
      <c r="AR302" s="30">
        <v>0</v>
      </c>
      <c r="AS302" s="30">
        <v>0</v>
      </c>
      <c r="AT302" s="30">
        <v>0</v>
      </c>
      <c r="AU302" s="30">
        <v>0</v>
      </c>
      <c r="AV302" s="30">
        <v>0</v>
      </c>
      <c r="AW302" s="26">
        <v>0</v>
      </c>
      <c r="AX302" s="30">
        <v>0</v>
      </c>
      <c r="AY302" s="30">
        <v>0</v>
      </c>
      <c r="BA302" s="28">
        <v>0</v>
      </c>
      <c r="BB302" s="28">
        <v>0</v>
      </c>
      <c r="BC302" s="28">
        <v>0</v>
      </c>
      <c r="BD302" s="30">
        <v>0</v>
      </c>
      <c r="BE302" s="30">
        <v>0</v>
      </c>
      <c r="BF302" s="30">
        <v>0</v>
      </c>
      <c r="BG302" s="30">
        <v>0</v>
      </c>
      <c r="BI302" s="28">
        <v>0</v>
      </c>
      <c r="BJ302" s="28">
        <v>0</v>
      </c>
      <c r="BK302" s="28">
        <v>0</v>
      </c>
      <c r="BL302" s="28">
        <v>0</v>
      </c>
      <c r="BM302" s="28">
        <v>0</v>
      </c>
      <c r="BN302" s="28">
        <v>0</v>
      </c>
      <c r="BO302" s="28">
        <v>0</v>
      </c>
      <c r="BP302" s="28">
        <v>0</v>
      </c>
      <c r="BQ302" s="29">
        <v>0</v>
      </c>
      <c r="BR302" s="28">
        <v>0</v>
      </c>
      <c r="BS302" s="28">
        <v>0</v>
      </c>
      <c r="BT302" s="28">
        <v>0</v>
      </c>
      <c r="BU302" s="28">
        <v>0</v>
      </c>
      <c r="BV302" s="31"/>
      <c r="BW302" s="28">
        <v>0</v>
      </c>
      <c r="BX302" s="31"/>
      <c r="BY302" s="28">
        <v>0</v>
      </c>
      <c r="BZ302" s="30">
        <v>0</v>
      </c>
      <c r="CB302" s="30">
        <v>0</v>
      </c>
      <c r="CC302" s="30">
        <v>0</v>
      </c>
      <c r="CD302" s="30">
        <v>0</v>
      </c>
      <c r="CE302" s="31"/>
      <c r="CF302" s="30">
        <v>0</v>
      </c>
      <c r="CG302" s="30">
        <v>0</v>
      </c>
      <c r="CH302" s="30">
        <v>0</v>
      </c>
      <c r="CI302" s="30">
        <v>0</v>
      </c>
      <c r="CJ302" s="35">
        <v>0</v>
      </c>
      <c r="CK302" s="30">
        <v>0</v>
      </c>
      <c r="CL302" s="30">
        <v>0</v>
      </c>
      <c r="CM302" s="30">
        <v>0</v>
      </c>
      <c r="CN302" s="30">
        <v>0</v>
      </c>
      <c r="CO302" s="31"/>
      <c r="CP302" s="31"/>
      <c r="CQ302" s="30">
        <v>0</v>
      </c>
      <c r="CR302" s="30">
        <v>0</v>
      </c>
      <c r="CS302" s="30">
        <v>0</v>
      </c>
      <c r="CT302" s="30">
        <v>0</v>
      </c>
      <c r="CU302" s="30">
        <v>0</v>
      </c>
      <c r="CV302" s="30">
        <v>0</v>
      </c>
      <c r="CW302" s="30">
        <v>0</v>
      </c>
      <c r="CX302" s="30">
        <v>0</v>
      </c>
      <c r="CY302" s="26">
        <v>0</v>
      </c>
      <c r="CZ302" s="30">
        <v>0</v>
      </c>
      <c r="DA302" s="30">
        <v>0</v>
      </c>
      <c r="DB302" s="36" t="s">
        <v>742</v>
      </c>
      <c r="DC302" t="s">
        <v>743</v>
      </c>
      <c r="DD302" s="24">
        <v>0</v>
      </c>
      <c r="DE302" s="24"/>
      <c r="DF302" s="37" t="s">
        <v>1073</v>
      </c>
      <c r="DG302" s="38"/>
      <c r="DH302" s="30"/>
      <c r="DI302" s="38"/>
    </row>
    <row r="303" spans="1:113" s="32" customFormat="1" x14ac:dyDescent="0.25">
      <c r="A303" s="22" t="s">
        <v>744</v>
      </c>
      <c r="B303" s="23">
        <v>1</v>
      </c>
      <c r="C303" s="24">
        <v>1</v>
      </c>
      <c r="D303" s="25">
        <v>43392</v>
      </c>
      <c r="E303" s="26">
        <v>1</v>
      </c>
      <c r="F303" s="27">
        <v>1</v>
      </c>
      <c r="G303" s="27">
        <v>1</v>
      </c>
      <c r="H303" s="28">
        <v>204533.82999999996</v>
      </c>
      <c r="I303" s="28">
        <v>2417954.0399999996</v>
      </c>
      <c r="J303" s="28">
        <v>75712.319999999992</v>
      </c>
      <c r="K303" s="28">
        <v>84834.02</v>
      </c>
      <c r="L303" s="28">
        <v>3525</v>
      </c>
      <c r="M303" s="28">
        <v>317735.75999999989</v>
      </c>
      <c r="N303" s="28">
        <v>27836.62</v>
      </c>
      <c r="O303" s="28">
        <v>0</v>
      </c>
      <c r="P303" s="29">
        <v>0</v>
      </c>
      <c r="Q303" s="28">
        <v>0</v>
      </c>
      <c r="R303" s="28">
        <v>0</v>
      </c>
      <c r="S303" s="28">
        <v>1579420.33</v>
      </c>
      <c r="T303" s="30">
        <v>4711551.92</v>
      </c>
      <c r="U303" s="31"/>
      <c r="V303" s="30">
        <v>43766</v>
      </c>
      <c r="W303" s="31"/>
      <c r="X303" s="30">
        <v>43766</v>
      </c>
      <c r="Y303" s="30">
        <v>4667785.92</v>
      </c>
      <c r="Z303" s="30">
        <v>83135</v>
      </c>
      <c r="AA303" s="30">
        <v>0</v>
      </c>
      <c r="AB303" s="30">
        <v>0</v>
      </c>
      <c r="AC303" s="31"/>
      <c r="AD303" s="28">
        <v>0</v>
      </c>
      <c r="AE303" s="30">
        <v>41182</v>
      </c>
      <c r="AF303" s="28">
        <v>383923</v>
      </c>
      <c r="AG303" s="28">
        <v>476053</v>
      </c>
      <c r="AH303" s="29">
        <v>92461</v>
      </c>
      <c r="AI303" s="30">
        <v>0</v>
      </c>
      <c r="AJ303" s="28">
        <v>0</v>
      </c>
      <c r="AK303" s="28">
        <v>388532.83359499997</v>
      </c>
      <c r="AL303" s="30">
        <v>1465286.833595</v>
      </c>
      <c r="AM303" s="31"/>
      <c r="AN303" s="31"/>
      <c r="AO303" s="28">
        <v>-528.66051984316096</v>
      </c>
      <c r="AP303" s="30">
        <v>-528.66051984316096</v>
      </c>
      <c r="AQ303" s="30">
        <v>1465815.4941148432</v>
      </c>
      <c r="AR303" s="30">
        <v>6133601.4141148431</v>
      </c>
      <c r="AS303" s="30">
        <v>2012862</v>
      </c>
      <c r="AT303" s="30">
        <v>0</v>
      </c>
      <c r="AU303" s="30">
        <v>2012862</v>
      </c>
      <c r="AV303" s="30">
        <v>0</v>
      </c>
      <c r="AW303" s="26">
        <v>0</v>
      </c>
      <c r="AX303" s="30">
        <v>0</v>
      </c>
      <c r="AY303" s="30">
        <v>0</v>
      </c>
      <c r="BA303" s="28">
        <v>0</v>
      </c>
      <c r="BB303" s="28">
        <v>1912666</v>
      </c>
      <c r="BC303" s="28">
        <v>5858023.5426823357</v>
      </c>
      <c r="BD303" s="30">
        <v>3945357.5426823357</v>
      </c>
      <c r="BE303" s="30">
        <v>3945357.5426823357</v>
      </c>
      <c r="BF303" s="30">
        <v>0</v>
      </c>
      <c r="BG303" s="30">
        <v>43766</v>
      </c>
      <c r="BI303" s="28">
        <v>208694.84</v>
      </c>
      <c r="BJ303" s="28">
        <v>2506402.3600000003</v>
      </c>
      <c r="BK303" s="28">
        <v>80395</v>
      </c>
      <c r="BL303" s="28">
        <v>86756.4</v>
      </c>
      <c r="BM303" s="28">
        <v>4500</v>
      </c>
      <c r="BN303" s="28">
        <v>273517.2</v>
      </c>
      <c r="BO303" s="28">
        <v>0</v>
      </c>
      <c r="BP303" s="28">
        <v>0</v>
      </c>
      <c r="BQ303" s="29">
        <v>0</v>
      </c>
      <c r="BR303" s="28">
        <v>0</v>
      </c>
      <c r="BS303" s="28">
        <v>0</v>
      </c>
      <c r="BT303" s="28">
        <v>2048529.2</v>
      </c>
      <c r="BU303" s="28">
        <v>5208795</v>
      </c>
      <c r="BV303" s="31"/>
      <c r="BW303" s="28">
        <v>0</v>
      </c>
      <c r="BX303" s="31"/>
      <c r="BY303" s="28">
        <v>0</v>
      </c>
      <c r="BZ303" s="30">
        <v>5208795</v>
      </c>
      <c r="CB303" s="30">
        <v>99948</v>
      </c>
      <c r="CC303" s="30">
        <v>0</v>
      </c>
      <c r="CD303" s="30">
        <v>0</v>
      </c>
      <c r="CE303" s="31"/>
      <c r="CF303" s="30">
        <v>0</v>
      </c>
      <c r="CG303" s="30">
        <v>96902</v>
      </c>
      <c r="CH303" s="30">
        <v>395440</v>
      </c>
      <c r="CI303" s="30">
        <v>490335</v>
      </c>
      <c r="CJ303" s="35">
        <v>95235</v>
      </c>
      <c r="CK303" s="30">
        <v>0</v>
      </c>
      <c r="CL303" s="30">
        <v>0</v>
      </c>
      <c r="CM303" s="30">
        <v>386516</v>
      </c>
      <c r="CN303" s="30">
        <v>1564376</v>
      </c>
      <c r="CO303" s="31"/>
      <c r="CP303" s="31"/>
      <c r="CQ303" s="30">
        <v>12420.38</v>
      </c>
      <c r="CR303" s="30">
        <v>12420.38</v>
      </c>
      <c r="CS303" s="30">
        <v>1551955.62</v>
      </c>
      <c r="CT303" s="30">
        <v>6760750.6200000001</v>
      </c>
      <c r="CU303" s="30">
        <v>1987152</v>
      </c>
      <c r="CV303" s="30">
        <v>0</v>
      </c>
      <c r="CW303" s="30">
        <v>1987152</v>
      </c>
      <c r="CX303" s="30">
        <v>0</v>
      </c>
      <c r="CY303" s="26">
        <v>0</v>
      </c>
      <c r="CZ303" s="30">
        <v>0</v>
      </c>
      <c r="DA303" s="30">
        <v>0</v>
      </c>
      <c r="DB303" s="36" t="s">
        <v>744</v>
      </c>
      <c r="DC303" t="s">
        <v>745</v>
      </c>
      <c r="DD303" s="24">
        <v>0</v>
      </c>
      <c r="DE303" s="24"/>
      <c r="DF303" s="37">
        <v>1</v>
      </c>
      <c r="DG303" s="38"/>
      <c r="DH303" s="30"/>
      <c r="DI303" s="38"/>
    </row>
    <row r="304" spans="1:113" s="32" customFormat="1" x14ac:dyDescent="0.25">
      <c r="A304" s="22" t="s">
        <v>746</v>
      </c>
      <c r="B304" s="23">
        <v>1</v>
      </c>
      <c r="C304" s="24">
        <v>1</v>
      </c>
      <c r="D304" s="25">
        <v>43385</v>
      </c>
      <c r="E304" s="26">
        <v>1</v>
      </c>
      <c r="F304" s="27">
        <v>1</v>
      </c>
      <c r="G304" s="27">
        <v>1</v>
      </c>
      <c r="H304" s="28">
        <v>806370</v>
      </c>
      <c r="I304" s="28">
        <v>14194695</v>
      </c>
      <c r="J304" s="28">
        <v>290264</v>
      </c>
      <c r="K304" s="28">
        <v>0</v>
      </c>
      <c r="L304" s="28">
        <v>454385</v>
      </c>
      <c r="M304" s="28">
        <v>1855798</v>
      </c>
      <c r="N304" s="28">
        <v>54869</v>
      </c>
      <c r="O304" s="28">
        <v>13468</v>
      </c>
      <c r="P304" s="29">
        <v>0</v>
      </c>
      <c r="Q304" s="28">
        <v>0</v>
      </c>
      <c r="R304" s="28">
        <v>0</v>
      </c>
      <c r="S304" s="28">
        <v>732224</v>
      </c>
      <c r="T304" s="30">
        <v>18402073</v>
      </c>
      <c r="U304" s="31"/>
      <c r="V304" s="30">
        <v>0</v>
      </c>
      <c r="W304" s="31"/>
      <c r="X304" s="30">
        <v>0</v>
      </c>
      <c r="Y304" s="30">
        <v>18402073</v>
      </c>
      <c r="Z304" s="30">
        <v>151966</v>
      </c>
      <c r="AA304" s="30">
        <v>0</v>
      </c>
      <c r="AB304" s="30">
        <v>0</v>
      </c>
      <c r="AC304" s="31"/>
      <c r="AD304" s="28">
        <v>0</v>
      </c>
      <c r="AE304" s="30">
        <v>30000</v>
      </c>
      <c r="AF304" s="28">
        <v>583979</v>
      </c>
      <c r="AG304" s="28">
        <v>2260515</v>
      </c>
      <c r="AH304" s="29">
        <v>49912.049999999996</v>
      </c>
      <c r="AI304" s="30">
        <v>0</v>
      </c>
      <c r="AJ304" s="28">
        <v>0</v>
      </c>
      <c r="AK304" s="28">
        <v>1206333.3376</v>
      </c>
      <c r="AL304" s="30">
        <v>4282705.3876</v>
      </c>
      <c r="AM304" s="31"/>
      <c r="AN304" s="31"/>
      <c r="AO304" s="28">
        <v>-1075.7326525668248</v>
      </c>
      <c r="AP304" s="30">
        <v>-1075.7326525668248</v>
      </c>
      <c r="AQ304" s="30">
        <v>4283781.1202525664</v>
      </c>
      <c r="AR304" s="30">
        <v>22685854.120252565</v>
      </c>
      <c r="AS304" s="30">
        <v>18709456</v>
      </c>
      <c r="AT304" s="30">
        <v>0</v>
      </c>
      <c r="AU304" s="30">
        <v>18709456</v>
      </c>
      <c r="AV304" s="30">
        <v>0</v>
      </c>
      <c r="AW304" s="26">
        <v>0</v>
      </c>
      <c r="AX304" s="30">
        <v>0</v>
      </c>
      <c r="AY304" s="30">
        <v>0</v>
      </c>
      <c r="BA304" s="28">
        <v>0</v>
      </c>
      <c r="BB304" s="28">
        <v>18271043</v>
      </c>
      <c r="BC304" s="28">
        <v>21953061.474485707</v>
      </c>
      <c r="BD304" s="30">
        <v>3682018.4744857065</v>
      </c>
      <c r="BE304" s="30">
        <v>3682018.4744857065</v>
      </c>
      <c r="BF304" s="30">
        <v>0</v>
      </c>
      <c r="BG304" s="30">
        <v>0</v>
      </c>
      <c r="BI304" s="28">
        <v>996275</v>
      </c>
      <c r="BJ304" s="28">
        <v>14251288</v>
      </c>
      <c r="BK304" s="28">
        <v>324600</v>
      </c>
      <c r="BL304" s="28">
        <v>0</v>
      </c>
      <c r="BM304" s="28">
        <v>424762</v>
      </c>
      <c r="BN304" s="28">
        <v>1918853</v>
      </c>
      <c r="BO304" s="28">
        <v>12023</v>
      </c>
      <c r="BP304" s="28">
        <v>18000</v>
      </c>
      <c r="BQ304" s="29">
        <v>0</v>
      </c>
      <c r="BR304" s="28">
        <v>0</v>
      </c>
      <c r="BS304" s="28">
        <v>0</v>
      </c>
      <c r="BT304" s="28">
        <v>1218904</v>
      </c>
      <c r="BU304" s="28">
        <v>19164705</v>
      </c>
      <c r="BV304" s="31"/>
      <c r="BW304" s="28">
        <v>0</v>
      </c>
      <c r="BX304" s="31"/>
      <c r="BY304" s="28">
        <v>0</v>
      </c>
      <c r="BZ304" s="30">
        <v>19164705</v>
      </c>
      <c r="CB304" s="30">
        <v>172557</v>
      </c>
      <c r="CC304" s="30">
        <v>0</v>
      </c>
      <c r="CD304" s="30">
        <v>0</v>
      </c>
      <c r="CE304" s="31"/>
      <c r="CF304" s="30">
        <v>0</v>
      </c>
      <c r="CG304" s="30">
        <v>0</v>
      </c>
      <c r="CH304" s="30">
        <v>655042</v>
      </c>
      <c r="CI304" s="30">
        <v>2460239</v>
      </c>
      <c r="CJ304" s="35">
        <v>97461.459999999992</v>
      </c>
      <c r="CK304" s="30">
        <v>0</v>
      </c>
      <c r="CL304" s="30">
        <v>0</v>
      </c>
      <c r="CM304" s="30">
        <v>1358544</v>
      </c>
      <c r="CN304" s="30">
        <v>4743843.46</v>
      </c>
      <c r="CO304" s="31"/>
      <c r="CP304" s="31"/>
      <c r="CQ304" s="30">
        <v>102204.97</v>
      </c>
      <c r="CR304" s="30">
        <v>102204.97</v>
      </c>
      <c r="CS304" s="30">
        <v>4641638.49</v>
      </c>
      <c r="CT304" s="30">
        <v>23806343.490000002</v>
      </c>
      <c r="CU304" s="30">
        <v>18758582</v>
      </c>
      <c r="CV304" s="30">
        <v>0</v>
      </c>
      <c r="CW304" s="30">
        <v>18758582</v>
      </c>
      <c r="CX304" s="30">
        <v>0</v>
      </c>
      <c r="CY304" s="26">
        <v>0</v>
      </c>
      <c r="CZ304" s="30">
        <v>0</v>
      </c>
      <c r="DA304" s="30">
        <v>0</v>
      </c>
      <c r="DB304" s="36" t="s">
        <v>746</v>
      </c>
      <c r="DC304" t="s">
        <v>747</v>
      </c>
      <c r="DD304" s="24">
        <v>0</v>
      </c>
      <c r="DE304" s="24"/>
      <c r="DF304" s="37">
        <v>1</v>
      </c>
      <c r="DG304" s="38"/>
      <c r="DH304" s="30"/>
      <c r="DI304" s="38"/>
    </row>
    <row r="305" spans="1:113" s="32" customFormat="1" x14ac:dyDescent="0.25">
      <c r="A305" s="38" t="s">
        <v>748</v>
      </c>
      <c r="B305" s="23">
        <v>0</v>
      </c>
      <c r="C305" s="24">
        <v>1</v>
      </c>
      <c r="D305" s="25">
        <v>43433</v>
      </c>
      <c r="E305" s="26" t="s">
        <v>170</v>
      </c>
      <c r="F305" s="27" t="s">
        <v>170</v>
      </c>
      <c r="G305" s="27" t="s">
        <v>170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9">
        <v>0</v>
      </c>
      <c r="Q305" s="28">
        <v>0</v>
      </c>
      <c r="R305" s="28">
        <v>0</v>
      </c>
      <c r="S305" s="28">
        <v>0</v>
      </c>
      <c r="T305" s="30">
        <v>0</v>
      </c>
      <c r="U305" s="31"/>
      <c r="V305" s="30">
        <v>0</v>
      </c>
      <c r="W305" s="31"/>
      <c r="X305" s="30">
        <v>0</v>
      </c>
      <c r="Y305" s="30">
        <v>0</v>
      </c>
      <c r="Z305" s="30">
        <v>0</v>
      </c>
      <c r="AA305" s="30">
        <v>0</v>
      </c>
      <c r="AB305" s="30">
        <v>0</v>
      </c>
      <c r="AC305" s="31"/>
      <c r="AD305" s="28">
        <v>0</v>
      </c>
      <c r="AE305" s="30">
        <v>0</v>
      </c>
      <c r="AF305" s="28">
        <v>0</v>
      </c>
      <c r="AG305" s="28">
        <v>0</v>
      </c>
      <c r="AH305" s="29">
        <v>0</v>
      </c>
      <c r="AI305" s="30">
        <v>0</v>
      </c>
      <c r="AJ305" s="28">
        <v>0</v>
      </c>
      <c r="AK305" s="28">
        <v>194970.21</v>
      </c>
      <c r="AL305" s="30">
        <v>194970.21</v>
      </c>
      <c r="AM305" s="31"/>
      <c r="AN305" s="31"/>
      <c r="AO305" s="28">
        <v>0</v>
      </c>
      <c r="AP305" s="30">
        <v>0</v>
      </c>
      <c r="AQ305" s="30">
        <v>194970.21</v>
      </c>
      <c r="AR305" s="30">
        <v>194970.21</v>
      </c>
      <c r="AS305" s="30">
        <v>234931</v>
      </c>
      <c r="AT305" s="30">
        <v>11543.7</v>
      </c>
      <c r="AU305" s="30">
        <v>246474.7</v>
      </c>
      <c r="AV305" s="30">
        <v>-51504.49000000002</v>
      </c>
      <c r="AW305" s="26">
        <v>-0.21923241292124079</v>
      </c>
      <c r="AX305" s="30">
        <v>11746.550000000001</v>
      </c>
      <c r="AY305" s="30">
        <v>-39757.940000000017</v>
      </c>
      <c r="BA305" s="28">
        <v>0</v>
      </c>
      <c r="BB305" s="28">
        <v>243765.7</v>
      </c>
      <c r="BC305" s="28">
        <v>166983.35</v>
      </c>
      <c r="BD305" s="30">
        <v>-76782.350000000006</v>
      </c>
      <c r="BE305" s="30">
        <v>-76782.350000000006</v>
      </c>
      <c r="BF305" s="30">
        <v>0</v>
      </c>
      <c r="BG305" s="30">
        <v>0</v>
      </c>
      <c r="BI305" s="28">
        <v>0</v>
      </c>
      <c r="BJ305" s="28">
        <v>0</v>
      </c>
      <c r="BK305" s="28">
        <v>0</v>
      </c>
      <c r="BL305" s="28">
        <v>0</v>
      </c>
      <c r="BM305" s="28">
        <v>0</v>
      </c>
      <c r="BN305" s="28">
        <v>0</v>
      </c>
      <c r="BO305" s="28">
        <v>0</v>
      </c>
      <c r="BP305" s="28">
        <v>0</v>
      </c>
      <c r="BQ305" s="29">
        <v>0</v>
      </c>
      <c r="BR305" s="28">
        <v>0</v>
      </c>
      <c r="BS305" s="28">
        <v>0</v>
      </c>
      <c r="BT305" s="28">
        <v>0</v>
      </c>
      <c r="BU305" s="28">
        <v>0</v>
      </c>
      <c r="BV305" s="31"/>
      <c r="BW305" s="28">
        <v>0</v>
      </c>
      <c r="BX305" s="31"/>
      <c r="BY305" s="28">
        <v>0</v>
      </c>
      <c r="BZ305" s="30">
        <v>0</v>
      </c>
      <c r="CB305" s="30">
        <v>0</v>
      </c>
      <c r="CC305" s="30">
        <v>0</v>
      </c>
      <c r="CD305" s="30">
        <v>0</v>
      </c>
      <c r="CE305" s="31"/>
      <c r="CF305" s="30">
        <v>0</v>
      </c>
      <c r="CG305" s="30">
        <v>0</v>
      </c>
      <c r="CH305" s="30">
        <v>0</v>
      </c>
      <c r="CI305" s="30">
        <v>0</v>
      </c>
      <c r="CJ305" s="35">
        <v>0</v>
      </c>
      <c r="CK305" s="30">
        <v>0</v>
      </c>
      <c r="CL305" s="30">
        <v>0</v>
      </c>
      <c r="CM305" s="30">
        <v>204765.56</v>
      </c>
      <c r="CN305" s="30">
        <v>204765.56</v>
      </c>
      <c r="CO305" s="31"/>
      <c r="CP305" s="31"/>
      <c r="CQ305" s="30">
        <v>0</v>
      </c>
      <c r="CR305" s="30">
        <v>0</v>
      </c>
      <c r="CS305" s="30">
        <v>204765.56</v>
      </c>
      <c r="CT305" s="30">
        <v>204765.56</v>
      </c>
      <c r="CU305" s="30">
        <v>251822</v>
      </c>
      <c r="CV305" s="30">
        <v>11746.550000000001</v>
      </c>
      <c r="CW305" s="30">
        <v>263568.55</v>
      </c>
      <c r="CX305" s="30">
        <v>-58802.989999999991</v>
      </c>
      <c r="CY305" s="26">
        <v>-0.22310321166922226</v>
      </c>
      <c r="CZ305" s="30">
        <v>12591.1</v>
      </c>
      <c r="DA305" s="30">
        <v>-46211.889999999992</v>
      </c>
      <c r="DB305" s="36" t="s">
        <v>748</v>
      </c>
      <c r="DC305" t="s">
        <v>749</v>
      </c>
      <c r="DD305" s="24">
        <v>0</v>
      </c>
      <c r="DE305" s="24"/>
      <c r="DF305" s="37" t="s">
        <v>1073</v>
      </c>
      <c r="DG305" s="38"/>
      <c r="DH305" s="30"/>
      <c r="DI305" s="38"/>
    </row>
    <row r="306" spans="1:113" s="32" customFormat="1" x14ac:dyDescent="0.25">
      <c r="A306" s="38" t="s">
        <v>750</v>
      </c>
      <c r="B306" s="23">
        <v>0</v>
      </c>
      <c r="C306" s="24">
        <v>1</v>
      </c>
      <c r="D306" s="25">
        <v>43407</v>
      </c>
      <c r="E306" s="26" t="s">
        <v>170</v>
      </c>
      <c r="F306" s="27" t="s">
        <v>170</v>
      </c>
      <c r="G306" s="27" t="s">
        <v>170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9">
        <v>0</v>
      </c>
      <c r="Q306" s="28">
        <v>0</v>
      </c>
      <c r="R306" s="28">
        <v>0</v>
      </c>
      <c r="S306" s="28">
        <v>0</v>
      </c>
      <c r="T306" s="30">
        <v>0</v>
      </c>
      <c r="U306" s="31"/>
      <c r="V306" s="30">
        <v>0</v>
      </c>
      <c r="W306" s="31"/>
      <c r="X306" s="30">
        <v>0</v>
      </c>
      <c r="Y306" s="30">
        <v>0</v>
      </c>
      <c r="Z306" s="30">
        <v>0</v>
      </c>
      <c r="AA306" s="30">
        <v>0</v>
      </c>
      <c r="AB306" s="30">
        <v>0</v>
      </c>
      <c r="AC306" s="31"/>
      <c r="AD306" s="28">
        <v>0</v>
      </c>
      <c r="AE306" s="30">
        <v>0</v>
      </c>
      <c r="AF306" s="28">
        <v>0</v>
      </c>
      <c r="AG306" s="28">
        <v>0</v>
      </c>
      <c r="AH306" s="29">
        <v>0</v>
      </c>
      <c r="AI306" s="30">
        <v>0</v>
      </c>
      <c r="AJ306" s="28">
        <v>0</v>
      </c>
      <c r="AK306" s="28">
        <v>0</v>
      </c>
      <c r="AL306" s="30">
        <v>0</v>
      </c>
      <c r="AM306" s="31"/>
      <c r="AN306" s="31"/>
      <c r="AO306" s="28">
        <v>0</v>
      </c>
      <c r="AP306" s="30">
        <v>0</v>
      </c>
      <c r="AQ306" s="30">
        <v>0</v>
      </c>
      <c r="AR306" s="30">
        <v>0</v>
      </c>
      <c r="AS306" s="30">
        <v>55069</v>
      </c>
      <c r="AT306" s="30">
        <v>2674</v>
      </c>
      <c r="AU306" s="30">
        <v>57743</v>
      </c>
      <c r="AV306" s="30">
        <v>-57743</v>
      </c>
      <c r="AW306" s="26">
        <v>-1.0485572645226897</v>
      </c>
      <c r="AX306" s="30">
        <v>2753.4500000000003</v>
      </c>
      <c r="AY306" s="30">
        <v>-54989.55</v>
      </c>
      <c r="BA306" s="28">
        <v>0</v>
      </c>
      <c r="BB306" s="28">
        <v>55241.8</v>
      </c>
      <c r="BC306" s="28">
        <v>0</v>
      </c>
      <c r="BD306" s="30">
        <v>-55241.8</v>
      </c>
      <c r="BE306" s="30">
        <v>-55241.8</v>
      </c>
      <c r="BF306" s="30">
        <v>0</v>
      </c>
      <c r="BG306" s="30">
        <v>0</v>
      </c>
      <c r="BI306" s="28">
        <v>0</v>
      </c>
      <c r="BJ306" s="28">
        <v>0</v>
      </c>
      <c r="BK306" s="28">
        <v>0</v>
      </c>
      <c r="BL306" s="28">
        <v>0</v>
      </c>
      <c r="BM306" s="28">
        <v>0</v>
      </c>
      <c r="BN306" s="28">
        <v>0</v>
      </c>
      <c r="BO306" s="28">
        <v>0</v>
      </c>
      <c r="BP306" s="28">
        <v>0</v>
      </c>
      <c r="BQ306" s="29">
        <v>0</v>
      </c>
      <c r="BR306" s="28">
        <v>0</v>
      </c>
      <c r="BS306" s="28">
        <v>0</v>
      </c>
      <c r="BT306" s="28">
        <v>0</v>
      </c>
      <c r="BU306" s="28">
        <v>0</v>
      </c>
      <c r="BV306" s="31"/>
      <c r="BW306" s="28">
        <v>0</v>
      </c>
      <c r="BX306" s="31"/>
      <c r="BY306" s="28">
        <v>0</v>
      </c>
      <c r="BZ306" s="30">
        <v>0</v>
      </c>
      <c r="CB306" s="30">
        <v>0</v>
      </c>
      <c r="CC306" s="30">
        <v>0</v>
      </c>
      <c r="CD306" s="30">
        <v>0</v>
      </c>
      <c r="CE306" s="31"/>
      <c r="CF306" s="30">
        <v>0</v>
      </c>
      <c r="CG306" s="30">
        <v>0</v>
      </c>
      <c r="CH306" s="30">
        <v>0</v>
      </c>
      <c r="CI306" s="30">
        <v>0</v>
      </c>
      <c r="CJ306" s="35">
        <v>0</v>
      </c>
      <c r="CK306" s="30">
        <v>0</v>
      </c>
      <c r="CL306" s="30">
        <v>0</v>
      </c>
      <c r="CM306" s="30">
        <v>0</v>
      </c>
      <c r="CN306" s="30">
        <v>0</v>
      </c>
      <c r="CO306" s="31"/>
      <c r="CP306" s="31"/>
      <c r="CQ306" s="30">
        <v>0</v>
      </c>
      <c r="CR306" s="30">
        <v>0</v>
      </c>
      <c r="CS306" s="30">
        <v>0</v>
      </c>
      <c r="CT306" s="30">
        <v>0</v>
      </c>
      <c r="CU306" s="30">
        <v>110697</v>
      </c>
      <c r="CV306" s="30">
        <v>2753.4500000000003</v>
      </c>
      <c r="CW306" s="30">
        <v>113450.45</v>
      </c>
      <c r="CX306" s="30">
        <v>-113450.45</v>
      </c>
      <c r="CY306" s="26">
        <v>-1</v>
      </c>
      <c r="CZ306" s="30">
        <v>5534.85</v>
      </c>
      <c r="DA306" s="30">
        <v>-107915.59999999999</v>
      </c>
      <c r="DB306" s="36" t="s">
        <v>750</v>
      </c>
      <c r="DC306" t="s">
        <v>751</v>
      </c>
      <c r="DD306" s="24">
        <v>0</v>
      </c>
      <c r="DE306" s="24"/>
      <c r="DF306" s="37" t="s">
        <v>1073</v>
      </c>
      <c r="DG306" s="38"/>
      <c r="DH306" s="30"/>
      <c r="DI306" s="38"/>
    </row>
    <row r="307" spans="1:113" s="32" customFormat="1" x14ac:dyDescent="0.25">
      <c r="A307" s="22" t="s">
        <v>752</v>
      </c>
      <c r="B307" s="23">
        <v>1</v>
      </c>
      <c r="C307" s="24">
        <v>1</v>
      </c>
      <c r="D307" s="25">
        <v>43374</v>
      </c>
      <c r="E307" s="26">
        <v>1</v>
      </c>
      <c r="F307" s="27">
        <v>1</v>
      </c>
      <c r="G307" s="27">
        <v>1</v>
      </c>
      <c r="H307" s="28">
        <v>1192411</v>
      </c>
      <c r="I307" s="28">
        <v>14119520</v>
      </c>
      <c r="J307" s="28">
        <v>274576</v>
      </c>
      <c r="K307" s="28">
        <v>0</v>
      </c>
      <c r="L307" s="28">
        <v>309901</v>
      </c>
      <c r="M307" s="28">
        <v>2123147</v>
      </c>
      <c r="N307" s="28">
        <v>0</v>
      </c>
      <c r="O307" s="28">
        <v>5755</v>
      </c>
      <c r="P307" s="29">
        <v>0</v>
      </c>
      <c r="Q307" s="28">
        <v>28729</v>
      </c>
      <c r="R307" s="28">
        <v>0</v>
      </c>
      <c r="S307" s="28">
        <v>1854960</v>
      </c>
      <c r="T307" s="30">
        <v>19908999</v>
      </c>
      <c r="U307" s="31"/>
      <c r="V307" s="30">
        <v>0</v>
      </c>
      <c r="W307" s="31"/>
      <c r="X307" s="30">
        <v>0</v>
      </c>
      <c r="Y307" s="30">
        <v>19908999</v>
      </c>
      <c r="Z307" s="30">
        <v>150514</v>
      </c>
      <c r="AA307" s="30">
        <v>0</v>
      </c>
      <c r="AB307" s="30">
        <v>0</v>
      </c>
      <c r="AC307" s="31"/>
      <c r="AD307" s="28">
        <v>0</v>
      </c>
      <c r="AE307" s="30">
        <v>162494</v>
      </c>
      <c r="AF307" s="28">
        <v>666382</v>
      </c>
      <c r="AG307" s="28">
        <v>2638025</v>
      </c>
      <c r="AH307" s="29">
        <v>1097021</v>
      </c>
      <c r="AI307" s="30">
        <v>0</v>
      </c>
      <c r="AJ307" s="28">
        <v>0</v>
      </c>
      <c r="AK307" s="28">
        <v>1208002.8405704494</v>
      </c>
      <c r="AL307" s="30">
        <v>5922438.8405704498</v>
      </c>
      <c r="AM307" s="31"/>
      <c r="AN307" s="31"/>
      <c r="AO307" s="28">
        <v>-67.616447303476946</v>
      </c>
      <c r="AP307" s="30">
        <v>-67.616447303476946</v>
      </c>
      <c r="AQ307" s="30">
        <v>5922506.4570177533</v>
      </c>
      <c r="AR307" s="30">
        <v>25831505.457017753</v>
      </c>
      <c r="AS307" s="30">
        <v>20392895</v>
      </c>
      <c r="AT307" s="30">
        <v>0</v>
      </c>
      <c r="AU307" s="30">
        <v>20392895</v>
      </c>
      <c r="AV307" s="30">
        <v>0</v>
      </c>
      <c r="AW307" s="26">
        <v>0</v>
      </c>
      <c r="AX307" s="30">
        <v>0</v>
      </c>
      <c r="AY307" s="30">
        <v>0</v>
      </c>
      <c r="BA307" s="28">
        <v>0</v>
      </c>
      <c r="BB307" s="28">
        <v>20061894</v>
      </c>
      <c r="BC307" s="28">
        <v>25473325.958137732</v>
      </c>
      <c r="BD307" s="30">
        <v>5411431.958137732</v>
      </c>
      <c r="BE307" s="30">
        <v>5411431.958137732</v>
      </c>
      <c r="BF307" s="30">
        <v>0</v>
      </c>
      <c r="BG307" s="30">
        <v>0</v>
      </c>
      <c r="BI307" s="28">
        <v>1162827</v>
      </c>
      <c r="BJ307" s="28">
        <v>15008072</v>
      </c>
      <c r="BK307" s="28">
        <v>221829</v>
      </c>
      <c r="BL307" s="28">
        <v>0</v>
      </c>
      <c r="BM307" s="28">
        <v>220879</v>
      </c>
      <c r="BN307" s="28">
        <v>1843621</v>
      </c>
      <c r="BO307" s="28">
        <v>0</v>
      </c>
      <c r="BP307" s="28">
        <v>5800</v>
      </c>
      <c r="BQ307" s="29">
        <v>0</v>
      </c>
      <c r="BR307" s="28">
        <v>30000</v>
      </c>
      <c r="BS307" s="28">
        <v>0</v>
      </c>
      <c r="BT307" s="28">
        <v>1945090</v>
      </c>
      <c r="BU307" s="28">
        <v>20438118</v>
      </c>
      <c r="BV307" s="31"/>
      <c r="BW307" s="28">
        <v>0</v>
      </c>
      <c r="BX307" s="31"/>
      <c r="BY307" s="28">
        <v>0</v>
      </c>
      <c r="BZ307" s="30">
        <v>20438118</v>
      </c>
      <c r="CB307" s="30">
        <v>151000</v>
      </c>
      <c r="CC307" s="30">
        <v>0</v>
      </c>
      <c r="CD307" s="30">
        <v>0</v>
      </c>
      <c r="CE307" s="31"/>
      <c r="CF307" s="30">
        <v>0</v>
      </c>
      <c r="CG307" s="30">
        <v>163000</v>
      </c>
      <c r="CH307" s="30">
        <v>680000</v>
      </c>
      <c r="CI307" s="30">
        <v>2698000</v>
      </c>
      <c r="CJ307" s="35">
        <v>1041000</v>
      </c>
      <c r="CK307" s="30">
        <v>0</v>
      </c>
      <c r="CL307" s="30">
        <v>0</v>
      </c>
      <c r="CM307" s="30">
        <v>1396590</v>
      </c>
      <c r="CN307" s="30">
        <v>6129590</v>
      </c>
      <c r="CO307" s="31"/>
      <c r="CP307" s="31"/>
      <c r="CQ307" s="30">
        <v>-0.3</v>
      </c>
      <c r="CR307" s="30">
        <v>-0.3</v>
      </c>
      <c r="CS307" s="30">
        <v>6129590.2999999998</v>
      </c>
      <c r="CT307" s="30">
        <v>26567708.300000001</v>
      </c>
      <c r="CU307" s="30">
        <v>20748684</v>
      </c>
      <c r="CV307" s="30">
        <v>0</v>
      </c>
      <c r="CW307" s="30">
        <v>20748684</v>
      </c>
      <c r="CX307" s="30">
        <v>0</v>
      </c>
      <c r="CY307" s="26">
        <v>0</v>
      </c>
      <c r="CZ307" s="30">
        <v>0</v>
      </c>
      <c r="DA307" s="30">
        <v>0</v>
      </c>
      <c r="DB307" s="36" t="s">
        <v>752</v>
      </c>
      <c r="DC307" t="s">
        <v>753</v>
      </c>
      <c r="DD307" s="24">
        <v>0</v>
      </c>
      <c r="DE307" s="24"/>
      <c r="DF307" s="37">
        <v>1</v>
      </c>
      <c r="DG307" s="38"/>
      <c r="DH307" s="30"/>
      <c r="DI307" s="38"/>
    </row>
    <row r="308" spans="1:113" s="32" customFormat="1" x14ac:dyDescent="0.25">
      <c r="A308" s="22" t="s">
        <v>754</v>
      </c>
      <c r="B308" s="23">
        <v>1</v>
      </c>
      <c r="C308" s="24">
        <v>1</v>
      </c>
      <c r="D308" s="25">
        <v>43383</v>
      </c>
      <c r="E308" s="26">
        <v>1</v>
      </c>
      <c r="F308" s="27">
        <v>1</v>
      </c>
      <c r="G308" s="27">
        <v>1</v>
      </c>
      <c r="H308" s="28">
        <v>1064361.45</v>
      </c>
      <c r="I308" s="28">
        <v>28137881.229999986</v>
      </c>
      <c r="J308" s="28">
        <v>579325.85</v>
      </c>
      <c r="K308" s="28">
        <v>0</v>
      </c>
      <c r="L308" s="28">
        <v>592611.23</v>
      </c>
      <c r="M308" s="28">
        <v>3464785.2600000007</v>
      </c>
      <c r="N308" s="28">
        <v>23885.39</v>
      </c>
      <c r="O308" s="28">
        <v>0</v>
      </c>
      <c r="P308" s="29">
        <v>0</v>
      </c>
      <c r="Q308" s="28">
        <v>0</v>
      </c>
      <c r="R308" s="28">
        <v>0</v>
      </c>
      <c r="S308" s="28">
        <v>2881324.74</v>
      </c>
      <c r="T308" s="30">
        <v>36744175.149999991</v>
      </c>
      <c r="U308" s="31"/>
      <c r="V308" s="30">
        <v>0</v>
      </c>
      <c r="W308" s="31"/>
      <c r="X308" s="30">
        <v>0</v>
      </c>
      <c r="Y308" s="30">
        <v>36744175.149999991</v>
      </c>
      <c r="Z308" s="30">
        <v>415440.62</v>
      </c>
      <c r="AA308" s="30">
        <v>0</v>
      </c>
      <c r="AB308" s="30">
        <v>0</v>
      </c>
      <c r="AC308" s="31"/>
      <c r="AD308" s="28">
        <v>0</v>
      </c>
      <c r="AE308" s="30">
        <v>1167238.75</v>
      </c>
      <c r="AF308" s="28">
        <v>1041692</v>
      </c>
      <c r="AG308" s="28">
        <v>5139104.7809999995</v>
      </c>
      <c r="AH308" s="29">
        <v>3150366.219</v>
      </c>
      <c r="AI308" s="30">
        <v>0</v>
      </c>
      <c r="AJ308" s="28">
        <v>0</v>
      </c>
      <c r="AK308" s="28">
        <v>699593</v>
      </c>
      <c r="AL308" s="30">
        <v>11613435.369999999</v>
      </c>
      <c r="AM308" s="31"/>
      <c r="AN308" s="31"/>
      <c r="AO308" s="28">
        <v>4267.0396237392433</v>
      </c>
      <c r="AP308" s="30">
        <v>4267.0396237392433</v>
      </c>
      <c r="AQ308" s="30">
        <v>11609168.33037626</v>
      </c>
      <c r="AR308" s="30">
        <v>48353343.480376251</v>
      </c>
      <c r="AS308" s="30">
        <v>35673993</v>
      </c>
      <c r="AT308" s="30">
        <v>0</v>
      </c>
      <c r="AU308" s="30">
        <v>35673993</v>
      </c>
      <c r="AV308" s="30">
        <v>0</v>
      </c>
      <c r="AW308" s="26">
        <v>0</v>
      </c>
      <c r="AX308" s="30">
        <v>0</v>
      </c>
      <c r="AY308" s="30">
        <v>0</v>
      </c>
      <c r="BA308" s="28">
        <v>0</v>
      </c>
      <c r="BB308" s="28">
        <v>34230684</v>
      </c>
      <c r="BC308" s="28">
        <v>46549264.139999993</v>
      </c>
      <c r="BD308" s="30">
        <v>12318580.139999993</v>
      </c>
      <c r="BE308" s="30">
        <v>12318580.139999993</v>
      </c>
      <c r="BF308" s="30">
        <v>0</v>
      </c>
      <c r="BG308" s="30">
        <v>0</v>
      </c>
      <c r="BI308" s="28">
        <v>1212627</v>
      </c>
      <c r="BJ308" s="28">
        <v>29784851</v>
      </c>
      <c r="BK308" s="28">
        <v>651717</v>
      </c>
      <c r="BL308" s="28">
        <v>52942</v>
      </c>
      <c r="BM308" s="28">
        <v>658136</v>
      </c>
      <c r="BN308" s="28">
        <v>3618328</v>
      </c>
      <c r="BO308" s="28">
        <v>0</v>
      </c>
      <c r="BP308" s="28">
        <v>0</v>
      </c>
      <c r="BQ308" s="29">
        <v>0</v>
      </c>
      <c r="BR308" s="28">
        <v>0</v>
      </c>
      <c r="BS308" s="28">
        <v>0</v>
      </c>
      <c r="BT308" s="28">
        <v>2776825</v>
      </c>
      <c r="BU308" s="28">
        <v>38755426</v>
      </c>
      <c r="BV308" s="31"/>
      <c r="BW308" s="28">
        <v>0</v>
      </c>
      <c r="BX308" s="31"/>
      <c r="BY308" s="28">
        <v>0</v>
      </c>
      <c r="BZ308" s="30">
        <v>38755426</v>
      </c>
      <c r="CB308" s="30">
        <v>419483.61</v>
      </c>
      <c r="CC308" s="30">
        <v>0</v>
      </c>
      <c r="CD308" s="30">
        <v>0</v>
      </c>
      <c r="CE308" s="31"/>
      <c r="CF308" s="30">
        <v>0</v>
      </c>
      <c r="CG308" s="30">
        <v>1262142.25</v>
      </c>
      <c r="CH308" s="30">
        <v>1155583</v>
      </c>
      <c r="CI308" s="30">
        <v>5516705.0439999998</v>
      </c>
      <c r="CJ308" s="35">
        <v>3416368.9559999998</v>
      </c>
      <c r="CK308" s="30">
        <v>0</v>
      </c>
      <c r="CL308" s="30">
        <v>0</v>
      </c>
      <c r="CM308" s="30">
        <v>911668</v>
      </c>
      <c r="CN308" s="30">
        <v>12681950.859999999</v>
      </c>
      <c r="CO308" s="31"/>
      <c r="CP308" s="31"/>
      <c r="CQ308" s="30">
        <v>153270.72</v>
      </c>
      <c r="CR308" s="30">
        <v>153270.72</v>
      </c>
      <c r="CS308" s="30">
        <v>12528680.139999999</v>
      </c>
      <c r="CT308" s="30">
        <v>51284106.140000001</v>
      </c>
      <c r="CU308" s="30">
        <v>36359382</v>
      </c>
      <c r="CV308" s="30">
        <v>0</v>
      </c>
      <c r="CW308" s="30">
        <v>36359382</v>
      </c>
      <c r="CX308" s="30">
        <v>0</v>
      </c>
      <c r="CY308" s="26">
        <v>0</v>
      </c>
      <c r="CZ308" s="30">
        <v>0</v>
      </c>
      <c r="DA308" s="30">
        <v>0</v>
      </c>
      <c r="DB308" s="36" t="s">
        <v>754</v>
      </c>
      <c r="DC308" t="s">
        <v>755</v>
      </c>
      <c r="DD308" s="24">
        <v>0</v>
      </c>
      <c r="DE308" s="24"/>
      <c r="DF308" s="37">
        <v>1</v>
      </c>
      <c r="DG308" s="38"/>
      <c r="DH308" s="30"/>
      <c r="DI308" s="38"/>
    </row>
    <row r="309" spans="1:113" s="32" customFormat="1" x14ac:dyDescent="0.25">
      <c r="A309" s="22" t="s">
        <v>756</v>
      </c>
      <c r="B309" s="23">
        <v>1</v>
      </c>
      <c r="C309" s="24">
        <v>1</v>
      </c>
      <c r="D309" s="25">
        <v>43374</v>
      </c>
      <c r="E309" s="26">
        <v>1</v>
      </c>
      <c r="F309" s="27">
        <v>1</v>
      </c>
      <c r="G309" s="27">
        <v>1</v>
      </c>
      <c r="H309" s="28">
        <v>58187</v>
      </c>
      <c r="I309" s="28">
        <v>1080855</v>
      </c>
      <c r="J309" s="28">
        <v>59072</v>
      </c>
      <c r="K309" s="28">
        <v>23892</v>
      </c>
      <c r="L309" s="28">
        <v>0</v>
      </c>
      <c r="M309" s="28">
        <v>149925</v>
      </c>
      <c r="N309" s="28">
        <v>2837</v>
      </c>
      <c r="O309" s="28">
        <v>0</v>
      </c>
      <c r="P309" s="29">
        <v>0</v>
      </c>
      <c r="Q309" s="28">
        <v>0</v>
      </c>
      <c r="R309" s="28">
        <v>0</v>
      </c>
      <c r="S309" s="28">
        <v>66338</v>
      </c>
      <c r="T309" s="30">
        <v>1441106</v>
      </c>
      <c r="U309" s="31"/>
      <c r="V309" s="30">
        <v>0</v>
      </c>
      <c r="W309" s="31"/>
      <c r="X309" s="30">
        <v>0</v>
      </c>
      <c r="Y309" s="30">
        <v>1441106</v>
      </c>
      <c r="Z309" s="30">
        <v>36393</v>
      </c>
      <c r="AA309" s="30">
        <v>0</v>
      </c>
      <c r="AB309" s="30">
        <v>0</v>
      </c>
      <c r="AC309" s="31"/>
      <c r="AD309" s="28">
        <v>0</v>
      </c>
      <c r="AE309" s="30">
        <v>0</v>
      </c>
      <c r="AF309" s="28">
        <v>60860</v>
      </c>
      <c r="AG309" s="28">
        <v>358878</v>
      </c>
      <c r="AH309" s="29">
        <v>9585.9</v>
      </c>
      <c r="AI309" s="30">
        <v>0</v>
      </c>
      <c r="AJ309" s="28">
        <v>0</v>
      </c>
      <c r="AK309" s="28">
        <v>103113</v>
      </c>
      <c r="AL309" s="30">
        <v>568829.9</v>
      </c>
      <c r="AM309" s="31"/>
      <c r="AN309" s="31"/>
      <c r="AO309" s="28">
        <v>17554.502161724475</v>
      </c>
      <c r="AP309" s="30">
        <v>17554.502161724475</v>
      </c>
      <c r="AQ309" s="30">
        <v>551275.39783827553</v>
      </c>
      <c r="AR309" s="30">
        <v>1992381.3978382754</v>
      </c>
      <c r="AS309" s="30">
        <v>1580013</v>
      </c>
      <c r="AT309" s="30">
        <v>0</v>
      </c>
      <c r="AU309" s="30">
        <v>1580013</v>
      </c>
      <c r="AV309" s="30">
        <v>0</v>
      </c>
      <c r="AW309" s="26">
        <v>0</v>
      </c>
      <c r="AX309" s="30">
        <v>0</v>
      </c>
      <c r="AY309" s="30">
        <v>0</v>
      </c>
      <c r="BA309" s="28">
        <v>0</v>
      </c>
      <c r="BB309" s="28">
        <v>1585578</v>
      </c>
      <c r="BC309" s="28">
        <v>1932522</v>
      </c>
      <c r="BD309" s="30">
        <v>346944</v>
      </c>
      <c r="BE309" s="30">
        <v>346944</v>
      </c>
      <c r="BF309" s="30">
        <v>0</v>
      </c>
      <c r="BG309" s="30">
        <v>0</v>
      </c>
      <c r="BI309" s="28">
        <v>66988</v>
      </c>
      <c r="BJ309" s="28">
        <v>1183795</v>
      </c>
      <c r="BK309" s="28">
        <v>65271</v>
      </c>
      <c r="BL309" s="28">
        <v>10000</v>
      </c>
      <c r="BM309" s="28">
        <v>0</v>
      </c>
      <c r="BN309" s="28">
        <v>134901</v>
      </c>
      <c r="BO309" s="28">
        <v>0</v>
      </c>
      <c r="BP309" s="28">
        <v>0</v>
      </c>
      <c r="BQ309" s="29">
        <v>0</v>
      </c>
      <c r="BR309" s="28">
        <v>0</v>
      </c>
      <c r="BS309" s="28">
        <v>0</v>
      </c>
      <c r="BT309" s="28">
        <v>74515</v>
      </c>
      <c r="BU309" s="28">
        <v>1535470</v>
      </c>
      <c r="BV309" s="31"/>
      <c r="BW309" s="28">
        <v>0</v>
      </c>
      <c r="BX309" s="31"/>
      <c r="BY309" s="28">
        <v>0</v>
      </c>
      <c r="BZ309" s="30">
        <v>1535470</v>
      </c>
      <c r="CB309" s="30">
        <v>35400</v>
      </c>
      <c r="CC309" s="30">
        <v>0</v>
      </c>
      <c r="CD309" s="30">
        <v>0</v>
      </c>
      <c r="CE309" s="31"/>
      <c r="CF309" s="30">
        <v>0</v>
      </c>
      <c r="CG309" s="30">
        <v>0</v>
      </c>
      <c r="CH309" s="30">
        <v>76117</v>
      </c>
      <c r="CI309" s="30">
        <v>374762</v>
      </c>
      <c r="CJ309" s="35">
        <v>18532.739999999998</v>
      </c>
      <c r="CK309" s="30">
        <v>0</v>
      </c>
      <c r="CL309" s="30">
        <v>0</v>
      </c>
      <c r="CM309" s="30">
        <v>117864</v>
      </c>
      <c r="CN309" s="30">
        <v>622675.74</v>
      </c>
      <c r="CO309" s="31"/>
      <c r="CP309" s="31"/>
      <c r="CQ309" s="30">
        <v>17855.25</v>
      </c>
      <c r="CR309" s="30">
        <v>17855.25</v>
      </c>
      <c r="CS309" s="30">
        <v>604820.49</v>
      </c>
      <c r="CT309" s="30">
        <v>2140290.4900000002</v>
      </c>
      <c r="CU309" s="30">
        <v>1644836</v>
      </c>
      <c r="CV309" s="30">
        <v>0</v>
      </c>
      <c r="CW309" s="30">
        <v>1644836</v>
      </c>
      <c r="CX309" s="30">
        <v>0</v>
      </c>
      <c r="CY309" s="26">
        <v>0</v>
      </c>
      <c r="CZ309" s="30">
        <v>0</v>
      </c>
      <c r="DA309" s="30">
        <v>0</v>
      </c>
      <c r="DB309" s="36" t="s">
        <v>756</v>
      </c>
      <c r="DC309" t="s">
        <v>757</v>
      </c>
      <c r="DD309" s="24">
        <v>0</v>
      </c>
      <c r="DE309" s="24"/>
      <c r="DF309" s="37">
        <v>1</v>
      </c>
      <c r="DG309" s="38"/>
      <c r="DH309" s="30"/>
      <c r="DI309" s="38"/>
    </row>
    <row r="310" spans="1:113" s="32" customFormat="1" x14ac:dyDescent="0.25">
      <c r="A310" s="22" t="s">
        <v>758</v>
      </c>
      <c r="B310" s="23">
        <v>1</v>
      </c>
      <c r="C310" s="24">
        <v>1</v>
      </c>
      <c r="D310" s="25">
        <v>43355</v>
      </c>
      <c r="E310" s="26">
        <v>1</v>
      </c>
      <c r="F310" s="27">
        <v>1</v>
      </c>
      <c r="G310" s="27">
        <v>1</v>
      </c>
      <c r="H310" s="28">
        <v>1115364.1099999999</v>
      </c>
      <c r="I310" s="28">
        <v>34428870.649999991</v>
      </c>
      <c r="J310" s="28">
        <v>656482.24</v>
      </c>
      <c r="K310" s="28">
        <v>0</v>
      </c>
      <c r="L310" s="28">
        <v>543768.80000000005</v>
      </c>
      <c r="M310" s="28">
        <v>2007531.65</v>
      </c>
      <c r="N310" s="28">
        <v>23206.95</v>
      </c>
      <c r="O310" s="28">
        <v>29358</v>
      </c>
      <c r="P310" s="29">
        <v>0</v>
      </c>
      <c r="Q310" s="28">
        <v>12267.97</v>
      </c>
      <c r="R310" s="28">
        <v>0</v>
      </c>
      <c r="S310" s="28">
        <v>2588466.2799999998</v>
      </c>
      <c r="T310" s="30">
        <v>41405316.649999991</v>
      </c>
      <c r="U310" s="31"/>
      <c r="V310" s="30">
        <v>0</v>
      </c>
      <c r="W310" s="31"/>
      <c r="X310" s="30">
        <v>0</v>
      </c>
      <c r="Y310" s="30">
        <v>41405316.649999991</v>
      </c>
      <c r="Z310" s="30">
        <v>339186</v>
      </c>
      <c r="AA310" s="30">
        <v>0</v>
      </c>
      <c r="AB310" s="30">
        <v>0</v>
      </c>
      <c r="AC310" s="31"/>
      <c r="AD310" s="28">
        <v>0</v>
      </c>
      <c r="AE310" s="30">
        <v>1667321</v>
      </c>
      <c r="AF310" s="28">
        <v>1501634</v>
      </c>
      <c r="AG310" s="28">
        <v>6002381</v>
      </c>
      <c r="AH310" s="29">
        <v>1098759</v>
      </c>
      <c r="AI310" s="30">
        <v>0</v>
      </c>
      <c r="AJ310" s="28">
        <v>0</v>
      </c>
      <c r="AK310" s="28">
        <v>613192.68449999997</v>
      </c>
      <c r="AL310" s="30">
        <v>11222473.6845</v>
      </c>
      <c r="AM310" s="31"/>
      <c r="AN310" s="31"/>
      <c r="AO310" s="28">
        <v>107086.20749379927</v>
      </c>
      <c r="AP310" s="30">
        <v>107086.20749379927</v>
      </c>
      <c r="AQ310" s="30">
        <v>11115387.477006201</v>
      </c>
      <c r="AR310" s="30">
        <v>52520704.127006188</v>
      </c>
      <c r="AS310" s="30">
        <v>38679907.710326053</v>
      </c>
      <c r="AT310" s="30">
        <v>0</v>
      </c>
      <c r="AU310" s="30">
        <v>38679907.710326053</v>
      </c>
      <c r="AV310" s="30">
        <v>0</v>
      </c>
      <c r="AW310" s="26">
        <v>0</v>
      </c>
      <c r="AX310" s="30">
        <v>0</v>
      </c>
      <c r="AY310" s="30">
        <v>0</v>
      </c>
      <c r="BA310" s="28">
        <v>0</v>
      </c>
      <c r="BB310" s="28">
        <v>38508765.710326053</v>
      </c>
      <c r="BC310" s="28">
        <v>50650758.279476076</v>
      </c>
      <c r="BD310" s="30">
        <v>12141992.569150023</v>
      </c>
      <c r="BE310" s="30">
        <v>12141992.569150023</v>
      </c>
      <c r="BF310" s="30">
        <v>0</v>
      </c>
      <c r="BG310" s="30">
        <v>0</v>
      </c>
      <c r="BI310" s="28">
        <v>1065210</v>
      </c>
      <c r="BJ310" s="28">
        <v>35755676</v>
      </c>
      <c r="BK310" s="28">
        <v>655552</v>
      </c>
      <c r="BL310" s="28">
        <v>0</v>
      </c>
      <c r="BM310" s="28">
        <v>592409</v>
      </c>
      <c r="BN310" s="28">
        <v>2067492</v>
      </c>
      <c r="BO310" s="28">
        <v>0</v>
      </c>
      <c r="BP310" s="28">
        <v>26600</v>
      </c>
      <c r="BQ310" s="29">
        <v>0</v>
      </c>
      <c r="BR310" s="28">
        <v>14437</v>
      </c>
      <c r="BS310" s="28">
        <v>0</v>
      </c>
      <c r="BT310" s="28">
        <v>2123882</v>
      </c>
      <c r="BU310" s="28">
        <v>42301258</v>
      </c>
      <c r="BV310" s="31"/>
      <c r="BW310" s="28">
        <v>0</v>
      </c>
      <c r="BX310" s="31"/>
      <c r="BY310" s="28">
        <v>0</v>
      </c>
      <c r="BZ310" s="30">
        <v>42301258</v>
      </c>
      <c r="CB310" s="30">
        <v>381842</v>
      </c>
      <c r="CC310" s="30">
        <v>0</v>
      </c>
      <c r="CD310" s="30">
        <v>0</v>
      </c>
      <c r="CE310" s="31"/>
      <c r="CF310" s="30">
        <v>0</v>
      </c>
      <c r="CG310" s="30">
        <v>1700128</v>
      </c>
      <c r="CH310" s="30">
        <v>1642535</v>
      </c>
      <c r="CI310" s="30">
        <v>6342762</v>
      </c>
      <c r="CJ310" s="35">
        <v>1296290</v>
      </c>
      <c r="CK310" s="30">
        <v>0</v>
      </c>
      <c r="CL310" s="30">
        <v>0</v>
      </c>
      <c r="CM310" s="30">
        <v>626007</v>
      </c>
      <c r="CN310" s="30">
        <v>11989564</v>
      </c>
      <c r="CO310" s="31"/>
      <c r="CP310" s="31"/>
      <c r="CQ310" s="30">
        <v>7503.2</v>
      </c>
      <c r="CR310" s="30">
        <v>7503.2</v>
      </c>
      <c r="CS310" s="30">
        <v>11982060.800000001</v>
      </c>
      <c r="CT310" s="30">
        <v>54283318.799999997</v>
      </c>
      <c r="CU310" s="30">
        <v>39613312</v>
      </c>
      <c r="CV310" s="30">
        <v>0</v>
      </c>
      <c r="CW310" s="30">
        <v>39613312</v>
      </c>
      <c r="CX310" s="30">
        <v>0</v>
      </c>
      <c r="CY310" s="26">
        <v>0</v>
      </c>
      <c r="CZ310" s="30">
        <v>0</v>
      </c>
      <c r="DA310" s="30">
        <v>0</v>
      </c>
      <c r="DB310" s="36" t="s">
        <v>758</v>
      </c>
      <c r="DC310" t="s">
        <v>759</v>
      </c>
      <c r="DD310" s="24">
        <v>0</v>
      </c>
      <c r="DE310" s="24"/>
      <c r="DF310" s="37">
        <v>1</v>
      </c>
      <c r="DG310" s="38"/>
      <c r="DH310" s="30"/>
      <c r="DI310" s="38"/>
    </row>
    <row r="311" spans="1:113" s="32" customFormat="1" x14ac:dyDescent="0.25">
      <c r="A311" s="22" t="s">
        <v>760</v>
      </c>
      <c r="B311" s="23">
        <v>1</v>
      </c>
      <c r="C311" s="24">
        <v>1</v>
      </c>
      <c r="D311" s="25">
        <v>43375</v>
      </c>
      <c r="E311" s="26">
        <v>1</v>
      </c>
      <c r="F311" s="27">
        <v>1</v>
      </c>
      <c r="G311" s="27">
        <v>1</v>
      </c>
      <c r="H311" s="28">
        <v>2286836</v>
      </c>
      <c r="I311" s="28">
        <v>60313864</v>
      </c>
      <c r="J311" s="28">
        <v>1538109</v>
      </c>
      <c r="K311" s="28">
        <v>78609</v>
      </c>
      <c r="L311" s="28">
        <v>1191670</v>
      </c>
      <c r="M311" s="28">
        <v>8053321</v>
      </c>
      <c r="N311" s="28">
        <v>108592</v>
      </c>
      <c r="O311" s="28">
        <v>279773</v>
      </c>
      <c r="P311" s="29">
        <v>0</v>
      </c>
      <c r="Q311" s="28">
        <v>14827</v>
      </c>
      <c r="R311" s="28">
        <v>0</v>
      </c>
      <c r="S311" s="28">
        <v>3618161</v>
      </c>
      <c r="T311" s="30">
        <v>77483762</v>
      </c>
      <c r="U311" s="31"/>
      <c r="V311" s="30">
        <v>0</v>
      </c>
      <c r="W311" s="31"/>
      <c r="X311" s="30">
        <v>0</v>
      </c>
      <c r="Y311" s="30">
        <v>77483762</v>
      </c>
      <c r="Z311" s="30">
        <v>1499100</v>
      </c>
      <c r="AA311" s="30">
        <v>0</v>
      </c>
      <c r="AB311" s="30">
        <v>0</v>
      </c>
      <c r="AC311" s="31"/>
      <c r="AD311" s="28">
        <v>0</v>
      </c>
      <c r="AE311" s="30">
        <v>170800</v>
      </c>
      <c r="AF311" s="28">
        <v>2084654</v>
      </c>
      <c r="AG311" s="28">
        <v>17920072</v>
      </c>
      <c r="AH311" s="29">
        <v>9443321</v>
      </c>
      <c r="AI311" s="30">
        <v>0</v>
      </c>
      <c r="AJ311" s="28">
        <v>0</v>
      </c>
      <c r="AK311" s="28">
        <v>309222.54800000001</v>
      </c>
      <c r="AL311" s="30">
        <v>31427169.548</v>
      </c>
      <c r="AM311" s="31"/>
      <c r="AN311" s="31"/>
      <c r="AO311" s="28">
        <v>-73.63870413595933</v>
      </c>
      <c r="AP311" s="30">
        <v>-73.63870413595933</v>
      </c>
      <c r="AQ311" s="30">
        <v>31427243.186704136</v>
      </c>
      <c r="AR311" s="30">
        <v>108911005.18670413</v>
      </c>
      <c r="AS311" s="30">
        <v>66316689</v>
      </c>
      <c r="AT311" s="30">
        <v>0</v>
      </c>
      <c r="AU311" s="30">
        <v>66316689</v>
      </c>
      <c r="AV311" s="30">
        <v>0</v>
      </c>
      <c r="AW311" s="26">
        <v>0</v>
      </c>
      <c r="AX311" s="30">
        <v>0</v>
      </c>
      <c r="AY311" s="30">
        <v>0</v>
      </c>
      <c r="BA311" s="28">
        <v>0</v>
      </c>
      <c r="BB311" s="28">
        <v>62750465</v>
      </c>
      <c r="BC311" s="28">
        <v>103950489.96230814</v>
      </c>
      <c r="BD311" s="30">
        <v>41200024.962308139</v>
      </c>
      <c r="BE311" s="30">
        <v>41200024.962308139</v>
      </c>
      <c r="BF311" s="30">
        <v>0</v>
      </c>
      <c r="BG311" s="30">
        <v>0</v>
      </c>
      <c r="BI311" s="28">
        <v>2457416</v>
      </c>
      <c r="BJ311" s="28">
        <v>64094043</v>
      </c>
      <c r="BK311" s="28">
        <v>1613013</v>
      </c>
      <c r="BL311" s="28">
        <v>91080</v>
      </c>
      <c r="BM311" s="28">
        <v>1127658</v>
      </c>
      <c r="BN311" s="28">
        <v>8299242</v>
      </c>
      <c r="BO311" s="28">
        <v>100000</v>
      </c>
      <c r="BP311" s="28">
        <v>292346</v>
      </c>
      <c r="BQ311" s="29">
        <v>0</v>
      </c>
      <c r="BR311" s="28">
        <v>15918</v>
      </c>
      <c r="BS311" s="28">
        <v>0</v>
      </c>
      <c r="BT311" s="28">
        <v>4294436</v>
      </c>
      <c r="BU311" s="28">
        <v>82385152</v>
      </c>
      <c r="BV311" s="31"/>
      <c r="BW311" s="28">
        <v>0</v>
      </c>
      <c r="BX311" s="31"/>
      <c r="BY311" s="28">
        <v>0</v>
      </c>
      <c r="BZ311" s="30">
        <v>82385152</v>
      </c>
      <c r="CB311" s="30">
        <v>926741</v>
      </c>
      <c r="CC311" s="30">
        <v>0</v>
      </c>
      <c r="CD311" s="30">
        <v>0</v>
      </c>
      <c r="CE311" s="31"/>
      <c r="CF311" s="30">
        <v>0</v>
      </c>
      <c r="CG311" s="30">
        <v>831690</v>
      </c>
      <c r="CH311" s="30">
        <v>2181200</v>
      </c>
      <c r="CI311" s="30">
        <v>17328500</v>
      </c>
      <c r="CJ311" s="35">
        <v>9506000</v>
      </c>
      <c r="CK311" s="30">
        <v>0</v>
      </c>
      <c r="CL311" s="30">
        <v>0</v>
      </c>
      <c r="CM311" s="30">
        <v>434007</v>
      </c>
      <c r="CN311" s="30">
        <v>31208138</v>
      </c>
      <c r="CO311" s="31"/>
      <c r="CP311" s="31"/>
      <c r="CQ311" s="30">
        <v>12377.27</v>
      </c>
      <c r="CR311" s="30">
        <v>12377.27</v>
      </c>
      <c r="CS311" s="30">
        <v>31195760.73</v>
      </c>
      <c r="CT311" s="30">
        <v>113580912.73</v>
      </c>
      <c r="CU311" s="30">
        <v>70511886</v>
      </c>
      <c r="CV311" s="30">
        <v>0</v>
      </c>
      <c r="CW311" s="30">
        <v>70511886</v>
      </c>
      <c r="CX311" s="30">
        <v>0</v>
      </c>
      <c r="CY311" s="26">
        <v>0</v>
      </c>
      <c r="CZ311" s="30">
        <v>0</v>
      </c>
      <c r="DA311" s="30">
        <v>0</v>
      </c>
      <c r="DB311" s="36" t="s">
        <v>760</v>
      </c>
      <c r="DC311" t="s">
        <v>761</v>
      </c>
      <c r="DD311" s="24">
        <v>0</v>
      </c>
      <c r="DE311" s="24"/>
      <c r="DF311" s="37">
        <v>1</v>
      </c>
      <c r="DG311" s="38"/>
      <c r="DH311" s="30"/>
      <c r="DI311" s="38"/>
    </row>
    <row r="312" spans="1:113" s="32" customFormat="1" x14ac:dyDescent="0.25">
      <c r="A312" s="22" t="s">
        <v>762</v>
      </c>
      <c r="B312" s="23">
        <v>1</v>
      </c>
      <c r="C312" s="24">
        <v>1</v>
      </c>
      <c r="D312" s="25">
        <v>43373</v>
      </c>
      <c r="E312" s="26">
        <v>1</v>
      </c>
      <c r="F312" s="27">
        <v>1</v>
      </c>
      <c r="G312" s="27">
        <v>1</v>
      </c>
      <c r="H312" s="28">
        <v>609100</v>
      </c>
      <c r="I312" s="28">
        <v>9186473</v>
      </c>
      <c r="J312" s="28">
        <v>294173</v>
      </c>
      <c r="K312" s="28">
        <v>0</v>
      </c>
      <c r="L312" s="28">
        <v>133863</v>
      </c>
      <c r="M312" s="28">
        <v>1191272</v>
      </c>
      <c r="N312" s="28">
        <v>0</v>
      </c>
      <c r="O312" s="28">
        <v>3528</v>
      </c>
      <c r="P312" s="29">
        <v>0</v>
      </c>
      <c r="Q312" s="28">
        <v>0</v>
      </c>
      <c r="R312" s="28">
        <v>0</v>
      </c>
      <c r="S312" s="28">
        <v>504180</v>
      </c>
      <c r="T312" s="30">
        <v>11922589</v>
      </c>
      <c r="U312" s="31"/>
      <c r="V312" s="30">
        <v>0</v>
      </c>
      <c r="W312" s="31"/>
      <c r="X312" s="30">
        <v>0</v>
      </c>
      <c r="Y312" s="30">
        <v>11922589</v>
      </c>
      <c r="Z312" s="30">
        <v>24425</v>
      </c>
      <c r="AA312" s="30">
        <v>0</v>
      </c>
      <c r="AB312" s="30">
        <v>0</v>
      </c>
      <c r="AC312" s="31"/>
      <c r="AD312" s="28">
        <v>0</v>
      </c>
      <c r="AE312" s="30">
        <v>15000</v>
      </c>
      <c r="AF312" s="28">
        <v>669387</v>
      </c>
      <c r="AG312" s="28">
        <v>2372618</v>
      </c>
      <c r="AH312" s="29">
        <v>425209.5</v>
      </c>
      <c r="AI312" s="30">
        <v>0</v>
      </c>
      <c r="AJ312" s="28">
        <v>0</v>
      </c>
      <c r="AK312" s="28">
        <v>1048815.8401942858</v>
      </c>
      <c r="AL312" s="30">
        <v>4555455.3401942858</v>
      </c>
      <c r="AM312" s="31"/>
      <c r="AN312" s="31"/>
      <c r="AO312" s="28">
        <v>-137.16249595687461</v>
      </c>
      <c r="AP312" s="30">
        <v>-137.16249595687461</v>
      </c>
      <c r="AQ312" s="30">
        <v>4555592.5026902426</v>
      </c>
      <c r="AR312" s="30">
        <v>16478181.502690243</v>
      </c>
      <c r="AS312" s="30">
        <v>14617553</v>
      </c>
      <c r="AT312" s="30">
        <v>0</v>
      </c>
      <c r="AU312" s="30">
        <v>14617553</v>
      </c>
      <c r="AV312" s="30">
        <v>0</v>
      </c>
      <c r="AW312" s="26">
        <v>0</v>
      </c>
      <c r="AX312" s="30">
        <v>0</v>
      </c>
      <c r="AY312" s="30">
        <v>0</v>
      </c>
      <c r="BA312" s="28">
        <v>0</v>
      </c>
      <c r="BB312" s="28">
        <v>14839037</v>
      </c>
      <c r="BC312" s="28">
        <v>15716870.132077288</v>
      </c>
      <c r="BD312" s="30">
        <v>877833.13207728788</v>
      </c>
      <c r="BE312" s="30">
        <v>877833.13207728788</v>
      </c>
      <c r="BF312" s="30">
        <v>0</v>
      </c>
      <c r="BG312" s="30">
        <v>0</v>
      </c>
      <c r="BI312" s="28">
        <v>590008</v>
      </c>
      <c r="BJ312" s="28">
        <v>9377318</v>
      </c>
      <c r="BK312" s="28">
        <v>238152</v>
      </c>
      <c r="BL312" s="28">
        <v>0</v>
      </c>
      <c r="BM312" s="28">
        <v>187675</v>
      </c>
      <c r="BN312" s="28">
        <v>1195721</v>
      </c>
      <c r="BO312" s="28">
        <v>0</v>
      </c>
      <c r="BP312" s="28">
        <v>3000</v>
      </c>
      <c r="BQ312" s="29">
        <v>0</v>
      </c>
      <c r="BR312" s="28">
        <v>0</v>
      </c>
      <c r="BS312" s="28">
        <v>0</v>
      </c>
      <c r="BT312" s="28">
        <v>568126</v>
      </c>
      <c r="BU312" s="28">
        <v>12160000</v>
      </c>
      <c r="BV312" s="31"/>
      <c r="BW312" s="28">
        <v>0</v>
      </c>
      <c r="BX312" s="31"/>
      <c r="BY312" s="28">
        <v>0</v>
      </c>
      <c r="BZ312" s="30">
        <v>12160000</v>
      </c>
      <c r="CB312" s="30">
        <v>23725</v>
      </c>
      <c r="CC312" s="30">
        <v>0</v>
      </c>
      <c r="CD312" s="30">
        <v>0</v>
      </c>
      <c r="CE312" s="31"/>
      <c r="CF312" s="30">
        <v>0</v>
      </c>
      <c r="CG312" s="30">
        <v>22000</v>
      </c>
      <c r="CH312" s="30">
        <v>709770</v>
      </c>
      <c r="CI312" s="30">
        <v>2411454</v>
      </c>
      <c r="CJ312" s="35">
        <v>563100</v>
      </c>
      <c r="CK312" s="30">
        <v>0</v>
      </c>
      <c r="CL312" s="30">
        <v>0</v>
      </c>
      <c r="CM312" s="30">
        <v>1122577</v>
      </c>
      <c r="CN312" s="30">
        <v>4852626</v>
      </c>
      <c r="CO312" s="31"/>
      <c r="CP312" s="31"/>
      <c r="CQ312" s="30">
        <v>960.1</v>
      </c>
      <c r="CR312" s="30">
        <v>960.1</v>
      </c>
      <c r="CS312" s="30">
        <v>4851665.9000000004</v>
      </c>
      <c r="CT312" s="30">
        <v>17011665.899999999</v>
      </c>
      <c r="CU312" s="30">
        <v>14801818</v>
      </c>
      <c r="CV312" s="30">
        <v>0</v>
      </c>
      <c r="CW312" s="30">
        <v>14801818</v>
      </c>
      <c r="CX312" s="30">
        <v>0</v>
      </c>
      <c r="CY312" s="26">
        <v>0</v>
      </c>
      <c r="CZ312" s="30">
        <v>0</v>
      </c>
      <c r="DA312" s="30">
        <v>0</v>
      </c>
      <c r="DB312" s="36" t="s">
        <v>762</v>
      </c>
      <c r="DC312" t="s">
        <v>763</v>
      </c>
      <c r="DD312" s="24">
        <v>0</v>
      </c>
      <c r="DE312" s="24"/>
      <c r="DF312" s="37">
        <v>1</v>
      </c>
      <c r="DG312" s="38"/>
      <c r="DH312" s="30"/>
      <c r="DI312" s="38"/>
    </row>
    <row r="313" spans="1:113" s="32" customFormat="1" x14ac:dyDescent="0.25">
      <c r="A313" s="22" t="s">
        <v>764</v>
      </c>
      <c r="B313" s="23">
        <v>1</v>
      </c>
      <c r="C313" s="24">
        <v>1</v>
      </c>
      <c r="D313" s="25">
        <v>43445</v>
      </c>
      <c r="E313" s="26">
        <v>0.99733917540335637</v>
      </c>
      <c r="F313" s="27">
        <v>1</v>
      </c>
      <c r="G313" s="27">
        <v>1</v>
      </c>
      <c r="H313" s="28">
        <v>806477.16065262235</v>
      </c>
      <c r="I313" s="28">
        <v>20548274.620000001</v>
      </c>
      <c r="J313" s="28">
        <v>421588.36</v>
      </c>
      <c r="K313" s="28">
        <v>0</v>
      </c>
      <c r="L313" s="28">
        <v>259346.88999999998</v>
      </c>
      <c r="M313" s="28">
        <v>2737465.0327824056</v>
      </c>
      <c r="N313" s="28">
        <v>18555.246023585594</v>
      </c>
      <c r="O313" s="28">
        <v>127470.99713461242</v>
      </c>
      <c r="P313" s="29">
        <v>0</v>
      </c>
      <c r="Q313" s="28">
        <v>104914.82527497871</v>
      </c>
      <c r="R313" s="28">
        <v>0</v>
      </c>
      <c r="S313" s="28">
        <v>1825103.38</v>
      </c>
      <c r="T313" s="30">
        <v>26849196.511868201</v>
      </c>
      <c r="U313" s="31"/>
      <c r="V313" s="30">
        <v>8247</v>
      </c>
      <c r="W313" s="31"/>
      <c r="X313" s="30">
        <v>8247</v>
      </c>
      <c r="Y313" s="30">
        <v>26840949.511868201</v>
      </c>
      <c r="Z313" s="30">
        <v>327428</v>
      </c>
      <c r="AA313" s="30">
        <v>0</v>
      </c>
      <c r="AB313" s="30">
        <v>0</v>
      </c>
      <c r="AC313" s="31"/>
      <c r="AD313" s="28">
        <v>0</v>
      </c>
      <c r="AE313" s="30">
        <v>5000</v>
      </c>
      <c r="AF313" s="28">
        <v>1440124.8570896583</v>
      </c>
      <c r="AG313" s="28">
        <v>5532059.8875716701</v>
      </c>
      <c r="AH313" s="29">
        <v>1849463.7721896332</v>
      </c>
      <c r="AI313" s="30">
        <v>0</v>
      </c>
      <c r="AJ313" s="28">
        <v>0</v>
      </c>
      <c r="AK313" s="28">
        <v>2214984.9643530478</v>
      </c>
      <c r="AL313" s="30">
        <v>11369061.481204009</v>
      </c>
      <c r="AM313" s="31"/>
      <c r="AN313" s="31"/>
      <c r="AO313" s="28">
        <v>39058.425209379078</v>
      </c>
      <c r="AP313" s="30">
        <v>39058.425209379078</v>
      </c>
      <c r="AQ313" s="30">
        <v>11330003.05599463</v>
      </c>
      <c r="AR313" s="30">
        <v>38170952.567862831</v>
      </c>
      <c r="AS313" s="30">
        <v>30448305</v>
      </c>
      <c r="AT313" s="30">
        <v>0</v>
      </c>
      <c r="AU313" s="30">
        <v>30448305</v>
      </c>
      <c r="AV313" s="30">
        <v>0</v>
      </c>
      <c r="AW313" s="26">
        <v>0</v>
      </c>
      <c r="AX313" s="30">
        <v>0</v>
      </c>
      <c r="AY313" s="30">
        <v>0</v>
      </c>
      <c r="BA313" s="28">
        <v>0</v>
      </c>
      <c r="BB313" s="28">
        <v>30062506.13863375</v>
      </c>
      <c r="BC313" s="28">
        <v>35995111.30660034</v>
      </c>
      <c r="BD313" s="30">
        <v>5932605.1679665893</v>
      </c>
      <c r="BE313" s="30">
        <v>5932605.1679665893</v>
      </c>
      <c r="BF313" s="30">
        <v>0</v>
      </c>
      <c r="BG313" s="30">
        <v>8247</v>
      </c>
      <c r="BI313" s="28">
        <v>696069.46000000008</v>
      </c>
      <c r="BJ313" s="28">
        <v>20790721.72000001</v>
      </c>
      <c r="BK313" s="28">
        <v>515804.89999999997</v>
      </c>
      <c r="BL313" s="28">
        <v>0</v>
      </c>
      <c r="BM313" s="28">
        <v>245572</v>
      </c>
      <c r="BN313" s="28">
        <v>2258440.4800000004</v>
      </c>
      <c r="BO313" s="28">
        <v>50550</v>
      </c>
      <c r="BP313" s="28">
        <v>90000</v>
      </c>
      <c r="BQ313" s="29">
        <v>0</v>
      </c>
      <c r="BR313" s="28">
        <v>54640.04</v>
      </c>
      <c r="BS313" s="28">
        <v>0</v>
      </c>
      <c r="BT313" s="28">
        <v>2503105</v>
      </c>
      <c r="BU313" s="28">
        <v>27204903.600000009</v>
      </c>
      <c r="BV313" s="31"/>
      <c r="BW313" s="28">
        <v>0</v>
      </c>
      <c r="BX313" s="31"/>
      <c r="BY313" s="28">
        <v>0</v>
      </c>
      <c r="BZ313" s="30">
        <v>27204903.600000009</v>
      </c>
      <c r="CB313" s="30">
        <v>312696</v>
      </c>
      <c r="CC313" s="30">
        <v>0</v>
      </c>
      <c r="CD313" s="30">
        <v>0</v>
      </c>
      <c r="CE313" s="31"/>
      <c r="CF313" s="30">
        <v>0</v>
      </c>
      <c r="CG313" s="30">
        <v>5000</v>
      </c>
      <c r="CH313" s="30">
        <v>1614342</v>
      </c>
      <c r="CI313" s="30">
        <v>5848382</v>
      </c>
      <c r="CJ313" s="35">
        <v>1808110.1006207084</v>
      </c>
      <c r="CK313" s="30">
        <v>0</v>
      </c>
      <c r="CL313" s="30">
        <v>0</v>
      </c>
      <c r="CM313" s="30">
        <v>2876620</v>
      </c>
      <c r="CN313" s="30">
        <v>12465150.100620709</v>
      </c>
      <c r="CO313" s="31"/>
      <c r="CP313" s="31"/>
      <c r="CQ313" s="30">
        <v>247842.93</v>
      </c>
      <c r="CR313" s="30">
        <v>247842.93</v>
      </c>
      <c r="CS313" s="30">
        <v>12217307.17062071</v>
      </c>
      <c r="CT313" s="30">
        <v>39422210.770620719</v>
      </c>
      <c r="CU313" s="30">
        <v>30871872</v>
      </c>
      <c r="CV313" s="30">
        <v>0</v>
      </c>
      <c r="CW313" s="30">
        <v>30871872</v>
      </c>
      <c r="CX313" s="30">
        <v>0</v>
      </c>
      <c r="CY313" s="26">
        <v>0</v>
      </c>
      <c r="CZ313" s="30">
        <v>0</v>
      </c>
      <c r="DA313" s="30">
        <v>0</v>
      </c>
      <c r="DB313" s="36" t="s">
        <v>764</v>
      </c>
      <c r="DC313" t="s">
        <v>765</v>
      </c>
      <c r="DD313" s="24">
        <v>0</v>
      </c>
      <c r="DE313" s="24"/>
      <c r="DF313" s="37">
        <v>1</v>
      </c>
      <c r="DG313" s="38"/>
      <c r="DH313" s="30"/>
      <c r="DI313" s="38"/>
    </row>
    <row r="314" spans="1:113" s="32" customFormat="1" x14ac:dyDescent="0.25">
      <c r="A314" s="38" t="s">
        <v>766</v>
      </c>
      <c r="B314" s="23">
        <v>0</v>
      </c>
      <c r="C314" s="24">
        <v>1</v>
      </c>
      <c r="D314" s="25">
        <v>43445</v>
      </c>
      <c r="E314" s="26" t="s">
        <v>170</v>
      </c>
      <c r="F314" s="27" t="s">
        <v>170</v>
      </c>
      <c r="G314" s="27" t="s">
        <v>170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9">
        <v>0</v>
      </c>
      <c r="Q314" s="28">
        <v>0</v>
      </c>
      <c r="R314" s="28">
        <v>0</v>
      </c>
      <c r="S314" s="28">
        <v>0</v>
      </c>
      <c r="T314" s="30">
        <v>0</v>
      </c>
      <c r="U314" s="31"/>
      <c r="V314" s="30">
        <v>0</v>
      </c>
      <c r="W314" s="31"/>
      <c r="X314" s="30">
        <v>0</v>
      </c>
      <c r="Y314" s="30">
        <v>0</v>
      </c>
      <c r="Z314" s="30">
        <v>0</v>
      </c>
      <c r="AA314" s="30">
        <v>0</v>
      </c>
      <c r="AB314" s="30">
        <v>0</v>
      </c>
      <c r="AC314" s="31"/>
      <c r="AD314" s="28">
        <v>0</v>
      </c>
      <c r="AE314" s="30">
        <v>0</v>
      </c>
      <c r="AF314" s="28">
        <v>0</v>
      </c>
      <c r="AG314" s="28">
        <v>0</v>
      </c>
      <c r="AH314" s="29">
        <v>0</v>
      </c>
      <c r="AI314" s="30">
        <v>0</v>
      </c>
      <c r="AJ314" s="28">
        <v>0</v>
      </c>
      <c r="AK314" s="28">
        <v>0</v>
      </c>
      <c r="AL314" s="30">
        <v>0</v>
      </c>
      <c r="AM314" s="31"/>
      <c r="AN314" s="31"/>
      <c r="AO314" s="28">
        <v>0</v>
      </c>
      <c r="AP314" s="30">
        <v>0</v>
      </c>
      <c r="AQ314" s="30">
        <v>0</v>
      </c>
      <c r="AR314" s="30">
        <v>0</v>
      </c>
      <c r="AS314" s="30">
        <v>0</v>
      </c>
      <c r="AT314" s="30">
        <v>0</v>
      </c>
      <c r="AU314" s="30">
        <v>0</v>
      </c>
      <c r="AV314" s="30">
        <v>0</v>
      </c>
      <c r="AW314" s="26">
        <v>0</v>
      </c>
      <c r="AX314" s="30">
        <v>0</v>
      </c>
      <c r="AY314" s="30">
        <v>0</v>
      </c>
      <c r="BA314" s="28">
        <v>0</v>
      </c>
      <c r="BB314" s="28">
        <v>0</v>
      </c>
      <c r="BC314" s="28">
        <v>0</v>
      </c>
      <c r="BD314" s="30">
        <v>0</v>
      </c>
      <c r="BE314" s="30">
        <v>0</v>
      </c>
      <c r="BF314" s="30">
        <v>0</v>
      </c>
      <c r="BG314" s="30">
        <v>0</v>
      </c>
      <c r="BI314" s="28">
        <v>0</v>
      </c>
      <c r="BJ314" s="28">
        <v>0</v>
      </c>
      <c r="BK314" s="28">
        <v>0</v>
      </c>
      <c r="BL314" s="28">
        <v>0</v>
      </c>
      <c r="BM314" s="28">
        <v>0</v>
      </c>
      <c r="BN314" s="28">
        <v>0</v>
      </c>
      <c r="BO314" s="28">
        <v>0</v>
      </c>
      <c r="BP314" s="28">
        <v>0</v>
      </c>
      <c r="BQ314" s="29">
        <v>0</v>
      </c>
      <c r="BR314" s="28">
        <v>0</v>
      </c>
      <c r="BS314" s="28">
        <v>0</v>
      </c>
      <c r="BT314" s="28">
        <v>0</v>
      </c>
      <c r="BU314" s="28">
        <v>0</v>
      </c>
      <c r="BV314" s="31"/>
      <c r="BW314" s="28">
        <v>0</v>
      </c>
      <c r="BX314" s="31"/>
      <c r="BY314" s="28">
        <v>0</v>
      </c>
      <c r="BZ314" s="30">
        <v>0</v>
      </c>
      <c r="CB314" s="30">
        <v>0</v>
      </c>
      <c r="CC314" s="30">
        <v>0</v>
      </c>
      <c r="CD314" s="30">
        <v>0</v>
      </c>
      <c r="CE314" s="31"/>
      <c r="CF314" s="30">
        <v>0</v>
      </c>
      <c r="CG314" s="30">
        <v>0</v>
      </c>
      <c r="CH314" s="30">
        <v>0</v>
      </c>
      <c r="CI314" s="30">
        <v>0</v>
      </c>
      <c r="CJ314" s="35">
        <v>0</v>
      </c>
      <c r="CK314" s="30">
        <v>0</v>
      </c>
      <c r="CL314" s="30">
        <v>0</v>
      </c>
      <c r="CM314" s="30">
        <v>0</v>
      </c>
      <c r="CN314" s="30">
        <v>0</v>
      </c>
      <c r="CO314" s="31"/>
      <c r="CP314" s="31"/>
      <c r="CQ314" s="30">
        <v>0</v>
      </c>
      <c r="CR314" s="30">
        <v>0</v>
      </c>
      <c r="CS314" s="30">
        <v>0</v>
      </c>
      <c r="CT314" s="30">
        <v>0</v>
      </c>
      <c r="CU314" s="30">
        <v>0</v>
      </c>
      <c r="CV314" s="30">
        <v>0</v>
      </c>
      <c r="CW314" s="30">
        <v>0</v>
      </c>
      <c r="CX314" s="30">
        <v>0</v>
      </c>
      <c r="CY314" s="26">
        <v>0</v>
      </c>
      <c r="CZ314" s="30">
        <v>0</v>
      </c>
      <c r="DA314" s="30">
        <v>0</v>
      </c>
      <c r="DB314" s="36" t="s">
        <v>766</v>
      </c>
      <c r="DC314" t="s">
        <v>767</v>
      </c>
      <c r="DD314" s="24">
        <v>0</v>
      </c>
      <c r="DE314" s="24"/>
      <c r="DF314" s="37" t="s">
        <v>1073</v>
      </c>
      <c r="DG314" s="38"/>
      <c r="DH314" s="30"/>
      <c r="DI314" s="38"/>
    </row>
    <row r="315" spans="1:113" s="32" customFormat="1" x14ac:dyDescent="0.25">
      <c r="A315" s="38" t="s">
        <v>768</v>
      </c>
      <c r="B315" s="23">
        <v>0</v>
      </c>
      <c r="C315" s="24">
        <v>1</v>
      </c>
      <c r="D315" s="25">
        <v>43489</v>
      </c>
      <c r="E315" s="26" t="s">
        <v>170</v>
      </c>
      <c r="F315" s="27" t="s">
        <v>170</v>
      </c>
      <c r="G315" s="27">
        <v>1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9">
        <v>0</v>
      </c>
      <c r="Q315" s="28">
        <v>0</v>
      </c>
      <c r="R315" s="28">
        <v>0</v>
      </c>
      <c r="S315" s="28">
        <v>0</v>
      </c>
      <c r="T315" s="30">
        <v>0</v>
      </c>
      <c r="U315" s="31"/>
      <c r="V315" s="30">
        <v>0</v>
      </c>
      <c r="W315" s="31"/>
      <c r="X315" s="30">
        <v>0</v>
      </c>
      <c r="Y315" s="30">
        <v>0</v>
      </c>
      <c r="Z315" s="30">
        <v>1282</v>
      </c>
      <c r="AA315" s="30">
        <v>1206.23</v>
      </c>
      <c r="AB315" s="30">
        <v>0</v>
      </c>
      <c r="AC315" s="31"/>
      <c r="AD315" s="28">
        <v>0</v>
      </c>
      <c r="AE315" s="30">
        <v>65755.5</v>
      </c>
      <c r="AF315" s="28">
        <v>0</v>
      </c>
      <c r="AG315" s="28">
        <v>0</v>
      </c>
      <c r="AH315" s="29">
        <v>0</v>
      </c>
      <c r="AI315" s="30">
        <v>0</v>
      </c>
      <c r="AJ315" s="28">
        <v>0</v>
      </c>
      <c r="AK315" s="28">
        <v>0</v>
      </c>
      <c r="AL315" s="30">
        <v>68243.73</v>
      </c>
      <c r="AM315" s="31"/>
      <c r="AN315" s="31"/>
      <c r="AO315" s="28">
        <v>0</v>
      </c>
      <c r="AP315" s="30">
        <v>0</v>
      </c>
      <c r="AQ315" s="30">
        <v>68243.73</v>
      </c>
      <c r="AR315" s="30">
        <v>68243.73</v>
      </c>
      <c r="AS315" s="30">
        <v>0</v>
      </c>
      <c r="AT315" s="30">
        <v>0</v>
      </c>
      <c r="AU315" s="30">
        <v>0</v>
      </c>
      <c r="AV315" s="30">
        <v>0</v>
      </c>
      <c r="AW315" s="26">
        <v>0</v>
      </c>
      <c r="AX315" s="30">
        <v>0</v>
      </c>
      <c r="AY315" s="30">
        <v>0</v>
      </c>
      <c r="BA315" s="28">
        <v>0</v>
      </c>
      <c r="BB315" s="28">
        <v>0</v>
      </c>
      <c r="BC315" s="28">
        <v>65467.25</v>
      </c>
      <c r="BD315" s="30">
        <v>65467.25</v>
      </c>
      <c r="BE315" s="30">
        <v>65467.25</v>
      </c>
      <c r="BF315" s="30">
        <v>0</v>
      </c>
      <c r="BG315" s="30">
        <v>0</v>
      </c>
      <c r="BI315" s="28">
        <v>0</v>
      </c>
      <c r="BJ315" s="28">
        <v>0</v>
      </c>
      <c r="BK315" s="28">
        <v>0</v>
      </c>
      <c r="BL315" s="28">
        <v>0</v>
      </c>
      <c r="BM315" s="28">
        <v>0</v>
      </c>
      <c r="BN315" s="28">
        <v>0</v>
      </c>
      <c r="BO315" s="28">
        <v>0</v>
      </c>
      <c r="BP315" s="28">
        <v>0</v>
      </c>
      <c r="BQ315" s="29">
        <v>0</v>
      </c>
      <c r="BR315" s="28">
        <v>0</v>
      </c>
      <c r="BS315" s="28">
        <v>0</v>
      </c>
      <c r="BT315" s="28">
        <v>0</v>
      </c>
      <c r="BU315" s="28">
        <v>0</v>
      </c>
      <c r="BV315" s="31"/>
      <c r="BW315" s="28">
        <v>0</v>
      </c>
      <c r="BX315" s="31"/>
      <c r="BY315" s="28">
        <v>0</v>
      </c>
      <c r="BZ315" s="30">
        <v>0</v>
      </c>
      <c r="CB315" s="30">
        <v>0</v>
      </c>
      <c r="CC315" s="30">
        <v>0</v>
      </c>
      <c r="CD315" s="30">
        <v>0</v>
      </c>
      <c r="CE315" s="31"/>
      <c r="CF315" s="30">
        <v>0</v>
      </c>
      <c r="CG315" s="30">
        <v>0</v>
      </c>
      <c r="CH315" s="30">
        <v>0</v>
      </c>
      <c r="CI315" s="30">
        <v>0</v>
      </c>
      <c r="CJ315" s="35">
        <v>0</v>
      </c>
      <c r="CK315" s="30">
        <v>0</v>
      </c>
      <c r="CL315" s="30">
        <v>0</v>
      </c>
      <c r="CM315" s="30">
        <v>0</v>
      </c>
      <c r="CN315" s="30">
        <v>0</v>
      </c>
      <c r="CO315" s="31"/>
      <c r="CP315" s="31"/>
      <c r="CQ315" s="30">
        <v>0</v>
      </c>
      <c r="CR315" s="30">
        <v>0</v>
      </c>
      <c r="CS315" s="30">
        <v>0</v>
      </c>
      <c r="CT315" s="30">
        <v>0</v>
      </c>
      <c r="CU315" s="30">
        <v>0</v>
      </c>
      <c r="CV315" s="30">
        <v>0</v>
      </c>
      <c r="CW315" s="30">
        <v>0</v>
      </c>
      <c r="CX315" s="30">
        <v>0</v>
      </c>
      <c r="CY315" s="26">
        <v>0</v>
      </c>
      <c r="CZ315" s="30">
        <v>0</v>
      </c>
      <c r="DA315" s="30">
        <v>0</v>
      </c>
      <c r="DB315" s="36" t="s">
        <v>768</v>
      </c>
      <c r="DC315" t="s">
        <v>769</v>
      </c>
      <c r="DD315" s="24">
        <v>0</v>
      </c>
      <c r="DE315" s="24"/>
      <c r="DF315" s="37" t="s">
        <v>1073</v>
      </c>
      <c r="DG315" s="38"/>
      <c r="DH315" s="30"/>
      <c r="DI315" s="38"/>
    </row>
    <row r="316" spans="1:113" s="32" customFormat="1" x14ac:dyDescent="0.25">
      <c r="A316" s="38" t="s">
        <v>770</v>
      </c>
      <c r="B316" s="23">
        <v>0</v>
      </c>
      <c r="C316" s="24">
        <v>1</v>
      </c>
      <c r="D316" s="25">
        <v>43434</v>
      </c>
      <c r="E316" s="26" t="s">
        <v>170</v>
      </c>
      <c r="F316" s="27" t="s">
        <v>170</v>
      </c>
      <c r="G316" s="27" t="s">
        <v>170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9">
        <v>0</v>
      </c>
      <c r="Q316" s="28">
        <v>0</v>
      </c>
      <c r="R316" s="28">
        <v>0</v>
      </c>
      <c r="S316" s="28">
        <v>0</v>
      </c>
      <c r="T316" s="30">
        <v>0</v>
      </c>
      <c r="U316" s="31"/>
      <c r="V316" s="30">
        <v>0</v>
      </c>
      <c r="W316" s="31"/>
      <c r="X316" s="30">
        <v>0</v>
      </c>
      <c r="Y316" s="30">
        <v>0</v>
      </c>
      <c r="Z316" s="30">
        <v>0</v>
      </c>
      <c r="AA316" s="30">
        <v>0</v>
      </c>
      <c r="AB316" s="30">
        <v>0</v>
      </c>
      <c r="AC316" s="31"/>
      <c r="AD316" s="28">
        <v>0</v>
      </c>
      <c r="AE316" s="30">
        <v>0</v>
      </c>
      <c r="AF316" s="28">
        <v>0</v>
      </c>
      <c r="AG316" s="28">
        <v>0</v>
      </c>
      <c r="AH316" s="29">
        <v>0</v>
      </c>
      <c r="AI316" s="30">
        <v>0</v>
      </c>
      <c r="AJ316" s="28">
        <v>0</v>
      </c>
      <c r="AK316" s="28">
        <v>33456</v>
      </c>
      <c r="AL316" s="30">
        <v>33456</v>
      </c>
      <c r="AM316" s="31"/>
      <c r="AN316" s="31"/>
      <c r="AO316" s="28">
        <v>0</v>
      </c>
      <c r="AP316" s="30">
        <v>0</v>
      </c>
      <c r="AQ316" s="30">
        <v>33456</v>
      </c>
      <c r="AR316" s="30">
        <v>33456</v>
      </c>
      <c r="AS316" s="30">
        <v>26834</v>
      </c>
      <c r="AT316" s="30">
        <v>0</v>
      </c>
      <c r="AU316" s="30">
        <v>26834</v>
      </c>
      <c r="AV316" s="30">
        <v>0</v>
      </c>
      <c r="AW316" s="26">
        <v>0</v>
      </c>
      <c r="AX316" s="30">
        <v>0</v>
      </c>
      <c r="AY316" s="30">
        <v>0</v>
      </c>
      <c r="BA316" s="28">
        <v>0</v>
      </c>
      <c r="BB316" s="28">
        <v>13933</v>
      </c>
      <c r="BC316" s="28">
        <v>26238</v>
      </c>
      <c r="BD316" s="30">
        <v>12305</v>
      </c>
      <c r="BE316" s="30">
        <v>12305</v>
      </c>
      <c r="BF316" s="30">
        <v>0</v>
      </c>
      <c r="BG316" s="30">
        <v>0</v>
      </c>
      <c r="BI316" s="28">
        <v>0</v>
      </c>
      <c r="BJ316" s="28">
        <v>0</v>
      </c>
      <c r="BK316" s="28">
        <v>0</v>
      </c>
      <c r="BL316" s="28">
        <v>0</v>
      </c>
      <c r="BM316" s="28">
        <v>0</v>
      </c>
      <c r="BN316" s="28">
        <v>0</v>
      </c>
      <c r="BO316" s="28">
        <v>0</v>
      </c>
      <c r="BP316" s="28">
        <v>0</v>
      </c>
      <c r="BQ316" s="29">
        <v>0</v>
      </c>
      <c r="BR316" s="28">
        <v>0</v>
      </c>
      <c r="BS316" s="28">
        <v>0</v>
      </c>
      <c r="BT316" s="28">
        <v>0</v>
      </c>
      <c r="BU316" s="28">
        <v>0</v>
      </c>
      <c r="BV316" s="31"/>
      <c r="BW316" s="28">
        <v>0</v>
      </c>
      <c r="BX316" s="31"/>
      <c r="BY316" s="28">
        <v>0</v>
      </c>
      <c r="BZ316" s="30">
        <v>0</v>
      </c>
      <c r="CB316" s="30">
        <v>0</v>
      </c>
      <c r="CC316" s="30">
        <v>0</v>
      </c>
      <c r="CD316" s="30">
        <v>0</v>
      </c>
      <c r="CE316" s="31"/>
      <c r="CF316" s="30">
        <v>0</v>
      </c>
      <c r="CG316" s="30">
        <v>0</v>
      </c>
      <c r="CH316" s="30">
        <v>0</v>
      </c>
      <c r="CI316" s="30">
        <v>0</v>
      </c>
      <c r="CJ316" s="35">
        <v>0</v>
      </c>
      <c r="CK316" s="30">
        <v>0</v>
      </c>
      <c r="CL316" s="30">
        <v>0</v>
      </c>
      <c r="CM316" s="30">
        <v>35000</v>
      </c>
      <c r="CN316" s="30">
        <v>35000</v>
      </c>
      <c r="CO316" s="31"/>
      <c r="CP316" s="31"/>
      <c r="CQ316" s="30">
        <v>0</v>
      </c>
      <c r="CR316" s="30">
        <v>0</v>
      </c>
      <c r="CS316" s="30">
        <v>35000</v>
      </c>
      <c r="CT316" s="30">
        <v>35000</v>
      </c>
      <c r="CU316" s="30">
        <v>27674</v>
      </c>
      <c r="CV316" s="30">
        <v>0</v>
      </c>
      <c r="CW316" s="30">
        <v>27674</v>
      </c>
      <c r="CX316" s="30">
        <v>0</v>
      </c>
      <c r="CY316" s="26">
        <v>0</v>
      </c>
      <c r="CZ316" s="30">
        <v>0</v>
      </c>
      <c r="DA316" s="30">
        <v>0</v>
      </c>
      <c r="DB316" s="36" t="s">
        <v>770</v>
      </c>
      <c r="DC316" t="s">
        <v>771</v>
      </c>
      <c r="DD316" s="24">
        <v>0</v>
      </c>
      <c r="DE316" s="24"/>
      <c r="DF316" s="37" t="s">
        <v>1073</v>
      </c>
      <c r="DG316" s="38"/>
      <c r="DH316" s="30"/>
      <c r="DI316" s="38"/>
    </row>
    <row r="317" spans="1:113" s="32" customFormat="1" x14ac:dyDescent="0.25">
      <c r="A317" s="22" t="s">
        <v>772</v>
      </c>
      <c r="B317" s="23">
        <v>1</v>
      </c>
      <c r="C317" s="24">
        <v>1</v>
      </c>
      <c r="D317" s="25">
        <v>43411</v>
      </c>
      <c r="E317" s="26">
        <v>1</v>
      </c>
      <c r="F317" s="27">
        <v>1</v>
      </c>
      <c r="G317" s="27">
        <v>1</v>
      </c>
      <c r="H317" s="28">
        <v>1604183.46</v>
      </c>
      <c r="I317" s="28">
        <v>32454291.990000006</v>
      </c>
      <c r="J317" s="28">
        <v>449669.38999999996</v>
      </c>
      <c r="K317" s="28">
        <v>103451.07</v>
      </c>
      <c r="L317" s="28">
        <v>1196964.9599999997</v>
      </c>
      <c r="M317" s="28">
        <v>3686665.5500000003</v>
      </c>
      <c r="N317" s="28">
        <v>38219</v>
      </c>
      <c r="O317" s="28">
        <v>78384.289999999994</v>
      </c>
      <c r="P317" s="29">
        <v>0</v>
      </c>
      <c r="Q317" s="28">
        <v>7554.3600000000006</v>
      </c>
      <c r="R317" s="28">
        <v>0</v>
      </c>
      <c r="S317" s="28">
        <v>3894100.2</v>
      </c>
      <c r="T317" s="30">
        <v>43513484.270000003</v>
      </c>
      <c r="U317" s="31"/>
      <c r="V317" s="30">
        <v>0</v>
      </c>
      <c r="W317" s="31"/>
      <c r="X317" s="30">
        <v>0</v>
      </c>
      <c r="Y317" s="30">
        <v>43513484.270000003</v>
      </c>
      <c r="Z317" s="30">
        <v>182346</v>
      </c>
      <c r="AA317" s="30">
        <v>0</v>
      </c>
      <c r="AB317" s="30">
        <v>0</v>
      </c>
      <c r="AC317" s="31"/>
      <c r="AD317" s="28">
        <v>0</v>
      </c>
      <c r="AE317" s="30">
        <v>35000</v>
      </c>
      <c r="AF317" s="28">
        <v>1943769</v>
      </c>
      <c r="AG317" s="28">
        <v>4979641</v>
      </c>
      <c r="AH317" s="29">
        <v>351351.3</v>
      </c>
      <c r="AI317" s="30">
        <v>50000</v>
      </c>
      <c r="AJ317" s="28">
        <v>0</v>
      </c>
      <c r="AK317" s="28">
        <v>326265.9852</v>
      </c>
      <c r="AL317" s="30">
        <v>7868373.2851999998</v>
      </c>
      <c r="AM317" s="31"/>
      <c r="AN317" s="31"/>
      <c r="AO317" s="28">
        <v>2554.5527598444469</v>
      </c>
      <c r="AP317" s="30">
        <v>2554.5527598444469</v>
      </c>
      <c r="AQ317" s="30">
        <v>7865818.732440155</v>
      </c>
      <c r="AR317" s="30">
        <v>51379303.002440155</v>
      </c>
      <c r="AS317" s="30">
        <v>28658583</v>
      </c>
      <c r="AT317" s="30">
        <v>0</v>
      </c>
      <c r="AU317" s="30">
        <v>28658583</v>
      </c>
      <c r="AV317" s="30">
        <v>0</v>
      </c>
      <c r="AW317" s="26">
        <v>0</v>
      </c>
      <c r="AX317" s="30">
        <v>0</v>
      </c>
      <c r="AY317" s="30">
        <v>0</v>
      </c>
      <c r="BA317" s="28">
        <v>47327.61</v>
      </c>
      <c r="BB317" s="28">
        <v>27633494</v>
      </c>
      <c r="BC317" s="28">
        <v>49094010.405873135</v>
      </c>
      <c r="BD317" s="30">
        <v>21460516.405873135</v>
      </c>
      <c r="BE317" s="30">
        <v>21413188.795873135</v>
      </c>
      <c r="BF317" s="30">
        <v>0</v>
      </c>
      <c r="BG317" s="30">
        <v>0</v>
      </c>
      <c r="BI317" s="28">
        <v>1779623</v>
      </c>
      <c r="BJ317" s="28">
        <v>35284082</v>
      </c>
      <c r="BK317" s="28">
        <v>769755</v>
      </c>
      <c r="BL317" s="28">
        <v>100595</v>
      </c>
      <c r="BM317" s="28">
        <v>1065173</v>
      </c>
      <c r="BN317" s="28">
        <v>3847371</v>
      </c>
      <c r="BO317" s="28">
        <v>26679</v>
      </c>
      <c r="BP317" s="28">
        <v>30000</v>
      </c>
      <c r="BQ317" s="29">
        <v>0</v>
      </c>
      <c r="BR317" s="28">
        <v>7200</v>
      </c>
      <c r="BS317" s="28">
        <v>0</v>
      </c>
      <c r="BT317" s="28">
        <v>3509474.24</v>
      </c>
      <c r="BU317" s="28">
        <v>46419952.240000002</v>
      </c>
      <c r="BV317" s="31"/>
      <c r="BW317" s="28">
        <v>0</v>
      </c>
      <c r="BX317" s="31"/>
      <c r="BY317" s="28">
        <v>0</v>
      </c>
      <c r="BZ317" s="30">
        <v>46419952.240000002</v>
      </c>
      <c r="CB317" s="30">
        <v>190405</v>
      </c>
      <c r="CC317" s="30">
        <v>0</v>
      </c>
      <c r="CD317" s="30">
        <v>0</v>
      </c>
      <c r="CE317" s="31"/>
      <c r="CF317" s="30">
        <v>0</v>
      </c>
      <c r="CG317" s="30">
        <v>35000</v>
      </c>
      <c r="CH317" s="30">
        <v>2122120</v>
      </c>
      <c r="CI317" s="30">
        <v>5262414</v>
      </c>
      <c r="CJ317" s="35">
        <v>689089.29999999993</v>
      </c>
      <c r="CK317" s="30">
        <v>50000</v>
      </c>
      <c r="CL317" s="30">
        <v>0</v>
      </c>
      <c r="CM317" s="30">
        <v>251255</v>
      </c>
      <c r="CN317" s="30">
        <v>8600283.3000000007</v>
      </c>
      <c r="CO317" s="31"/>
      <c r="CP317" s="31"/>
      <c r="CQ317" s="30">
        <v>11.3</v>
      </c>
      <c r="CR317" s="30">
        <v>11.3</v>
      </c>
      <c r="CS317" s="30">
        <v>8600272</v>
      </c>
      <c r="CT317" s="30">
        <v>55020224.240000002</v>
      </c>
      <c r="CU317" s="30">
        <v>29636571</v>
      </c>
      <c r="CV317" s="30">
        <v>0</v>
      </c>
      <c r="CW317" s="30">
        <v>29636571</v>
      </c>
      <c r="CX317" s="30">
        <v>0</v>
      </c>
      <c r="CY317" s="26">
        <v>0</v>
      </c>
      <c r="CZ317" s="30">
        <v>0</v>
      </c>
      <c r="DA317" s="30">
        <v>0</v>
      </c>
      <c r="DB317" s="36" t="s">
        <v>772</v>
      </c>
      <c r="DC317" t="s">
        <v>773</v>
      </c>
      <c r="DD317" s="24">
        <v>0</v>
      </c>
      <c r="DE317" s="24"/>
      <c r="DF317" s="37">
        <v>1</v>
      </c>
      <c r="DG317" s="38"/>
      <c r="DH317" s="30"/>
      <c r="DI317" s="38"/>
    </row>
    <row r="318" spans="1:113" s="32" customFormat="1" x14ac:dyDescent="0.25">
      <c r="A318" s="22" t="s">
        <v>774</v>
      </c>
      <c r="B318" s="23">
        <v>1</v>
      </c>
      <c r="C318" s="24">
        <v>1</v>
      </c>
      <c r="D318" s="25">
        <v>43403</v>
      </c>
      <c r="E318" s="26">
        <v>1</v>
      </c>
      <c r="F318" s="27">
        <v>1</v>
      </c>
      <c r="G318" s="27">
        <v>1</v>
      </c>
      <c r="H318" s="28">
        <v>1659269.91</v>
      </c>
      <c r="I318" s="28">
        <v>30367223.09999999</v>
      </c>
      <c r="J318" s="28">
        <v>0</v>
      </c>
      <c r="K318" s="28">
        <v>0</v>
      </c>
      <c r="L318" s="28">
        <v>789733.8</v>
      </c>
      <c r="M318" s="28">
        <v>3394284.8699999992</v>
      </c>
      <c r="N318" s="28">
        <v>197920.44</v>
      </c>
      <c r="O318" s="28">
        <v>0</v>
      </c>
      <c r="P318" s="29">
        <v>0</v>
      </c>
      <c r="Q318" s="28">
        <v>0</v>
      </c>
      <c r="R318" s="28">
        <v>0</v>
      </c>
      <c r="S318" s="28">
        <v>1605316.4499999997</v>
      </c>
      <c r="T318" s="30">
        <v>38013748.569999993</v>
      </c>
      <c r="U318" s="31"/>
      <c r="V318" s="30">
        <v>0</v>
      </c>
      <c r="W318" s="31"/>
      <c r="X318" s="30">
        <v>0</v>
      </c>
      <c r="Y318" s="30">
        <v>38013748.569999993</v>
      </c>
      <c r="Z318" s="30">
        <v>312466.14</v>
      </c>
      <c r="AA318" s="30">
        <v>0</v>
      </c>
      <c r="AB318" s="30">
        <v>378566</v>
      </c>
      <c r="AC318" s="31"/>
      <c r="AD318" s="28">
        <v>0</v>
      </c>
      <c r="AE318" s="30">
        <v>231313</v>
      </c>
      <c r="AF318" s="28">
        <v>1068434</v>
      </c>
      <c r="AG318" s="28">
        <v>3792309</v>
      </c>
      <c r="AH318" s="29">
        <v>1053131</v>
      </c>
      <c r="AI318" s="30">
        <v>0</v>
      </c>
      <c r="AJ318" s="28">
        <v>0</v>
      </c>
      <c r="AK318" s="28">
        <v>121065.913</v>
      </c>
      <c r="AL318" s="30">
        <v>6957285.0530000003</v>
      </c>
      <c r="AM318" s="31"/>
      <c r="AN318" s="31"/>
      <c r="AO318" s="28">
        <v>0</v>
      </c>
      <c r="AP318" s="30">
        <v>0</v>
      </c>
      <c r="AQ318" s="30">
        <v>6957285.0530000003</v>
      </c>
      <c r="AR318" s="30">
        <v>44971033.622999996</v>
      </c>
      <c r="AS318" s="30">
        <v>25043290</v>
      </c>
      <c r="AT318" s="30">
        <v>0</v>
      </c>
      <c r="AU318" s="30">
        <v>25043290</v>
      </c>
      <c r="AV318" s="30">
        <v>0</v>
      </c>
      <c r="AW318" s="26">
        <v>0</v>
      </c>
      <c r="AX318" s="30">
        <v>0</v>
      </c>
      <c r="AY318" s="30">
        <v>0</v>
      </c>
      <c r="BA318" s="28">
        <v>119092</v>
      </c>
      <c r="BB318" s="28">
        <v>24686281</v>
      </c>
      <c r="BC318" s="28">
        <v>43107782.842</v>
      </c>
      <c r="BD318" s="30">
        <v>18421501.842</v>
      </c>
      <c r="BE318" s="30">
        <v>18302409.842</v>
      </c>
      <c r="BF318" s="30">
        <v>0</v>
      </c>
      <c r="BG318" s="30">
        <v>0</v>
      </c>
      <c r="BI318" s="28">
        <v>1473801</v>
      </c>
      <c r="BJ318" s="28">
        <v>31796765</v>
      </c>
      <c r="BK318" s="28">
        <v>0</v>
      </c>
      <c r="BL318" s="28">
        <v>0</v>
      </c>
      <c r="BM318" s="28">
        <v>851197</v>
      </c>
      <c r="BN318" s="28">
        <v>3343918</v>
      </c>
      <c r="BO318" s="28">
        <v>125888</v>
      </c>
      <c r="BP318" s="28">
        <v>0</v>
      </c>
      <c r="BQ318" s="29">
        <v>0</v>
      </c>
      <c r="BR318" s="28">
        <v>0</v>
      </c>
      <c r="BS318" s="28">
        <v>0</v>
      </c>
      <c r="BT318" s="28">
        <v>1662055</v>
      </c>
      <c r="BU318" s="28">
        <v>39253624</v>
      </c>
      <c r="BV318" s="31"/>
      <c r="BW318" s="28">
        <v>0</v>
      </c>
      <c r="BX318" s="31"/>
      <c r="BY318" s="28">
        <v>0</v>
      </c>
      <c r="BZ318" s="30">
        <v>39253624</v>
      </c>
      <c r="CB318" s="30">
        <v>321727</v>
      </c>
      <c r="CC318" s="30">
        <v>0</v>
      </c>
      <c r="CD318" s="30">
        <v>394826</v>
      </c>
      <c r="CE318" s="31"/>
      <c r="CF318" s="30">
        <v>0</v>
      </c>
      <c r="CG318" s="30">
        <v>235939</v>
      </c>
      <c r="CH318" s="30">
        <v>1145336</v>
      </c>
      <c r="CI318" s="30">
        <v>4057080</v>
      </c>
      <c r="CJ318" s="35">
        <v>1122321</v>
      </c>
      <c r="CK318" s="30">
        <v>0</v>
      </c>
      <c r="CL318" s="30">
        <v>0</v>
      </c>
      <c r="CM318" s="30">
        <v>43625</v>
      </c>
      <c r="CN318" s="30">
        <v>7320854</v>
      </c>
      <c r="CO318" s="31"/>
      <c r="CP318" s="31"/>
      <c r="CQ318" s="30">
        <v>0</v>
      </c>
      <c r="CR318" s="30">
        <v>0</v>
      </c>
      <c r="CS318" s="30">
        <v>7320854</v>
      </c>
      <c r="CT318" s="30">
        <v>46574478</v>
      </c>
      <c r="CU318" s="30">
        <v>26378777</v>
      </c>
      <c r="CV318" s="30">
        <v>0</v>
      </c>
      <c r="CW318" s="30">
        <v>26378777</v>
      </c>
      <c r="CX318" s="30">
        <v>0</v>
      </c>
      <c r="CY318" s="26">
        <v>0</v>
      </c>
      <c r="CZ318" s="30">
        <v>0</v>
      </c>
      <c r="DA318" s="30">
        <v>0</v>
      </c>
      <c r="DB318" s="36" t="s">
        <v>774</v>
      </c>
      <c r="DC318" t="s">
        <v>775</v>
      </c>
      <c r="DD318" s="24">
        <v>0</v>
      </c>
      <c r="DE318" s="24"/>
      <c r="DF318" s="37">
        <v>1</v>
      </c>
      <c r="DG318" s="38"/>
      <c r="DH318" s="30"/>
      <c r="DI318" s="38"/>
    </row>
    <row r="319" spans="1:113" s="32" customFormat="1" x14ac:dyDescent="0.25">
      <c r="A319" s="22" t="s">
        <v>776</v>
      </c>
      <c r="B319" s="23">
        <v>1</v>
      </c>
      <c r="C319" s="24">
        <v>1</v>
      </c>
      <c r="D319" s="25">
        <v>43374</v>
      </c>
      <c r="E319" s="26">
        <v>0.99988875051416903</v>
      </c>
      <c r="F319" s="27">
        <v>1</v>
      </c>
      <c r="G319" s="27">
        <v>0.98498261451873026</v>
      </c>
      <c r="H319" s="28">
        <v>980641.7719688717</v>
      </c>
      <c r="I319" s="28">
        <v>14421830.510000002</v>
      </c>
      <c r="J319" s="28">
        <v>293564.05</v>
      </c>
      <c r="K319" s="28">
        <v>21758</v>
      </c>
      <c r="L319" s="28">
        <v>363036.19</v>
      </c>
      <c r="M319" s="28">
        <v>1807471.8173170993</v>
      </c>
      <c r="N319" s="28">
        <v>13468.501469425857</v>
      </c>
      <c r="O319" s="28">
        <v>50413.440906611417</v>
      </c>
      <c r="P319" s="29">
        <v>0</v>
      </c>
      <c r="Q319" s="28">
        <v>70165.293278705838</v>
      </c>
      <c r="R319" s="28">
        <v>0</v>
      </c>
      <c r="S319" s="28">
        <v>2012576.2599999998</v>
      </c>
      <c r="T319" s="30">
        <v>20034925.834940717</v>
      </c>
      <c r="U319" s="31"/>
      <c r="V319" s="30">
        <v>0</v>
      </c>
      <c r="W319" s="31"/>
      <c r="X319" s="30">
        <v>0</v>
      </c>
      <c r="Y319" s="30">
        <v>20034925.834940717</v>
      </c>
      <c r="Z319" s="30">
        <v>125632.56251663501</v>
      </c>
      <c r="AA319" s="30">
        <v>0</v>
      </c>
      <c r="AB319" s="30">
        <v>0</v>
      </c>
      <c r="AC319" s="31"/>
      <c r="AD319" s="28">
        <v>0</v>
      </c>
      <c r="AE319" s="30">
        <v>4852.0243591192657</v>
      </c>
      <c r="AF319" s="28">
        <v>1197948.7139935168</v>
      </c>
      <c r="AG319" s="28">
        <v>3331494.3317318917</v>
      </c>
      <c r="AH319" s="29">
        <v>74125.652641742359</v>
      </c>
      <c r="AI319" s="30">
        <v>0</v>
      </c>
      <c r="AJ319" s="28">
        <v>0</v>
      </c>
      <c r="AK319" s="28">
        <v>1044360.1094642859</v>
      </c>
      <c r="AL319" s="30">
        <v>5778413.3947071908</v>
      </c>
      <c r="AM319" s="31"/>
      <c r="AN319" s="31"/>
      <c r="AO319" s="28">
        <v>34858.583465221782</v>
      </c>
      <c r="AP319" s="30">
        <v>34858.583465221782</v>
      </c>
      <c r="AQ319" s="30">
        <v>5743554.8112419695</v>
      </c>
      <c r="AR319" s="30">
        <v>25778480.646182686</v>
      </c>
      <c r="AS319" s="30">
        <v>22425991</v>
      </c>
      <c r="AT319" s="30">
        <v>0</v>
      </c>
      <c r="AU319" s="30">
        <v>22425991</v>
      </c>
      <c r="AV319" s="30">
        <v>0</v>
      </c>
      <c r="AW319" s="26">
        <v>0</v>
      </c>
      <c r="AX319" s="30">
        <v>0</v>
      </c>
      <c r="AY319" s="30">
        <v>0</v>
      </c>
      <c r="BA319" s="28">
        <v>53243</v>
      </c>
      <c r="BB319" s="28">
        <v>22136766</v>
      </c>
      <c r="BC319" s="28">
        <v>24534398.491507389</v>
      </c>
      <c r="BD319" s="30">
        <v>2397632.4915073887</v>
      </c>
      <c r="BE319" s="30">
        <v>2344389.4915073887</v>
      </c>
      <c r="BF319" s="30">
        <v>0</v>
      </c>
      <c r="BG319" s="30">
        <v>0</v>
      </c>
      <c r="BI319" s="28">
        <v>642859</v>
      </c>
      <c r="BJ319" s="28">
        <v>15415013</v>
      </c>
      <c r="BK319" s="28">
        <v>292438</v>
      </c>
      <c r="BL319" s="28">
        <v>0</v>
      </c>
      <c r="BM319" s="28">
        <v>412692</v>
      </c>
      <c r="BN319" s="28">
        <v>2165797</v>
      </c>
      <c r="BO319" s="28">
        <v>2000</v>
      </c>
      <c r="BP319" s="28">
        <v>58100</v>
      </c>
      <c r="BQ319" s="29">
        <v>0</v>
      </c>
      <c r="BR319" s="28">
        <v>62950</v>
      </c>
      <c r="BS319" s="28">
        <v>0</v>
      </c>
      <c r="BT319" s="28">
        <v>1917828</v>
      </c>
      <c r="BU319" s="28">
        <v>20969677</v>
      </c>
      <c r="BV319" s="31"/>
      <c r="BW319" s="28">
        <v>0</v>
      </c>
      <c r="BX319" s="31"/>
      <c r="BY319" s="28">
        <v>0</v>
      </c>
      <c r="BZ319" s="30">
        <v>20969677</v>
      </c>
      <c r="CB319" s="30">
        <v>200740</v>
      </c>
      <c r="CC319" s="30">
        <v>0</v>
      </c>
      <c r="CD319" s="30">
        <v>0</v>
      </c>
      <c r="CE319" s="31"/>
      <c r="CF319" s="30">
        <v>0</v>
      </c>
      <c r="CG319" s="30">
        <v>6025</v>
      </c>
      <c r="CH319" s="30">
        <v>1270982</v>
      </c>
      <c r="CI319" s="30">
        <v>3281295</v>
      </c>
      <c r="CJ319" s="35">
        <v>143309.59510736854</v>
      </c>
      <c r="CK319" s="30">
        <v>0</v>
      </c>
      <c r="CL319" s="30">
        <v>0</v>
      </c>
      <c r="CM319" s="30">
        <v>1121785</v>
      </c>
      <c r="CN319" s="30">
        <v>6024136.5951073682</v>
      </c>
      <c r="CO319" s="31"/>
      <c r="CP319" s="31"/>
      <c r="CQ319" s="30">
        <v>9914.73</v>
      </c>
      <c r="CR319" s="30">
        <v>9914.73</v>
      </c>
      <c r="CS319" s="30">
        <v>6014221.8651073677</v>
      </c>
      <c r="CT319" s="30">
        <v>26983898.865107369</v>
      </c>
      <c r="CU319" s="30">
        <v>23346664</v>
      </c>
      <c r="CV319" s="30">
        <v>0</v>
      </c>
      <c r="CW319" s="30">
        <v>23346664</v>
      </c>
      <c r="CX319" s="30">
        <v>0</v>
      </c>
      <c r="CY319" s="26">
        <v>0</v>
      </c>
      <c r="CZ319" s="30">
        <v>0</v>
      </c>
      <c r="DA319" s="30">
        <v>0</v>
      </c>
      <c r="DB319" s="36" t="s">
        <v>776</v>
      </c>
      <c r="DC319" t="s">
        <v>777</v>
      </c>
      <c r="DD319" s="24">
        <v>0</v>
      </c>
      <c r="DE319" s="24"/>
      <c r="DF319" s="37">
        <v>1</v>
      </c>
      <c r="DG319" s="38"/>
      <c r="DH319" s="30"/>
      <c r="DI319" s="38"/>
    </row>
    <row r="320" spans="1:113" s="32" customFormat="1" x14ac:dyDescent="0.25">
      <c r="A320" s="22" t="s">
        <v>778</v>
      </c>
      <c r="B320" s="23">
        <v>1</v>
      </c>
      <c r="C320" s="24">
        <v>1</v>
      </c>
      <c r="D320" s="25">
        <v>43404</v>
      </c>
      <c r="E320" s="26">
        <v>1</v>
      </c>
      <c r="F320" s="27">
        <v>1</v>
      </c>
      <c r="G320" s="27">
        <v>0.92795021363743324</v>
      </c>
      <c r="H320" s="28">
        <v>1763518.4200000004</v>
      </c>
      <c r="I320" s="28">
        <v>60866783.249999985</v>
      </c>
      <c r="J320" s="28">
        <v>1251088.8600000001</v>
      </c>
      <c r="K320" s="28">
        <v>43932.539999999994</v>
      </c>
      <c r="L320" s="28">
        <v>877198.57</v>
      </c>
      <c r="M320" s="28">
        <v>910146.60000000009</v>
      </c>
      <c r="N320" s="28">
        <v>0</v>
      </c>
      <c r="O320" s="28">
        <v>0</v>
      </c>
      <c r="P320" s="29">
        <v>0</v>
      </c>
      <c r="Q320" s="28">
        <v>0</v>
      </c>
      <c r="R320" s="28">
        <v>0</v>
      </c>
      <c r="S320" s="28">
        <v>4092472</v>
      </c>
      <c r="T320" s="30">
        <v>69805140.23999998</v>
      </c>
      <c r="U320" s="31"/>
      <c r="V320" s="30">
        <v>0</v>
      </c>
      <c r="W320" s="31"/>
      <c r="X320" s="30">
        <v>0</v>
      </c>
      <c r="Y320" s="30">
        <v>69805140.23999998</v>
      </c>
      <c r="Z320" s="30">
        <v>28636.543592851191</v>
      </c>
      <c r="AA320" s="30">
        <v>0</v>
      </c>
      <c r="AB320" s="30">
        <v>0</v>
      </c>
      <c r="AC320" s="31"/>
      <c r="AD320" s="28">
        <v>0</v>
      </c>
      <c r="AE320" s="30">
        <v>6409920.0311244978</v>
      </c>
      <c r="AF320" s="28">
        <v>1671400</v>
      </c>
      <c r="AG320" s="28">
        <v>9612690.1541940011</v>
      </c>
      <c r="AH320" s="29">
        <v>345112.64999999997</v>
      </c>
      <c r="AI320" s="30">
        <v>0</v>
      </c>
      <c r="AJ320" s="28">
        <v>0</v>
      </c>
      <c r="AK320" s="28">
        <v>11585</v>
      </c>
      <c r="AL320" s="30">
        <v>18079344.37891135</v>
      </c>
      <c r="AM320" s="31"/>
      <c r="AN320" s="31"/>
      <c r="AO320" s="28">
        <v>0</v>
      </c>
      <c r="AP320" s="30">
        <v>0</v>
      </c>
      <c r="AQ320" s="30">
        <v>18079344.37891135</v>
      </c>
      <c r="AR320" s="30">
        <v>87884484.618911326</v>
      </c>
      <c r="AS320" s="30">
        <v>49446877</v>
      </c>
      <c r="AT320" s="30">
        <v>0</v>
      </c>
      <c r="AU320" s="30">
        <v>49446877</v>
      </c>
      <c r="AV320" s="30">
        <v>0</v>
      </c>
      <c r="AW320" s="26">
        <v>0</v>
      </c>
      <c r="AX320" s="30">
        <v>0</v>
      </c>
      <c r="AY320" s="30">
        <v>0</v>
      </c>
      <c r="BA320" s="28">
        <v>557795</v>
      </c>
      <c r="BB320" s="28">
        <v>49005991</v>
      </c>
      <c r="BC320" s="28">
        <v>85640883.680000007</v>
      </c>
      <c r="BD320" s="30">
        <v>36634892.680000007</v>
      </c>
      <c r="BE320" s="30">
        <v>36077097.680000007</v>
      </c>
      <c r="BF320" s="30">
        <v>0</v>
      </c>
      <c r="BG320" s="30">
        <v>0</v>
      </c>
      <c r="BI320" s="28">
        <v>1628030</v>
      </c>
      <c r="BJ320" s="28">
        <v>63228618</v>
      </c>
      <c r="BK320" s="28">
        <v>1268065</v>
      </c>
      <c r="BL320" s="28">
        <v>57600</v>
      </c>
      <c r="BM320" s="28">
        <v>1072539</v>
      </c>
      <c r="BN320" s="28">
        <v>863851</v>
      </c>
      <c r="BO320" s="28">
        <v>0</v>
      </c>
      <c r="BP320" s="28">
        <v>0</v>
      </c>
      <c r="BQ320" s="29">
        <v>0</v>
      </c>
      <c r="BR320" s="28">
        <v>0</v>
      </c>
      <c r="BS320" s="28">
        <v>0</v>
      </c>
      <c r="BT320" s="28">
        <v>4444790</v>
      </c>
      <c r="BU320" s="28">
        <v>72563493</v>
      </c>
      <c r="BV320" s="31"/>
      <c r="BW320" s="28">
        <v>0</v>
      </c>
      <c r="BX320" s="31"/>
      <c r="BY320" s="28">
        <v>0</v>
      </c>
      <c r="BZ320" s="30">
        <v>72563493</v>
      </c>
      <c r="CB320" s="30">
        <v>46150.560000000005</v>
      </c>
      <c r="CC320" s="30">
        <v>0</v>
      </c>
      <c r="CD320" s="30">
        <v>0</v>
      </c>
      <c r="CE320" s="31"/>
      <c r="CF320" s="30">
        <v>0</v>
      </c>
      <c r="CG320" s="30">
        <v>6705893</v>
      </c>
      <c r="CH320" s="30">
        <v>1834486</v>
      </c>
      <c r="CI320" s="30">
        <v>11598765</v>
      </c>
      <c r="CJ320" s="35">
        <v>511000.87999999995</v>
      </c>
      <c r="CK320" s="30">
        <v>0</v>
      </c>
      <c r="CL320" s="30">
        <v>0</v>
      </c>
      <c r="CM320" s="30">
        <v>7610</v>
      </c>
      <c r="CN320" s="30">
        <v>20703905.439999998</v>
      </c>
      <c r="CO320" s="31"/>
      <c r="CP320" s="31"/>
      <c r="CQ320" s="30">
        <v>0</v>
      </c>
      <c r="CR320" s="30">
        <v>0</v>
      </c>
      <c r="CS320" s="30">
        <v>20703905.439999998</v>
      </c>
      <c r="CT320" s="30">
        <v>93267398.439999998</v>
      </c>
      <c r="CU320" s="30">
        <v>51173115</v>
      </c>
      <c r="CV320" s="30">
        <v>0</v>
      </c>
      <c r="CW320" s="30">
        <v>51173115</v>
      </c>
      <c r="CX320" s="30">
        <v>0</v>
      </c>
      <c r="CY320" s="26">
        <v>0</v>
      </c>
      <c r="CZ320" s="30">
        <v>0</v>
      </c>
      <c r="DA320" s="30">
        <v>0</v>
      </c>
      <c r="DB320" s="36" t="s">
        <v>778</v>
      </c>
      <c r="DC320" t="s">
        <v>779</v>
      </c>
      <c r="DD320" s="24">
        <v>0</v>
      </c>
      <c r="DE320" s="24"/>
      <c r="DF320" s="37">
        <v>1</v>
      </c>
      <c r="DG320" s="38"/>
      <c r="DH320" s="30"/>
      <c r="DI320" s="38"/>
    </row>
    <row r="321" spans="1:113" s="32" customFormat="1" x14ac:dyDescent="0.25">
      <c r="A321" s="22" t="s">
        <v>780</v>
      </c>
      <c r="B321" s="23">
        <v>1</v>
      </c>
      <c r="C321" s="24">
        <v>1</v>
      </c>
      <c r="D321" s="25">
        <v>43371</v>
      </c>
      <c r="E321" s="26">
        <v>1</v>
      </c>
      <c r="F321" s="27">
        <v>1</v>
      </c>
      <c r="G321" s="27">
        <v>1</v>
      </c>
      <c r="H321" s="28">
        <v>57561</v>
      </c>
      <c r="I321" s="28">
        <v>2125496.58</v>
      </c>
      <c r="J321" s="28">
        <v>79930</v>
      </c>
      <c r="K321" s="28">
        <v>19269</v>
      </c>
      <c r="L321" s="28">
        <v>0</v>
      </c>
      <c r="M321" s="28">
        <v>251740</v>
      </c>
      <c r="N321" s="28">
        <v>3540</v>
      </c>
      <c r="O321" s="28">
        <v>0</v>
      </c>
      <c r="P321" s="29">
        <v>0</v>
      </c>
      <c r="Q321" s="28">
        <v>0</v>
      </c>
      <c r="R321" s="28">
        <v>0</v>
      </c>
      <c r="S321" s="28">
        <v>39666</v>
      </c>
      <c r="T321" s="30">
        <v>2577202.58</v>
      </c>
      <c r="U321" s="31"/>
      <c r="V321" s="30">
        <v>796</v>
      </c>
      <c r="W321" s="31"/>
      <c r="X321" s="30">
        <v>796</v>
      </c>
      <c r="Y321" s="30">
        <v>2576406.58</v>
      </c>
      <c r="Z321" s="30">
        <v>136889</v>
      </c>
      <c r="AA321" s="30">
        <v>0</v>
      </c>
      <c r="AB321" s="30">
        <v>0</v>
      </c>
      <c r="AC321" s="31"/>
      <c r="AD321" s="28">
        <v>0</v>
      </c>
      <c r="AE321" s="30">
        <v>58573</v>
      </c>
      <c r="AF321" s="28">
        <v>105163</v>
      </c>
      <c r="AG321" s="28">
        <v>419591</v>
      </c>
      <c r="AH321" s="29">
        <v>69936</v>
      </c>
      <c r="AI321" s="30">
        <v>0</v>
      </c>
      <c r="AJ321" s="28">
        <v>0</v>
      </c>
      <c r="AK321" s="28">
        <v>100966.2392</v>
      </c>
      <c r="AL321" s="30">
        <v>891118.23919999995</v>
      </c>
      <c r="AM321" s="31"/>
      <c r="AN321" s="31"/>
      <c r="AO321" s="28">
        <v>0</v>
      </c>
      <c r="AP321" s="30">
        <v>0</v>
      </c>
      <c r="AQ321" s="30">
        <v>891118.23919999995</v>
      </c>
      <c r="AR321" s="30">
        <v>3467524.8191999998</v>
      </c>
      <c r="AS321" s="30">
        <v>1107735</v>
      </c>
      <c r="AT321" s="30">
        <v>0</v>
      </c>
      <c r="AU321" s="30">
        <v>1107735</v>
      </c>
      <c r="AV321" s="30">
        <v>0</v>
      </c>
      <c r="AW321" s="26">
        <v>0</v>
      </c>
      <c r="AX321" s="30">
        <v>0</v>
      </c>
      <c r="AY321" s="30">
        <v>0</v>
      </c>
      <c r="BA321" s="28">
        <v>0</v>
      </c>
      <c r="BB321" s="28">
        <v>1077720</v>
      </c>
      <c r="BC321" s="28">
        <v>3271755.67</v>
      </c>
      <c r="BD321" s="30">
        <v>2194035.67</v>
      </c>
      <c r="BE321" s="30">
        <v>2194035.67</v>
      </c>
      <c r="BF321" s="30">
        <v>0</v>
      </c>
      <c r="BG321" s="30">
        <v>796</v>
      </c>
      <c r="BI321" s="28">
        <v>83851</v>
      </c>
      <c r="BJ321" s="28">
        <v>1752610</v>
      </c>
      <c r="BK321" s="28">
        <v>89796</v>
      </c>
      <c r="BL321" s="28">
        <v>33272</v>
      </c>
      <c r="BM321" s="28">
        <v>0</v>
      </c>
      <c r="BN321" s="28">
        <v>292690</v>
      </c>
      <c r="BO321" s="28">
        <v>0</v>
      </c>
      <c r="BP321" s="28">
        <v>0</v>
      </c>
      <c r="BQ321" s="29">
        <v>0</v>
      </c>
      <c r="BR321" s="28">
        <v>0</v>
      </c>
      <c r="BS321" s="28">
        <v>0</v>
      </c>
      <c r="BT321" s="28">
        <v>216759</v>
      </c>
      <c r="BU321" s="28">
        <v>2468978</v>
      </c>
      <c r="BV321" s="31"/>
      <c r="BW321" s="28">
        <v>1000</v>
      </c>
      <c r="BX321" s="31"/>
      <c r="BY321" s="28">
        <v>1000</v>
      </c>
      <c r="BZ321" s="30">
        <v>2467978</v>
      </c>
      <c r="CB321" s="30">
        <v>153405</v>
      </c>
      <c r="CC321" s="30">
        <v>0</v>
      </c>
      <c r="CD321" s="30">
        <v>0</v>
      </c>
      <c r="CE321" s="31"/>
      <c r="CF321" s="30">
        <v>0</v>
      </c>
      <c r="CG321" s="30">
        <v>22295</v>
      </c>
      <c r="CH321" s="30">
        <v>108318</v>
      </c>
      <c r="CI321" s="30">
        <v>434257</v>
      </c>
      <c r="CJ321" s="35">
        <v>72034</v>
      </c>
      <c r="CK321" s="30">
        <v>0</v>
      </c>
      <c r="CL321" s="30">
        <v>0</v>
      </c>
      <c r="CM321" s="30">
        <v>144301</v>
      </c>
      <c r="CN321" s="30">
        <v>934610</v>
      </c>
      <c r="CO321" s="31"/>
      <c r="CP321" s="31"/>
      <c r="CQ321" s="30">
        <v>0</v>
      </c>
      <c r="CR321" s="30">
        <v>0</v>
      </c>
      <c r="CS321" s="30">
        <v>934610</v>
      </c>
      <c r="CT321" s="30">
        <v>3402588</v>
      </c>
      <c r="CU321" s="30">
        <v>1136908</v>
      </c>
      <c r="CV321" s="30">
        <v>0</v>
      </c>
      <c r="CW321" s="30">
        <v>1136908</v>
      </c>
      <c r="CX321" s="30">
        <v>0</v>
      </c>
      <c r="CY321" s="26">
        <v>0</v>
      </c>
      <c r="CZ321" s="30">
        <v>0</v>
      </c>
      <c r="DA321" s="30">
        <v>0</v>
      </c>
      <c r="DB321" s="36" t="s">
        <v>780</v>
      </c>
      <c r="DC321" t="s">
        <v>781</v>
      </c>
      <c r="DD321" s="24">
        <v>0</v>
      </c>
      <c r="DE321" s="24"/>
      <c r="DF321" s="37">
        <v>1</v>
      </c>
      <c r="DG321" s="38"/>
      <c r="DH321" s="30"/>
      <c r="DI321" s="38"/>
    </row>
    <row r="322" spans="1:113" s="32" customFormat="1" x14ac:dyDescent="0.25">
      <c r="A322" s="38" t="s">
        <v>782</v>
      </c>
      <c r="B322" s="23">
        <v>0</v>
      </c>
      <c r="C322" s="24">
        <v>1</v>
      </c>
      <c r="D322" s="25">
        <v>43437</v>
      </c>
      <c r="E322" s="26" t="s">
        <v>170</v>
      </c>
      <c r="F322" s="27" t="s">
        <v>170</v>
      </c>
      <c r="G322" s="27" t="s">
        <v>170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9">
        <v>0</v>
      </c>
      <c r="Q322" s="28">
        <v>0</v>
      </c>
      <c r="R322" s="28">
        <v>0</v>
      </c>
      <c r="S322" s="28">
        <v>0</v>
      </c>
      <c r="T322" s="30">
        <v>0</v>
      </c>
      <c r="U322" s="31"/>
      <c r="V322" s="30">
        <v>0</v>
      </c>
      <c r="W322" s="31"/>
      <c r="X322" s="30">
        <v>0</v>
      </c>
      <c r="Y322" s="30">
        <v>0</v>
      </c>
      <c r="Z322" s="30">
        <v>0</v>
      </c>
      <c r="AA322" s="30">
        <v>0</v>
      </c>
      <c r="AB322" s="30">
        <v>0</v>
      </c>
      <c r="AC322" s="31"/>
      <c r="AD322" s="28">
        <v>0</v>
      </c>
      <c r="AE322" s="30">
        <v>0</v>
      </c>
      <c r="AF322" s="28">
        <v>0</v>
      </c>
      <c r="AG322" s="28">
        <v>0</v>
      </c>
      <c r="AH322" s="29">
        <v>0</v>
      </c>
      <c r="AI322" s="30">
        <v>0</v>
      </c>
      <c r="AJ322" s="28">
        <v>0</v>
      </c>
      <c r="AK322" s="28">
        <v>0</v>
      </c>
      <c r="AL322" s="30">
        <v>0</v>
      </c>
      <c r="AM322" s="31"/>
      <c r="AN322" s="31"/>
      <c r="AO322" s="28">
        <v>0</v>
      </c>
      <c r="AP322" s="30">
        <v>0</v>
      </c>
      <c r="AQ322" s="30">
        <v>0</v>
      </c>
      <c r="AR322" s="30">
        <v>0</v>
      </c>
      <c r="AS322" s="30">
        <v>0</v>
      </c>
      <c r="AT322" s="30">
        <v>0</v>
      </c>
      <c r="AU322" s="30">
        <v>0</v>
      </c>
      <c r="AV322" s="30">
        <v>0</v>
      </c>
      <c r="AW322" s="26">
        <v>0</v>
      </c>
      <c r="AX322" s="30">
        <v>0</v>
      </c>
      <c r="AY322" s="30">
        <v>0</v>
      </c>
      <c r="BA322" s="28">
        <v>0</v>
      </c>
      <c r="BB322" s="28">
        <v>0</v>
      </c>
      <c r="BC322" s="28">
        <v>0</v>
      </c>
      <c r="BD322" s="30">
        <v>0</v>
      </c>
      <c r="BE322" s="30">
        <v>0</v>
      </c>
      <c r="BF322" s="30">
        <v>0</v>
      </c>
      <c r="BG322" s="30">
        <v>0</v>
      </c>
      <c r="BI322" s="28">
        <v>0</v>
      </c>
      <c r="BJ322" s="28">
        <v>0</v>
      </c>
      <c r="BK322" s="28">
        <v>0</v>
      </c>
      <c r="BL322" s="28">
        <v>0</v>
      </c>
      <c r="BM322" s="28">
        <v>0</v>
      </c>
      <c r="BN322" s="28">
        <v>0</v>
      </c>
      <c r="BO322" s="28">
        <v>0</v>
      </c>
      <c r="BP322" s="28">
        <v>0</v>
      </c>
      <c r="BQ322" s="29">
        <v>0</v>
      </c>
      <c r="BR322" s="28">
        <v>0</v>
      </c>
      <c r="BS322" s="28">
        <v>0</v>
      </c>
      <c r="BT322" s="28">
        <v>0</v>
      </c>
      <c r="BU322" s="28">
        <v>0</v>
      </c>
      <c r="BV322" s="31"/>
      <c r="BW322" s="28">
        <v>0</v>
      </c>
      <c r="BX322" s="31"/>
      <c r="BY322" s="28">
        <v>0</v>
      </c>
      <c r="BZ322" s="30">
        <v>0</v>
      </c>
      <c r="CB322" s="30">
        <v>0</v>
      </c>
      <c r="CC322" s="30">
        <v>0</v>
      </c>
      <c r="CD322" s="30">
        <v>0</v>
      </c>
      <c r="CE322" s="31"/>
      <c r="CF322" s="30">
        <v>0</v>
      </c>
      <c r="CG322" s="30">
        <v>0</v>
      </c>
      <c r="CH322" s="30">
        <v>0</v>
      </c>
      <c r="CI322" s="30">
        <v>0</v>
      </c>
      <c r="CJ322" s="35">
        <v>0</v>
      </c>
      <c r="CK322" s="30">
        <v>0</v>
      </c>
      <c r="CL322" s="30">
        <v>0</v>
      </c>
      <c r="CM322" s="30">
        <v>0</v>
      </c>
      <c r="CN322" s="30">
        <v>0</v>
      </c>
      <c r="CO322" s="31"/>
      <c r="CP322" s="31"/>
      <c r="CQ322" s="30">
        <v>0</v>
      </c>
      <c r="CR322" s="30">
        <v>0</v>
      </c>
      <c r="CS322" s="30">
        <v>0</v>
      </c>
      <c r="CT322" s="30">
        <v>0</v>
      </c>
      <c r="CU322" s="30">
        <v>0</v>
      </c>
      <c r="CV322" s="30">
        <v>0</v>
      </c>
      <c r="CW322" s="30">
        <v>0</v>
      </c>
      <c r="CX322" s="30">
        <v>0</v>
      </c>
      <c r="CY322" s="26">
        <v>0</v>
      </c>
      <c r="CZ322" s="30">
        <v>0</v>
      </c>
      <c r="DA322" s="30">
        <v>0</v>
      </c>
      <c r="DB322" s="36" t="s">
        <v>782</v>
      </c>
      <c r="DC322" t="s">
        <v>783</v>
      </c>
      <c r="DD322" s="24">
        <v>0</v>
      </c>
      <c r="DE322" s="24"/>
      <c r="DF322" s="37" t="s">
        <v>1073</v>
      </c>
      <c r="DG322" s="38"/>
      <c r="DH322" s="30"/>
      <c r="DI322" s="38"/>
    </row>
    <row r="323" spans="1:113" s="32" customFormat="1" x14ac:dyDescent="0.25">
      <c r="A323" s="38" t="s">
        <v>784</v>
      </c>
      <c r="B323" s="23">
        <v>0</v>
      </c>
      <c r="C323" s="24">
        <v>1</v>
      </c>
      <c r="D323" s="25">
        <v>43383</v>
      </c>
      <c r="E323" s="26" t="s">
        <v>170</v>
      </c>
      <c r="F323" s="27" t="s">
        <v>170</v>
      </c>
      <c r="G323" s="27" t="s">
        <v>170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9">
        <v>0</v>
      </c>
      <c r="Q323" s="28">
        <v>0</v>
      </c>
      <c r="R323" s="28">
        <v>0</v>
      </c>
      <c r="S323" s="28">
        <v>0</v>
      </c>
      <c r="T323" s="30">
        <v>0</v>
      </c>
      <c r="U323" s="31"/>
      <c r="V323" s="30">
        <v>0</v>
      </c>
      <c r="W323" s="31"/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31"/>
      <c r="AD323" s="28">
        <v>0</v>
      </c>
      <c r="AE323" s="30">
        <v>0</v>
      </c>
      <c r="AF323" s="28">
        <v>0</v>
      </c>
      <c r="AG323" s="28">
        <v>0</v>
      </c>
      <c r="AH323" s="29">
        <v>0</v>
      </c>
      <c r="AI323" s="30">
        <v>0</v>
      </c>
      <c r="AJ323" s="28">
        <v>0</v>
      </c>
      <c r="AK323" s="28">
        <v>0</v>
      </c>
      <c r="AL323" s="30">
        <v>0</v>
      </c>
      <c r="AM323" s="31"/>
      <c r="AN323" s="31"/>
      <c r="AO323" s="28">
        <v>0</v>
      </c>
      <c r="AP323" s="30">
        <v>0</v>
      </c>
      <c r="AQ323" s="30">
        <v>0</v>
      </c>
      <c r="AR323" s="30">
        <v>0</v>
      </c>
      <c r="AS323" s="30">
        <v>0</v>
      </c>
      <c r="AT323" s="30">
        <v>0</v>
      </c>
      <c r="AU323" s="30">
        <v>0</v>
      </c>
      <c r="AV323" s="30">
        <v>0</v>
      </c>
      <c r="AW323" s="26">
        <v>0</v>
      </c>
      <c r="AX323" s="30">
        <v>0</v>
      </c>
      <c r="AY323" s="30">
        <v>0</v>
      </c>
      <c r="BA323" s="28">
        <v>0</v>
      </c>
      <c r="BB323" s="28">
        <v>0</v>
      </c>
      <c r="BC323" s="28">
        <v>0</v>
      </c>
      <c r="BD323" s="30">
        <v>0</v>
      </c>
      <c r="BE323" s="30">
        <v>0</v>
      </c>
      <c r="BF323" s="30">
        <v>0</v>
      </c>
      <c r="BG323" s="30">
        <v>0</v>
      </c>
      <c r="BI323" s="28">
        <v>0</v>
      </c>
      <c r="BJ323" s="28">
        <v>0</v>
      </c>
      <c r="BK323" s="28">
        <v>0</v>
      </c>
      <c r="BL323" s="28">
        <v>0</v>
      </c>
      <c r="BM323" s="28">
        <v>0</v>
      </c>
      <c r="BN323" s="28">
        <v>0</v>
      </c>
      <c r="BO323" s="28">
        <v>0</v>
      </c>
      <c r="BP323" s="28">
        <v>0</v>
      </c>
      <c r="BQ323" s="29">
        <v>0</v>
      </c>
      <c r="BR323" s="28">
        <v>0</v>
      </c>
      <c r="BS323" s="28">
        <v>0</v>
      </c>
      <c r="BT323" s="28">
        <v>0</v>
      </c>
      <c r="BU323" s="28">
        <v>0</v>
      </c>
      <c r="BV323" s="31"/>
      <c r="BW323" s="28">
        <v>0</v>
      </c>
      <c r="BX323" s="31"/>
      <c r="BY323" s="28">
        <v>0</v>
      </c>
      <c r="BZ323" s="30">
        <v>0</v>
      </c>
      <c r="CB323" s="30">
        <v>0</v>
      </c>
      <c r="CC323" s="30">
        <v>0</v>
      </c>
      <c r="CD323" s="30">
        <v>0</v>
      </c>
      <c r="CE323" s="31"/>
      <c r="CF323" s="30">
        <v>0</v>
      </c>
      <c r="CG323" s="30">
        <v>0</v>
      </c>
      <c r="CH323" s="30">
        <v>0</v>
      </c>
      <c r="CI323" s="30">
        <v>0</v>
      </c>
      <c r="CJ323" s="35">
        <v>0</v>
      </c>
      <c r="CK323" s="30">
        <v>0</v>
      </c>
      <c r="CL323" s="30">
        <v>0</v>
      </c>
      <c r="CM323" s="30">
        <v>0</v>
      </c>
      <c r="CN323" s="30">
        <v>0</v>
      </c>
      <c r="CO323" s="31"/>
      <c r="CP323" s="31"/>
      <c r="CQ323" s="30">
        <v>0</v>
      </c>
      <c r="CR323" s="30">
        <v>0</v>
      </c>
      <c r="CS323" s="30">
        <v>0</v>
      </c>
      <c r="CT323" s="30">
        <v>0</v>
      </c>
      <c r="CU323" s="30">
        <v>0</v>
      </c>
      <c r="CV323" s="30">
        <v>0</v>
      </c>
      <c r="CW323" s="30">
        <v>0</v>
      </c>
      <c r="CX323" s="30">
        <v>0</v>
      </c>
      <c r="CY323" s="26">
        <v>0</v>
      </c>
      <c r="CZ323" s="30">
        <v>0</v>
      </c>
      <c r="DA323" s="30">
        <v>0</v>
      </c>
      <c r="DB323" s="36" t="s">
        <v>784</v>
      </c>
      <c r="DC323" t="s">
        <v>785</v>
      </c>
      <c r="DD323" s="24">
        <v>0</v>
      </c>
      <c r="DE323" s="24"/>
      <c r="DF323" s="37" t="s">
        <v>1073</v>
      </c>
      <c r="DG323" s="38"/>
      <c r="DH323" s="30"/>
      <c r="DI323" s="38"/>
    </row>
    <row r="324" spans="1:113" s="32" customFormat="1" x14ac:dyDescent="0.25">
      <c r="A324" s="22" t="s">
        <v>786</v>
      </c>
      <c r="B324" s="23">
        <v>1</v>
      </c>
      <c r="C324" s="24">
        <v>1</v>
      </c>
      <c r="D324" s="25">
        <v>43391</v>
      </c>
      <c r="E324" s="26">
        <v>1</v>
      </c>
      <c r="F324" s="27">
        <v>1</v>
      </c>
      <c r="G324" s="27">
        <v>1</v>
      </c>
      <c r="H324" s="28">
        <v>1134779.6200000001</v>
      </c>
      <c r="I324" s="28">
        <v>37952673.650000006</v>
      </c>
      <c r="J324" s="28">
        <v>551939.64</v>
      </c>
      <c r="K324" s="28">
        <v>25358.55</v>
      </c>
      <c r="L324" s="28">
        <v>760136.71000000008</v>
      </c>
      <c r="M324" s="28">
        <v>5063271.1899999995</v>
      </c>
      <c r="N324" s="28">
        <v>65717.850000000006</v>
      </c>
      <c r="O324" s="28">
        <v>0</v>
      </c>
      <c r="P324" s="29">
        <v>0</v>
      </c>
      <c r="Q324" s="28">
        <v>0</v>
      </c>
      <c r="R324" s="28">
        <v>0</v>
      </c>
      <c r="S324" s="28">
        <v>1601925.44</v>
      </c>
      <c r="T324" s="30">
        <v>47155802.649999999</v>
      </c>
      <c r="U324" s="31"/>
      <c r="V324" s="30">
        <v>0</v>
      </c>
      <c r="W324" s="31"/>
      <c r="X324" s="30">
        <v>0</v>
      </c>
      <c r="Y324" s="30">
        <v>47155802.649999999</v>
      </c>
      <c r="Z324" s="30">
        <v>241614.44999999998</v>
      </c>
      <c r="AA324" s="30">
        <v>0</v>
      </c>
      <c r="AB324" s="30">
        <v>0</v>
      </c>
      <c r="AC324" s="31"/>
      <c r="AD324" s="28">
        <v>0</v>
      </c>
      <c r="AE324" s="30">
        <v>13195</v>
      </c>
      <c r="AF324" s="28">
        <v>848513.5</v>
      </c>
      <c r="AG324" s="28">
        <v>6368480.1099999994</v>
      </c>
      <c r="AH324" s="29">
        <v>1228168.55</v>
      </c>
      <c r="AI324" s="30">
        <v>0</v>
      </c>
      <c r="AJ324" s="28">
        <v>0</v>
      </c>
      <c r="AK324" s="28">
        <v>237303.87312</v>
      </c>
      <c r="AL324" s="30">
        <v>8937275.48312</v>
      </c>
      <c r="AM324" s="31"/>
      <c r="AN324" s="31"/>
      <c r="AO324" s="28">
        <v>26104.369316019071</v>
      </c>
      <c r="AP324" s="30">
        <v>26104.369316019071</v>
      </c>
      <c r="AQ324" s="30">
        <v>8911171.1138039809</v>
      </c>
      <c r="AR324" s="30">
        <v>56066973.763803981</v>
      </c>
      <c r="AS324" s="30">
        <v>36644927</v>
      </c>
      <c r="AT324" s="30">
        <v>0</v>
      </c>
      <c r="AU324" s="30">
        <v>36644927</v>
      </c>
      <c r="AV324" s="30">
        <v>0</v>
      </c>
      <c r="AW324" s="26">
        <v>0</v>
      </c>
      <c r="AX324" s="30">
        <v>0</v>
      </c>
      <c r="AY324" s="30">
        <v>0</v>
      </c>
      <c r="BA324" s="28">
        <v>145474</v>
      </c>
      <c r="BB324" s="28">
        <v>33333468</v>
      </c>
      <c r="BC324" s="28">
        <v>52670808.111090198</v>
      </c>
      <c r="BD324" s="30">
        <v>19337340.111090198</v>
      </c>
      <c r="BE324" s="30">
        <v>19191866.111090198</v>
      </c>
      <c r="BF324" s="30">
        <v>0</v>
      </c>
      <c r="BG324" s="30">
        <v>0</v>
      </c>
      <c r="BI324" s="28">
        <v>1510580</v>
      </c>
      <c r="BJ324" s="28">
        <v>40419129</v>
      </c>
      <c r="BK324" s="28">
        <v>646878</v>
      </c>
      <c r="BL324" s="28">
        <v>40000</v>
      </c>
      <c r="BM324" s="28">
        <v>777269</v>
      </c>
      <c r="BN324" s="28">
        <v>4319423</v>
      </c>
      <c r="BO324" s="28">
        <v>31600</v>
      </c>
      <c r="BP324" s="28">
        <v>0</v>
      </c>
      <c r="BQ324" s="29">
        <v>0</v>
      </c>
      <c r="BR324" s="28">
        <v>0</v>
      </c>
      <c r="BS324" s="28">
        <v>0</v>
      </c>
      <c r="BT324" s="28">
        <v>1262255</v>
      </c>
      <c r="BU324" s="28">
        <v>49007134</v>
      </c>
      <c r="BV324" s="31"/>
      <c r="BW324" s="28">
        <v>0</v>
      </c>
      <c r="BX324" s="31"/>
      <c r="BY324" s="28">
        <v>0</v>
      </c>
      <c r="BZ324" s="30">
        <v>49007134</v>
      </c>
      <c r="CB324" s="30">
        <v>248276.25</v>
      </c>
      <c r="CC324" s="30">
        <v>0</v>
      </c>
      <c r="CD324" s="30">
        <v>0</v>
      </c>
      <c r="CE324" s="31"/>
      <c r="CF324" s="30">
        <v>0</v>
      </c>
      <c r="CG324" s="30">
        <v>13195</v>
      </c>
      <c r="CH324" s="30">
        <v>937582.5</v>
      </c>
      <c r="CI324" s="30">
        <v>7156153</v>
      </c>
      <c r="CJ324" s="35">
        <v>1398599.8</v>
      </c>
      <c r="CK324" s="30">
        <v>0</v>
      </c>
      <c r="CL324" s="30">
        <v>0</v>
      </c>
      <c r="CM324" s="30">
        <v>221635</v>
      </c>
      <c r="CN324" s="30">
        <v>9975441.5500000007</v>
      </c>
      <c r="CO324" s="31"/>
      <c r="CP324" s="31"/>
      <c r="CQ324" s="30">
        <v>30292.83</v>
      </c>
      <c r="CR324" s="30">
        <v>30292.83</v>
      </c>
      <c r="CS324" s="30">
        <v>9945148.7200000007</v>
      </c>
      <c r="CT324" s="30">
        <v>58952282.719999999</v>
      </c>
      <c r="CU324" s="30">
        <v>37864814</v>
      </c>
      <c r="CV324" s="30">
        <v>0</v>
      </c>
      <c r="CW324" s="30">
        <v>37864814</v>
      </c>
      <c r="CX324" s="30">
        <v>0</v>
      </c>
      <c r="CY324" s="26">
        <v>0</v>
      </c>
      <c r="CZ324" s="30">
        <v>0</v>
      </c>
      <c r="DA324" s="30">
        <v>0</v>
      </c>
      <c r="DB324" s="36" t="s">
        <v>786</v>
      </c>
      <c r="DC324" t="s">
        <v>787</v>
      </c>
      <c r="DD324" s="24">
        <v>0</v>
      </c>
      <c r="DE324" s="24"/>
      <c r="DF324" s="37">
        <v>1</v>
      </c>
      <c r="DG324" s="38"/>
      <c r="DH324" s="30"/>
      <c r="DI324" s="38"/>
    </row>
    <row r="325" spans="1:113" s="32" customFormat="1" x14ac:dyDescent="0.25">
      <c r="A325" s="22" t="s">
        <v>788</v>
      </c>
      <c r="B325" s="23">
        <v>1</v>
      </c>
      <c r="C325" s="24">
        <v>1</v>
      </c>
      <c r="D325" s="25">
        <v>43375</v>
      </c>
      <c r="E325" s="26">
        <v>1</v>
      </c>
      <c r="F325" s="27">
        <v>1</v>
      </c>
      <c r="G325" s="27">
        <v>1</v>
      </c>
      <c r="H325" s="28">
        <v>621198.34000000008</v>
      </c>
      <c r="I325" s="28">
        <v>8301947.0699999994</v>
      </c>
      <c r="J325" s="28">
        <v>155053</v>
      </c>
      <c r="K325" s="28">
        <v>0</v>
      </c>
      <c r="L325" s="28">
        <v>145117</v>
      </c>
      <c r="M325" s="28">
        <v>897589</v>
      </c>
      <c r="N325" s="28">
        <v>0</v>
      </c>
      <c r="O325" s="28">
        <v>2564</v>
      </c>
      <c r="P325" s="29">
        <v>0</v>
      </c>
      <c r="Q325" s="28">
        <v>23205</v>
      </c>
      <c r="R325" s="28">
        <v>0</v>
      </c>
      <c r="S325" s="28">
        <v>464127</v>
      </c>
      <c r="T325" s="30">
        <v>10610800.41</v>
      </c>
      <c r="U325" s="31"/>
      <c r="V325" s="30">
        <v>0</v>
      </c>
      <c r="W325" s="31"/>
      <c r="X325" s="30">
        <v>0</v>
      </c>
      <c r="Y325" s="30">
        <v>10610800.41</v>
      </c>
      <c r="Z325" s="30">
        <v>131173</v>
      </c>
      <c r="AA325" s="30">
        <v>0</v>
      </c>
      <c r="AB325" s="30">
        <v>0</v>
      </c>
      <c r="AC325" s="31"/>
      <c r="AD325" s="28">
        <v>0</v>
      </c>
      <c r="AE325" s="30">
        <v>15080</v>
      </c>
      <c r="AF325" s="28">
        <v>286710.21000000002</v>
      </c>
      <c r="AG325" s="28">
        <v>1753965.03</v>
      </c>
      <c r="AH325" s="29">
        <v>90810.604500000001</v>
      </c>
      <c r="AI325" s="30">
        <v>0</v>
      </c>
      <c r="AJ325" s="28">
        <v>0</v>
      </c>
      <c r="AK325" s="28">
        <v>306277.00265878573</v>
      </c>
      <c r="AL325" s="30">
        <v>2584015.8471587859</v>
      </c>
      <c r="AM325" s="31"/>
      <c r="AN325" s="31"/>
      <c r="AO325" s="28">
        <v>0</v>
      </c>
      <c r="AP325" s="30">
        <v>0</v>
      </c>
      <c r="AQ325" s="30">
        <v>2584015.8471587859</v>
      </c>
      <c r="AR325" s="30">
        <v>13194816.257158786</v>
      </c>
      <c r="AS325" s="30">
        <v>9742980</v>
      </c>
      <c r="AT325" s="30">
        <v>0</v>
      </c>
      <c r="AU325" s="30">
        <v>9742980</v>
      </c>
      <c r="AV325" s="30">
        <v>0</v>
      </c>
      <c r="AW325" s="26">
        <v>0</v>
      </c>
      <c r="AX325" s="30">
        <v>0</v>
      </c>
      <c r="AY325" s="30">
        <v>0</v>
      </c>
      <c r="BA325" s="28">
        <v>5463.4</v>
      </c>
      <c r="BB325" s="28">
        <v>9788411</v>
      </c>
      <c r="BC325" s="28">
        <v>12952344.859999999</v>
      </c>
      <c r="BD325" s="30">
        <v>3163933.8599999994</v>
      </c>
      <c r="BE325" s="30">
        <v>3158470.4599999995</v>
      </c>
      <c r="BF325" s="30">
        <v>0</v>
      </c>
      <c r="BG325" s="30">
        <v>0</v>
      </c>
      <c r="BI325" s="28">
        <v>621922.80000000005</v>
      </c>
      <c r="BJ325" s="28">
        <v>8593412</v>
      </c>
      <c r="BK325" s="28">
        <v>207188</v>
      </c>
      <c r="BL325" s="28">
        <v>0</v>
      </c>
      <c r="BM325" s="28">
        <v>124451</v>
      </c>
      <c r="BN325" s="28">
        <v>849457.97</v>
      </c>
      <c r="BO325" s="28">
        <v>0</v>
      </c>
      <c r="BP325" s="28">
        <v>2925</v>
      </c>
      <c r="BQ325" s="29">
        <v>0</v>
      </c>
      <c r="BR325" s="28">
        <v>28818</v>
      </c>
      <c r="BS325" s="28">
        <v>0</v>
      </c>
      <c r="BT325" s="28">
        <v>726848</v>
      </c>
      <c r="BU325" s="28">
        <v>11155022.770000001</v>
      </c>
      <c r="BV325" s="31"/>
      <c r="BW325" s="28">
        <v>0</v>
      </c>
      <c r="BX325" s="31"/>
      <c r="BY325" s="28">
        <v>0</v>
      </c>
      <c r="BZ325" s="30">
        <v>11155022.770000001</v>
      </c>
      <c r="CB325" s="30">
        <v>133870.75</v>
      </c>
      <c r="CC325" s="30">
        <v>0</v>
      </c>
      <c r="CD325" s="30">
        <v>0</v>
      </c>
      <c r="CE325" s="31"/>
      <c r="CF325" s="30">
        <v>0</v>
      </c>
      <c r="CG325" s="30">
        <v>21580</v>
      </c>
      <c r="CH325" s="30">
        <v>313867.05</v>
      </c>
      <c r="CI325" s="30">
        <v>2051112</v>
      </c>
      <c r="CJ325" s="35">
        <v>207651.59999999998</v>
      </c>
      <c r="CK325" s="30">
        <v>0</v>
      </c>
      <c r="CL325" s="30">
        <v>0</v>
      </c>
      <c r="CM325" s="30">
        <v>357943</v>
      </c>
      <c r="CN325" s="30">
        <v>3086024.4</v>
      </c>
      <c r="CO325" s="31"/>
      <c r="CP325" s="31"/>
      <c r="CQ325" s="30">
        <v>12337.4</v>
      </c>
      <c r="CR325" s="30">
        <v>12337.4</v>
      </c>
      <c r="CS325" s="30">
        <v>3073687</v>
      </c>
      <c r="CT325" s="30">
        <v>14228709.770000001</v>
      </c>
      <c r="CU325" s="30">
        <v>9989873</v>
      </c>
      <c r="CV325" s="30">
        <v>0</v>
      </c>
      <c r="CW325" s="30">
        <v>9989873</v>
      </c>
      <c r="CX325" s="30">
        <v>0</v>
      </c>
      <c r="CY325" s="26">
        <v>0</v>
      </c>
      <c r="CZ325" s="30">
        <v>0</v>
      </c>
      <c r="DA325" s="30">
        <v>0</v>
      </c>
      <c r="DB325" s="36" t="s">
        <v>788</v>
      </c>
      <c r="DC325" t="s">
        <v>789</v>
      </c>
      <c r="DD325" s="24">
        <v>0</v>
      </c>
      <c r="DE325" s="24"/>
      <c r="DF325" s="37">
        <v>1</v>
      </c>
      <c r="DG325" s="38"/>
      <c r="DH325" s="30"/>
      <c r="DI325" s="38"/>
    </row>
    <row r="326" spans="1:113" s="32" customFormat="1" x14ac:dyDescent="0.25">
      <c r="A326" s="22" t="s">
        <v>790</v>
      </c>
      <c r="B326" s="23">
        <v>1</v>
      </c>
      <c r="C326" s="24">
        <v>1</v>
      </c>
      <c r="D326" s="25">
        <v>43418</v>
      </c>
      <c r="E326" s="26">
        <v>1</v>
      </c>
      <c r="F326" s="27">
        <v>1</v>
      </c>
      <c r="G326" s="27">
        <v>1</v>
      </c>
      <c r="H326" s="28">
        <v>478113.24</v>
      </c>
      <c r="I326" s="28">
        <v>8458009.2600000016</v>
      </c>
      <c r="J326" s="28">
        <v>311725.09000000003</v>
      </c>
      <c r="K326" s="28">
        <v>0</v>
      </c>
      <c r="L326" s="28">
        <v>432332</v>
      </c>
      <c r="M326" s="28">
        <v>1081619.6000000001</v>
      </c>
      <c r="N326" s="28">
        <v>139094</v>
      </c>
      <c r="O326" s="28">
        <v>39762</v>
      </c>
      <c r="P326" s="29">
        <v>0</v>
      </c>
      <c r="Q326" s="28">
        <v>0</v>
      </c>
      <c r="R326" s="28">
        <v>0</v>
      </c>
      <c r="S326" s="28">
        <v>654373</v>
      </c>
      <c r="T326" s="30">
        <v>11595028.190000001</v>
      </c>
      <c r="U326" s="31"/>
      <c r="V326" s="30">
        <v>0</v>
      </c>
      <c r="W326" s="31"/>
      <c r="X326" s="30">
        <v>0</v>
      </c>
      <c r="Y326" s="30">
        <v>11595028.190000001</v>
      </c>
      <c r="Z326" s="30">
        <v>109853</v>
      </c>
      <c r="AA326" s="30">
        <v>0</v>
      </c>
      <c r="AB326" s="30">
        <v>0</v>
      </c>
      <c r="AC326" s="31"/>
      <c r="AD326" s="28">
        <v>0</v>
      </c>
      <c r="AE326" s="30">
        <v>0</v>
      </c>
      <c r="AF326" s="28">
        <v>444703</v>
      </c>
      <c r="AG326" s="28">
        <v>1898348</v>
      </c>
      <c r="AH326" s="29">
        <v>457165</v>
      </c>
      <c r="AI326" s="30">
        <v>0</v>
      </c>
      <c r="AJ326" s="28">
        <v>0</v>
      </c>
      <c r="AK326" s="28">
        <v>134935.16982142857</v>
      </c>
      <c r="AL326" s="30">
        <v>3045004.1698214286</v>
      </c>
      <c r="AM326" s="31"/>
      <c r="AN326" s="31"/>
      <c r="AO326" s="28">
        <v>11959.88311792065</v>
      </c>
      <c r="AP326" s="30">
        <v>11959.88311792065</v>
      </c>
      <c r="AQ326" s="30">
        <v>3033044.2867035079</v>
      </c>
      <c r="AR326" s="30">
        <v>14628072.47670351</v>
      </c>
      <c r="AS326" s="30">
        <v>10458299</v>
      </c>
      <c r="AT326" s="30">
        <v>0</v>
      </c>
      <c r="AU326" s="30">
        <v>10458299</v>
      </c>
      <c r="AV326" s="30">
        <v>0</v>
      </c>
      <c r="AW326" s="26">
        <v>0</v>
      </c>
      <c r="AX326" s="30">
        <v>0</v>
      </c>
      <c r="AY326" s="30">
        <v>0</v>
      </c>
      <c r="BA326" s="28">
        <v>0</v>
      </c>
      <c r="BB326" s="28">
        <v>10285489</v>
      </c>
      <c r="BC326" s="28">
        <v>13570020.635688245</v>
      </c>
      <c r="BD326" s="30">
        <v>3284531.6356882453</v>
      </c>
      <c r="BE326" s="30">
        <v>3284531.6356882453</v>
      </c>
      <c r="BF326" s="30">
        <v>0</v>
      </c>
      <c r="BG326" s="30">
        <v>0</v>
      </c>
      <c r="BI326" s="28">
        <v>452780</v>
      </c>
      <c r="BJ326" s="28">
        <v>8596898</v>
      </c>
      <c r="BK326" s="28">
        <v>352355</v>
      </c>
      <c r="BL326" s="28">
        <v>0</v>
      </c>
      <c r="BM326" s="28">
        <v>374649</v>
      </c>
      <c r="BN326" s="28">
        <v>1241883</v>
      </c>
      <c r="BO326" s="28">
        <v>139095</v>
      </c>
      <c r="BP326" s="28">
        <v>30000</v>
      </c>
      <c r="BQ326" s="29">
        <v>0</v>
      </c>
      <c r="BR326" s="28">
        <v>0</v>
      </c>
      <c r="BS326" s="28">
        <v>0</v>
      </c>
      <c r="BT326" s="28">
        <v>885718</v>
      </c>
      <c r="BU326" s="28">
        <v>12073378</v>
      </c>
      <c r="BV326" s="31"/>
      <c r="BW326" s="28">
        <v>0</v>
      </c>
      <c r="BX326" s="31"/>
      <c r="BY326" s="28">
        <v>0</v>
      </c>
      <c r="BZ326" s="30">
        <v>12073378</v>
      </c>
      <c r="CB326" s="30">
        <v>106452</v>
      </c>
      <c r="CC326" s="30">
        <v>0</v>
      </c>
      <c r="CD326" s="30">
        <v>0</v>
      </c>
      <c r="CE326" s="31"/>
      <c r="CF326" s="30">
        <v>0</v>
      </c>
      <c r="CG326" s="30">
        <v>0</v>
      </c>
      <c r="CH326" s="30">
        <v>491232</v>
      </c>
      <c r="CI326" s="30">
        <v>1955684</v>
      </c>
      <c r="CJ326" s="35">
        <v>439424</v>
      </c>
      <c r="CK326" s="30">
        <v>0</v>
      </c>
      <c r="CL326" s="30">
        <v>0</v>
      </c>
      <c r="CM326" s="30">
        <v>170258</v>
      </c>
      <c r="CN326" s="30">
        <v>3163050</v>
      </c>
      <c r="CO326" s="31"/>
      <c r="CP326" s="31"/>
      <c r="CQ326" s="30">
        <v>26090.43</v>
      </c>
      <c r="CR326" s="30">
        <v>26090.43</v>
      </c>
      <c r="CS326" s="30">
        <v>3136959.57</v>
      </c>
      <c r="CT326" s="30">
        <v>15210337.57</v>
      </c>
      <c r="CU326" s="30">
        <v>10833312</v>
      </c>
      <c r="CV326" s="30">
        <v>0</v>
      </c>
      <c r="CW326" s="30">
        <v>10833312</v>
      </c>
      <c r="CX326" s="30">
        <v>0</v>
      </c>
      <c r="CY326" s="26">
        <v>0</v>
      </c>
      <c r="CZ326" s="30">
        <v>0</v>
      </c>
      <c r="DA326" s="30">
        <v>0</v>
      </c>
      <c r="DB326" s="36" t="s">
        <v>790</v>
      </c>
      <c r="DC326" t="s">
        <v>791</v>
      </c>
      <c r="DD326" s="24">
        <v>0</v>
      </c>
      <c r="DE326" s="24"/>
      <c r="DF326" s="37">
        <v>1</v>
      </c>
      <c r="DG326" s="38"/>
      <c r="DH326" s="30"/>
      <c r="DI326" s="38"/>
    </row>
    <row r="327" spans="1:113" s="32" customFormat="1" x14ac:dyDescent="0.25">
      <c r="A327" s="38" t="s">
        <v>792</v>
      </c>
      <c r="B327" s="23">
        <v>0</v>
      </c>
      <c r="C327" s="24">
        <v>0</v>
      </c>
      <c r="D327" s="25" t="s">
        <v>170</v>
      </c>
      <c r="E327" s="26" t="s">
        <v>170</v>
      </c>
      <c r="F327" s="27" t="s">
        <v>170</v>
      </c>
      <c r="G327" s="27" t="s">
        <v>170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9">
        <v>0</v>
      </c>
      <c r="Q327" s="28">
        <v>0</v>
      </c>
      <c r="R327" s="28">
        <v>0</v>
      </c>
      <c r="S327" s="28">
        <v>0</v>
      </c>
      <c r="T327" s="30">
        <v>0</v>
      </c>
      <c r="U327" s="31"/>
      <c r="V327" s="30">
        <v>0</v>
      </c>
      <c r="W327" s="31"/>
      <c r="X327" s="30">
        <v>0</v>
      </c>
      <c r="Y327" s="30">
        <v>0</v>
      </c>
      <c r="Z327" s="30">
        <v>0</v>
      </c>
      <c r="AA327" s="30">
        <v>0</v>
      </c>
      <c r="AB327" s="30">
        <v>0</v>
      </c>
      <c r="AC327" s="31"/>
      <c r="AD327" s="28">
        <v>0</v>
      </c>
      <c r="AE327" s="30">
        <v>0</v>
      </c>
      <c r="AF327" s="28">
        <v>0</v>
      </c>
      <c r="AG327" s="28">
        <v>0</v>
      </c>
      <c r="AH327" s="29">
        <v>0</v>
      </c>
      <c r="AI327" s="30">
        <v>0</v>
      </c>
      <c r="AJ327" s="28">
        <v>0</v>
      </c>
      <c r="AK327" s="28">
        <v>5620.491</v>
      </c>
      <c r="AL327" s="30">
        <v>5620.491</v>
      </c>
      <c r="AM327" s="31"/>
      <c r="AN327" s="31"/>
      <c r="AO327" s="28">
        <v>0</v>
      </c>
      <c r="AP327" s="30">
        <v>0</v>
      </c>
      <c r="AQ327" s="30">
        <v>5620.491</v>
      </c>
      <c r="AR327" s="30">
        <v>5620.491</v>
      </c>
      <c r="AS327" s="30">
        <v>507436</v>
      </c>
      <c r="AT327" s="30">
        <v>19371</v>
      </c>
      <c r="AU327" s="30">
        <v>526807</v>
      </c>
      <c r="AV327" s="30">
        <v>-521186.50900000002</v>
      </c>
      <c r="AW327" s="26">
        <v>-1.0270980163015633</v>
      </c>
      <c r="AX327" s="30">
        <v>25371.800000000003</v>
      </c>
      <c r="AY327" s="30">
        <v>-495814.70900000003</v>
      </c>
      <c r="BA327" s="28">
        <v>0</v>
      </c>
      <c r="BB327" s="28">
        <v>406696</v>
      </c>
      <c r="BC327" s="28">
        <v>379616.91</v>
      </c>
      <c r="BD327" s="30">
        <v>-27079.090000000026</v>
      </c>
      <c r="BE327" s="30">
        <v>-27079.090000000026</v>
      </c>
      <c r="BF327" s="30">
        <v>0</v>
      </c>
      <c r="BG327" s="30">
        <v>0</v>
      </c>
      <c r="BI327" s="28">
        <v>0</v>
      </c>
      <c r="BJ327" s="28">
        <v>0</v>
      </c>
      <c r="BK327" s="28">
        <v>0</v>
      </c>
      <c r="BL327" s="28">
        <v>0</v>
      </c>
      <c r="BM327" s="28">
        <v>0</v>
      </c>
      <c r="BN327" s="28">
        <v>0</v>
      </c>
      <c r="BO327" s="28">
        <v>0</v>
      </c>
      <c r="BP327" s="28">
        <v>0</v>
      </c>
      <c r="BQ327" s="29">
        <v>0</v>
      </c>
      <c r="BR327" s="28">
        <v>0</v>
      </c>
      <c r="BS327" s="28">
        <v>0</v>
      </c>
      <c r="BT327" s="28">
        <v>0</v>
      </c>
      <c r="BU327" s="28">
        <v>0</v>
      </c>
      <c r="BV327" s="31"/>
      <c r="BW327" s="28">
        <v>0</v>
      </c>
      <c r="BX327" s="31"/>
      <c r="BY327" s="28">
        <v>0</v>
      </c>
      <c r="BZ327" s="30">
        <v>0</v>
      </c>
      <c r="CB327" s="30">
        <v>0</v>
      </c>
      <c r="CC327" s="30">
        <v>0</v>
      </c>
      <c r="CD327" s="30">
        <v>0</v>
      </c>
      <c r="CE327" s="31"/>
      <c r="CF327" s="30">
        <v>0</v>
      </c>
      <c r="CG327" s="30">
        <v>0</v>
      </c>
      <c r="CH327" s="30">
        <v>0</v>
      </c>
      <c r="CI327" s="30">
        <v>0</v>
      </c>
      <c r="CJ327" s="35">
        <v>0</v>
      </c>
      <c r="CK327" s="30">
        <v>0</v>
      </c>
      <c r="CL327" s="30">
        <v>0</v>
      </c>
      <c r="CM327" s="30">
        <v>62692</v>
      </c>
      <c r="CN327" s="30">
        <v>62692</v>
      </c>
      <c r="CO327" s="31"/>
      <c r="CP327" s="31"/>
      <c r="CQ327" s="30">
        <v>0</v>
      </c>
      <c r="CR327" s="30">
        <v>0</v>
      </c>
      <c r="CS327" s="30">
        <v>62692</v>
      </c>
      <c r="CT327" s="30">
        <v>62692</v>
      </c>
      <c r="CU327" s="30">
        <v>675281</v>
      </c>
      <c r="CV327" s="30">
        <v>25371.800000000003</v>
      </c>
      <c r="CW327" s="30">
        <v>700652.8</v>
      </c>
      <c r="CX327" s="30">
        <v>-637960.80000000005</v>
      </c>
      <c r="CY327" s="26">
        <v>-0.91052344328032375</v>
      </c>
      <c r="CZ327" s="30">
        <v>33764.050000000003</v>
      </c>
      <c r="DA327" s="30">
        <v>-604196.75</v>
      </c>
      <c r="DB327" s="36" t="s">
        <v>792</v>
      </c>
      <c r="DC327" t="s">
        <v>793</v>
      </c>
      <c r="DD327" s="24">
        <v>0</v>
      </c>
      <c r="DE327" s="24"/>
      <c r="DF327" s="37" t="s">
        <v>1073</v>
      </c>
      <c r="DG327" s="38"/>
      <c r="DH327" s="30"/>
      <c r="DI327" s="38"/>
    </row>
    <row r="328" spans="1:113" s="32" customFormat="1" x14ac:dyDescent="0.25">
      <c r="A328" s="22" t="s">
        <v>794</v>
      </c>
      <c r="B328" s="23">
        <v>1</v>
      </c>
      <c r="C328" s="24">
        <v>1</v>
      </c>
      <c r="D328" s="25">
        <v>43388</v>
      </c>
      <c r="E328" s="26">
        <v>1</v>
      </c>
      <c r="F328" s="27">
        <v>1</v>
      </c>
      <c r="G328" s="27">
        <v>1</v>
      </c>
      <c r="H328" s="28">
        <v>1272911.27</v>
      </c>
      <c r="I328" s="28">
        <v>42900652.539999999</v>
      </c>
      <c r="J328" s="28">
        <v>916748.58</v>
      </c>
      <c r="K328" s="28">
        <v>0</v>
      </c>
      <c r="L328" s="28">
        <v>727299</v>
      </c>
      <c r="M328" s="28">
        <v>5220680</v>
      </c>
      <c r="N328" s="28">
        <v>1365923</v>
      </c>
      <c r="O328" s="28">
        <v>551196</v>
      </c>
      <c r="P328" s="29">
        <v>0</v>
      </c>
      <c r="Q328" s="28">
        <v>414078.04000000004</v>
      </c>
      <c r="R328" s="28">
        <v>0</v>
      </c>
      <c r="S328" s="28">
        <v>2575408.19</v>
      </c>
      <c r="T328" s="30">
        <v>55944896.619999997</v>
      </c>
      <c r="U328" s="31"/>
      <c r="V328" s="30">
        <v>1009669</v>
      </c>
      <c r="W328" s="31"/>
      <c r="X328" s="30">
        <v>1009669</v>
      </c>
      <c r="Y328" s="30">
        <v>54935227.619999997</v>
      </c>
      <c r="Z328" s="30">
        <v>165240</v>
      </c>
      <c r="AA328" s="30">
        <v>51869</v>
      </c>
      <c r="AB328" s="30">
        <v>0</v>
      </c>
      <c r="AC328" s="31"/>
      <c r="AD328" s="28">
        <v>97989</v>
      </c>
      <c r="AE328" s="30">
        <v>0</v>
      </c>
      <c r="AF328" s="28">
        <v>2657149</v>
      </c>
      <c r="AG328" s="28">
        <v>7480287</v>
      </c>
      <c r="AH328" s="29">
        <v>3047932</v>
      </c>
      <c r="AI328" s="30">
        <v>0</v>
      </c>
      <c r="AJ328" s="28">
        <v>0</v>
      </c>
      <c r="AK328" s="28">
        <v>1160418.9538</v>
      </c>
      <c r="AL328" s="30">
        <v>14660884.9538</v>
      </c>
      <c r="AM328" s="31"/>
      <c r="AN328" s="31"/>
      <c r="AO328" s="28">
        <v>0</v>
      </c>
      <c r="AP328" s="30">
        <v>0</v>
      </c>
      <c r="AQ328" s="30">
        <v>14660884.9538</v>
      </c>
      <c r="AR328" s="30">
        <v>69596112.573799998</v>
      </c>
      <c r="AS328" s="30">
        <v>60917917</v>
      </c>
      <c r="AT328" s="30">
        <v>0</v>
      </c>
      <c r="AU328" s="30">
        <v>60917917</v>
      </c>
      <c r="AV328" s="30">
        <v>0</v>
      </c>
      <c r="AW328" s="26">
        <v>0</v>
      </c>
      <c r="AX328" s="30">
        <v>0</v>
      </c>
      <c r="AY328" s="30">
        <v>0</v>
      </c>
      <c r="BA328" s="28">
        <v>350334</v>
      </c>
      <c r="BB328" s="28">
        <v>60438031.488095999</v>
      </c>
      <c r="BC328" s="28">
        <v>68191418.719999999</v>
      </c>
      <c r="BD328" s="30">
        <v>7753387.231904</v>
      </c>
      <c r="BE328" s="30">
        <v>7403053.231904</v>
      </c>
      <c r="BF328" s="30">
        <v>0</v>
      </c>
      <c r="BG328" s="30">
        <v>1009669</v>
      </c>
      <c r="BI328" s="28">
        <v>1291853</v>
      </c>
      <c r="BJ328" s="28">
        <v>44803354</v>
      </c>
      <c r="BK328" s="28">
        <v>1024332</v>
      </c>
      <c r="BL328" s="28">
        <v>0</v>
      </c>
      <c r="BM328" s="28">
        <v>792440</v>
      </c>
      <c r="BN328" s="28">
        <v>5463751</v>
      </c>
      <c r="BO328" s="28">
        <v>556900</v>
      </c>
      <c r="BP328" s="28">
        <v>550515</v>
      </c>
      <c r="BQ328" s="29">
        <v>0</v>
      </c>
      <c r="BR328" s="28">
        <v>216107</v>
      </c>
      <c r="BS328" s="28">
        <v>0</v>
      </c>
      <c r="BT328" s="28">
        <v>2615782</v>
      </c>
      <c r="BU328" s="28">
        <v>57315034</v>
      </c>
      <c r="BV328" s="31"/>
      <c r="BW328" s="28">
        <v>1053314</v>
      </c>
      <c r="BX328" s="31"/>
      <c r="BY328" s="28">
        <v>1053314</v>
      </c>
      <c r="BZ328" s="30">
        <v>56261720</v>
      </c>
      <c r="CB328" s="30">
        <v>231107</v>
      </c>
      <c r="CC328" s="30">
        <v>0</v>
      </c>
      <c r="CD328" s="30">
        <v>0</v>
      </c>
      <c r="CE328" s="31"/>
      <c r="CF328" s="30">
        <v>99948</v>
      </c>
      <c r="CG328" s="30">
        <v>0</v>
      </c>
      <c r="CH328" s="30">
        <v>2686856</v>
      </c>
      <c r="CI328" s="30">
        <v>7494491</v>
      </c>
      <c r="CJ328" s="35">
        <v>3067718</v>
      </c>
      <c r="CK328" s="30">
        <v>0</v>
      </c>
      <c r="CL328" s="30">
        <v>0</v>
      </c>
      <c r="CM328" s="30">
        <v>1746858</v>
      </c>
      <c r="CN328" s="30">
        <v>15326978</v>
      </c>
      <c r="CO328" s="31"/>
      <c r="CP328" s="31"/>
      <c r="CQ328" s="30">
        <v>419509.23</v>
      </c>
      <c r="CR328" s="30">
        <v>419509.23</v>
      </c>
      <c r="CS328" s="30">
        <v>14907468.77</v>
      </c>
      <c r="CT328" s="30">
        <v>71169188.769999996</v>
      </c>
      <c r="CU328" s="30">
        <v>61979381</v>
      </c>
      <c r="CV328" s="30">
        <v>0</v>
      </c>
      <c r="CW328" s="30">
        <v>61979381</v>
      </c>
      <c r="CX328" s="30">
        <v>0</v>
      </c>
      <c r="CY328" s="26">
        <v>0</v>
      </c>
      <c r="CZ328" s="30">
        <v>0</v>
      </c>
      <c r="DA328" s="30">
        <v>0</v>
      </c>
      <c r="DB328" s="36" t="s">
        <v>794</v>
      </c>
      <c r="DC328" t="s">
        <v>795</v>
      </c>
      <c r="DD328" s="24">
        <v>1</v>
      </c>
      <c r="DE328" s="24" t="s">
        <v>1074</v>
      </c>
      <c r="DF328" s="37">
        <v>1</v>
      </c>
      <c r="DG328" s="38"/>
      <c r="DH328" s="30"/>
      <c r="DI328" s="38"/>
    </row>
    <row r="329" spans="1:113" s="32" customFormat="1" x14ac:dyDescent="0.25">
      <c r="A329" s="22" t="s">
        <v>796</v>
      </c>
      <c r="B329" s="23">
        <v>1</v>
      </c>
      <c r="C329" s="24">
        <v>1</v>
      </c>
      <c r="D329" s="25">
        <v>43376</v>
      </c>
      <c r="E329" s="26">
        <v>1</v>
      </c>
      <c r="F329" s="27">
        <v>1</v>
      </c>
      <c r="G329" s="27">
        <v>1</v>
      </c>
      <c r="H329" s="28">
        <v>1385017</v>
      </c>
      <c r="I329" s="28">
        <v>42930529.840000011</v>
      </c>
      <c r="J329" s="28">
        <v>716037</v>
      </c>
      <c r="K329" s="28">
        <v>82</v>
      </c>
      <c r="L329" s="28">
        <v>804806</v>
      </c>
      <c r="M329" s="28">
        <v>5440302</v>
      </c>
      <c r="N329" s="28">
        <v>30470.059999999998</v>
      </c>
      <c r="O329" s="28">
        <v>3925</v>
      </c>
      <c r="P329" s="29">
        <v>0</v>
      </c>
      <c r="Q329" s="28">
        <v>127296</v>
      </c>
      <c r="R329" s="28">
        <v>0</v>
      </c>
      <c r="S329" s="28">
        <v>2551549</v>
      </c>
      <c r="T329" s="30">
        <v>53990013.900000013</v>
      </c>
      <c r="U329" s="31"/>
      <c r="V329" s="30">
        <v>0</v>
      </c>
      <c r="W329" s="31"/>
      <c r="X329" s="30">
        <v>0</v>
      </c>
      <c r="Y329" s="30">
        <v>53990013.900000013</v>
      </c>
      <c r="Z329" s="30">
        <v>327099</v>
      </c>
      <c r="AA329" s="30">
        <v>0</v>
      </c>
      <c r="AB329" s="30">
        <v>31412</v>
      </c>
      <c r="AC329" s="31"/>
      <c r="AD329" s="28">
        <v>0</v>
      </c>
      <c r="AE329" s="30">
        <v>372251</v>
      </c>
      <c r="AF329" s="28">
        <v>1563375</v>
      </c>
      <c r="AG329" s="28">
        <v>6406351</v>
      </c>
      <c r="AH329" s="29">
        <v>1579595</v>
      </c>
      <c r="AI329" s="30">
        <v>0</v>
      </c>
      <c r="AJ329" s="28">
        <v>0</v>
      </c>
      <c r="AK329" s="28">
        <v>299936.788</v>
      </c>
      <c r="AL329" s="30">
        <v>10580019.788000001</v>
      </c>
      <c r="AM329" s="31"/>
      <c r="AN329" s="31"/>
      <c r="AO329" s="28">
        <v>25413.610941184277</v>
      </c>
      <c r="AP329" s="30">
        <v>25413.610941184277</v>
      </c>
      <c r="AQ329" s="30">
        <v>10554606.177058816</v>
      </c>
      <c r="AR329" s="30">
        <v>64544620.077058829</v>
      </c>
      <c r="AS329" s="30">
        <v>51912190</v>
      </c>
      <c r="AT329" s="30">
        <v>0</v>
      </c>
      <c r="AU329" s="30">
        <v>51912190</v>
      </c>
      <c r="AV329" s="30">
        <v>0</v>
      </c>
      <c r="AW329" s="26">
        <v>0</v>
      </c>
      <c r="AX329" s="30">
        <v>0</v>
      </c>
      <c r="AY329" s="30">
        <v>0</v>
      </c>
      <c r="BA329" s="28">
        <v>38369</v>
      </c>
      <c r="BB329" s="28">
        <v>50383688</v>
      </c>
      <c r="BC329" s="28">
        <v>61957971.866978422</v>
      </c>
      <c r="BD329" s="30">
        <v>11574283.866978422</v>
      </c>
      <c r="BE329" s="30">
        <v>11535914.866978422</v>
      </c>
      <c r="BF329" s="30">
        <v>0</v>
      </c>
      <c r="BG329" s="30">
        <v>0</v>
      </c>
      <c r="BI329" s="28">
        <v>1635110</v>
      </c>
      <c r="BJ329" s="28">
        <v>44347036</v>
      </c>
      <c r="BK329" s="28">
        <v>744305</v>
      </c>
      <c r="BL329" s="28">
        <v>0</v>
      </c>
      <c r="BM329" s="28">
        <v>768735</v>
      </c>
      <c r="BN329" s="28">
        <v>4835506</v>
      </c>
      <c r="BO329" s="28">
        <v>50000</v>
      </c>
      <c r="BP329" s="28">
        <v>6000</v>
      </c>
      <c r="BQ329" s="29">
        <v>0</v>
      </c>
      <c r="BR329" s="28">
        <v>145200</v>
      </c>
      <c r="BS329" s="28">
        <v>0</v>
      </c>
      <c r="BT329" s="28">
        <v>2782096</v>
      </c>
      <c r="BU329" s="28">
        <v>55313988</v>
      </c>
      <c r="BV329" s="31"/>
      <c r="BW329" s="28">
        <v>0</v>
      </c>
      <c r="BX329" s="31"/>
      <c r="BY329" s="28">
        <v>0</v>
      </c>
      <c r="BZ329" s="30">
        <v>55313988</v>
      </c>
      <c r="CB329" s="30">
        <v>332489</v>
      </c>
      <c r="CC329" s="30">
        <v>0</v>
      </c>
      <c r="CD329" s="30">
        <v>32087</v>
      </c>
      <c r="CE329" s="31"/>
      <c r="CF329" s="30">
        <v>0</v>
      </c>
      <c r="CG329" s="30">
        <v>382575</v>
      </c>
      <c r="CH329" s="30">
        <v>1659070</v>
      </c>
      <c r="CI329" s="30">
        <v>7009572</v>
      </c>
      <c r="CJ329" s="35">
        <v>1771184</v>
      </c>
      <c r="CK329" s="30">
        <v>0</v>
      </c>
      <c r="CL329" s="30">
        <v>0</v>
      </c>
      <c r="CM329" s="30">
        <v>315633</v>
      </c>
      <c r="CN329" s="30">
        <v>11502610</v>
      </c>
      <c r="CO329" s="31"/>
      <c r="CP329" s="31"/>
      <c r="CQ329" s="30">
        <v>6511.7</v>
      </c>
      <c r="CR329" s="30">
        <v>6511.7</v>
      </c>
      <c r="CS329" s="30">
        <v>11496098.300000001</v>
      </c>
      <c r="CT329" s="30">
        <v>66810086.299999997</v>
      </c>
      <c r="CU329" s="30">
        <v>53196115</v>
      </c>
      <c r="CV329" s="30">
        <v>0</v>
      </c>
      <c r="CW329" s="30">
        <v>53196115</v>
      </c>
      <c r="CX329" s="30">
        <v>0</v>
      </c>
      <c r="CY329" s="26">
        <v>0</v>
      </c>
      <c r="CZ329" s="30">
        <v>0</v>
      </c>
      <c r="DA329" s="30">
        <v>0</v>
      </c>
      <c r="DB329" s="36" t="s">
        <v>796</v>
      </c>
      <c r="DC329" t="s">
        <v>797</v>
      </c>
      <c r="DD329" s="24">
        <v>0</v>
      </c>
      <c r="DE329" s="24"/>
      <c r="DF329" s="37">
        <v>1</v>
      </c>
      <c r="DG329" s="38"/>
      <c r="DH329" s="30"/>
      <c r="DI329" s="38"/>
    </row>
    <row r="330" spans="1:113" s="32" customFormat="1" x14ac:dyDescent="0.25">
      <c r="A330" s="22" t="s">
        <v>798</v>
      </c>
      <c r="B330" s="23">
        <v>1</v>
      </c>
      <c r="C330" s="24">
        <v>1</v>
      </c>
      <c r="D330" s="25">
        <v>43404</v>
      </c>
      <c r="E330" s="26">
        <v>1</v>
      </c>
      <c r="F330" s="27">
        <v>1</v>
      </c>
      <c r="G330" s="27">
        <v>1</v>
      </c>
      <c r="H330" s="28">
        <v>65274</v>
      </c>
      <c r="I330" s="28">
        <v>1182645</v>
      </c>
      <c r="J330" s="28">
        <v>68877</v>
      </c>
      <c r="K330" s="28">
        <v>17119</v>
      </c>
      <c r="L330" s="28">
        <v>0</v>
      </c>
      <c r="M330" s="28">
        <v>139259</v>
      </c>
      <c r="N330" s="28">
        <v>7875</v>
      </c>
      <c r="O330" s="28">
        <v>0</v>
      </c>
      <c r="P330" s="29">
        <v>0</v>
      </c>
      <c r="Q330" s="28">
        <v>0</v>
      </c>
      <c r="R330" s="28">
        <v>0</v>
      </c>
      <c r="S330" s="28">
        <v>53481</v>
      </c>
      <c r="T330" s="30">
        <v>1534530</v>
      </c>
      <c r="U330" s="31"/>
      <c r="V330" s="30">
        <v>0</v>
      </c>
      <c r="W330" s="31"/>
      <c r="X330" s="30">
        <v>0</v>
      </c>
      <c r="Y330" s="30">
        <v>1534530</v>
      </c>
      <c r="Z330" s="30">
        <v>16724</v>
      </c>
      <c r="AA330" s="30">
        <v>0</v>
      </c>
      <c r="AB330" s="30">
        <v>0</v>
      </c>
      <c r="AC330" s="31"/>
      <c r="AD330" s="28">
        <v>0</v>
      </c>
      <c r="AE330" s="30">
        <v>3600</v>
      </c>
      <c r="AF330" s="28">
        <v>72803</v>
      </c>
      <c r="AG330" s="28">
        <v>321433</v>
      </c>
      <c r="AH330" s="29">
        <v>0</v>
      </c>
      <c r="AI330" s="30">
        <v>0</v>
      </c>
      <c r="AJ330" s="28">
        <v>0</v>
      </c>
      <c r="AK330" s="28">
        <v>478551.45928000001</v>
      </c>
      <c r="AL330" s="30">
        <v>893111.45928000007</v>
      </c>
      <c r="AM330" s="31"/>
      <c r="AN330" s="31"/>
      <c r="AO330" s="28">
        <v>7536.3498281207703</v>
      </c>
      <c r="AP330" s="30">
        <v>7536.3498281207703</v>
      </c>
      <c r="AQ330" s="30">
        <v>885575.10945187928</v>
      </c>
      <c r="AR330" s="30">
        <v>2420105.1094518793</v>
      </c>
      <c r="AS330" s="30">
        <v>1388272</v>
      </c>
      <c r="AT330" s="30">
        <v>0</v>
      </c>
      <c r="AU330" s="30">
        <v>1388272</v>
      </c>
      <c r="AV330" s="30">
        <v>0</v>
      </c>
      <c r="AW330" s="26">
        <v>0</v>
      </c>
      <c r="AX330" s="30">
        <v>0</v>
      </c>
      <c r="AY330" s="30">
        <v>0</v>
      </c>
      <c r="BA330" s="28">
        <v>0</v>
      </c>
      <c r="BB330" s="28">
        <v>1433800</v>
      </c>
      <c r="BC330" s="28">
        <v>2245328</v>
      </c>
      <c r="BD330" s="30">
        <v>811528</v>
      </c>
      <c r="BE330" s="30">
        <v>811528</v>
      </c>
      <c r="BF330" s="30">
        <v>0</v>
      </c>
      <c r="BG330" s="30">
        <v>0</v>
      </c>
      <c r="BI330" s="28">
        <v>91596</v>
      </c>
      <c r="BJ330" s="28">
        <v>1226363</v>
      </c>
      <c r="BK330" s="28">
        <v>70261</v>
      </c>
      <c r="BL330" s="28">
        <v>16264</v>
      </c>
      <c r="BM330" s="28">
        <v>0</v>
      </c>
      <c r="BN330" s="28">
        <v>135617</v>
      </c>
      <c r="BO330" s="28">
        <v>0</v>
      </c>
      <c r="BP330" s="28">
        <v>0</v>
      </c>
      <c r="BQ330" s="29">
        <v>0</v>
      </c>
      <c r="BR330" s="28">
        <v>0</v>
      </c>
      <c r="BS330" s="28">
        <v>0</v>
      </c>
      <c r="BT330" s="28">
        <v>67000</v>
      </c>
      <c r="BU330" s="28">
        <v>1607101</v>
      </c>
      <c r="BV330" s="31"/>
      <c r="BW330" s="28">
        <v>0</v>
      </c>
      <c r="BX330" s="31"/>
      <c r="BY330" s="28">
        <v>0</v>
      </c>
      <c r="BZ330" s="30">
        <v>1607101</v>
      </c>
      <c r="CB330" s="30">
        <v>25600</v>
      </c>
      <c r="CC330" s="30">
        <v>0</v>
      </c>
      <c r="CD330" s="30">
        <v>0</v>
      </c>
      <c r="CE330" s="31"/>
      <c r="CF330" s="30">
        <v>0</v>
      </c>
      <c r="CG330" s="30">
        <v>3600</v>
      </c>
      <c r="CH330" s="30">
        <v>78101</v>
      </c>
      <c r="CI330" s="30">
        <v>327549</v>
      </c>
      <c r="CJ330" s="35">
        <v>0</v>
      </c>
      <c r="CK330" s="30">
        <v>0</v>
      </c>
      <c r="CL330" s="30">
        <v>0</v>
      </c>
      <c r="CM330" s="30">
        <v>499545</v>
      </c>
      <c r="CN330" s="30">
        <v>934395</v>
      </c>
      <c r="CO330" s="31"/>
      <c r="CP330" s="31"/>
      <c r="CQ330" s="30">
        <v>33.35</v>
      </c>
      <c r="CR330" s="30">
        <v>33.35</v>
      </c>
      <c r="CS330" s="30">
        <v>934361.65</v>
      </c>
      <c r="CT330" s="30">
        <v>2541462.65</v>
      </c>
      <c r="CU330" s="30">
        <v>1426304</v>
      </c>
      <c r="CV330" s="30">
        <v>0</v>
      </c>
      <c r="CW330" s="30">
        <v>1426304</v>
      </c>
      <c r="CX330" s="30">
        <v>0</v>
      </c>
      <c r="CY330" s="26">
        <v>0</v>
      </c>
      <c r="CZ330" s="30">
        <v>0</v>
      </c>
      <c r="DA330" s="30">
        <v>0</v>
      </c>
      <c r="DB330" s="36" t="s">
        <v>798</v>
      </c>
      <c r="DC330" t="s">
        <v>799</v>
      </c>
      <c r="DD330" s="24">
        <v>0</v>
      </c>
      <c r="DE330" s="24"/>
      <c r="DF330" s="37">
        <v>1</v>
      </c>
      <c r="DG330" s="38"/>
      <c r="DH330" s="30"/>
      <c r="DI330" s="38"/>
    </row>
    <row r="331" spans="1:113" s="32" customFormat="1" x14ac:dyDescent="0.25">
      <c r="A331" s="38" t="s">
        <v>800</v>
      </c>
      <c r="B331" s="23">
        <v>0</v>
      </c>
      <c r="C331" s="24">
        <v>1</v>
      </c>
      <c r="D331" s="25">
        <v>43433</v>
      </c>
      <c r="E331" s="26" t="s">
        <v>170</v>
      </c>
      <c r="F331" s="27" t="s">
        <v>170</v>
      </c>
      <c r="G331" s="27" t="s">
        <v>170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9">
        <v>0</v>
      </c>
      <c r="Q331" s="28">
        <v>0</v>
      </c>
      <c r="R331" s="28">
        <v>0</v>
      </c>
      <c r="S331" s="28">
        <v>0</v>
      </c>
      <c r="T331" s="30">
        <v>0</v>
      </c>
      <c r="U331" s="31"/>
      <c r="V331" s="30">
        <v>0</v>
      </c>
      <c r="W331" s="31"/>
      <c r="X331" s="30">
        <v>0</v>
      </c>
      <c r="Y331" s="30">
        <v>0</v>
      </c>
      <c r="Z331" s="30">
        <v>0</v>
      </c>
      <c r="AA331" s="30">
        <v>0</v>
      </c>
      <c r="AB331" s="30">
        <v>0</v>
      </c>
      <c r="AC331" s="31"/>
      <c r="AD331" s="28">
        <v>0</v>
      </c>
      <c r="AE331" s="30">
        <v>0</v>
      </c>
      <c r="AF331" s="28">
        <v>0</v>
      </c>
      <c r="AG331" s="28">
        <v>0</v>
      </c>
      <c r="AH331" s="29">
        <v>0</v>
      </c>
      <c r="AI331" s="30">
        <v>0</v>
      </c>
      <c r="AJ331" s="28">
        <v>0</v>
      </c>
      <c r="AK331" s="28">
        <v>0</v>
      </c>
      <c r="AL331" s="30">
        <v>0</v>
      </c>
      <c r="AM331" s="31"/>
      <c r="AN331" s="31"/>
      <c r="AO331" s="28">
        <v>0</v>
      </c>
      <c r="AP331" s="30">
        <v>0</v>
      </c>
      <c r="AQ331" s="30">
        <v>0</v>
      </c>
      <c r="AR331" s="30">
        <v>0</v>
      </c>
      <c r="AS331" s="30">
        <v>0</v>
      </c>
      <c r="AT331" s="30">
        <v>0</v>
      </c>
      <c r="AU331" s="30">
        <v>0</v>
      </c>
      <c r="AV331" s="30">
        <v>0</v>
      </c>
      <c r="AW331" s="26">
        <v>0</v>
      </c>
      <c r="AX331" s="30">
        <v>0</v>
      </c>
      <c r="AY331" s="30">
        <v>0</v>
      </c>
      <c r="BA331" s="28">
        <v>0</v>
      </c>
      <c r="BB331" s="28">
        <v>0</v>
      </c>
      <c r="BC331" s="28">
        <v>0</v>
      </c>
      <c r="BD331" s="30">
        <v>0</v>
      </c>
      <c r="BE331" s="30">
        <v>0</v>
      </c>
      <c r="BF331" s="30">
        <v>0</v>
      </c>
      <c r="BG331" s="30">
        <v>0</v>
      </c>
      <c r="BI331" s="28">
        <v>0</v>
      </c>
      <c r="BJ331" s="28">
        <v>0</v>
      </c>
      <c r="BK331" s="28">
        <v>0</v>
      </c>
      <c r="BL331" s="28">
        <v>0</v>
      </c>
      <c r="BM331" s="28">
        <v>0</v>
      </c>
      <c r="BN331" s="28">
        <v>0</v>
      </c>
      <c r="BO331" s="28">
        <v>0</v>
      </c>
      <c r="BP331" s="28">
        <v>0</v>
      </c>
      <c r="BQ331" s="29">
        <v>0</v>
      </c>
      <c r="BR331" s="28">
        <v>0</v>
      </c>
      <c r="BS331" s="28">
        <v>0</v>
      </c>
      <c r="BT331" s="28">
        <v>0</v>
      </c>
      <c r="BU331" s="28">
        <v>0</v>
      </c>
      <c r="BV331" s="31"/>
      <c r="BW331" s="28">
        <v>0</v>
      </c>
      <c r="BX331" s="31"/>
      <c r="BY331" s="28">
        <v>0</v>
      </c>
      <c r="BZ331" s="30">
        <v>0</v>
      </c>
      <c r="CB331" s="30">
        <v>0</v>
      </c>
      <c r="CC331" s="30">
        <v>0</v>
      </c>
      <c r="CD331" s="30">
        <v>0</v>
      </c>
      <c r="CE331" s="31"/>
      <c r="CF331" s="30">
        <v>0</v>
      </c>
      <c r="CG331" s="30">
        <v>0</v>
      </c>
      <c r="CH331" s="30">
        <v>0</v>
      </c>
      <c r="CI331" s="30">
        <v>0</v>
      </c>
      <c r="CJ331" s="35">
        <v>0</v>
      </c>
      <c r="CK331" s="30">
        <v>0</v>
      </c>
      <c r="CL331" s="30">
        <v>0</v>
      </c>
      <c r="CM331" s="30">
        <v>0</v>
      </c>
      <c r="CN331" s="30">
        <v>0</v>
      </c>
      <c r="CO331" s="31"/>
      <c r="CP331" s="31"/>
      <c r="CQ331" s="30">
        <v>0</v>
      </c>
      <c r="CR331" s="30">
        <v>0</v>
      </c>
      <c r="CS331" s="30">
        <v>0</v>
      </c>
      <c r="CT331" s="30">
        <v>0</v>
      </c>
      <c r="CU331" s="30">
        <v>0</v>
      </c>
      <c r="CV331" s="30">
        <v>0</v>
      </c>
      <c r="CW331" s="30">
        <v>0</v>
      </c>
      <c r="CX331" s="30">
        <v>0</v>
      </c>
      <c r="CY331" s="26">
        <v>0</v>
      </c>
      <c r="CZ331" s="30">
        <v>0</v>
      </c>
      <c r="DA331" s="30">
        <v>0</v>
      </c>
      <c r="DB331" s="36" t="s">
        <v>800</v>
      </c>
      <c r="DC331" t="s">
        <v>801</v>
      </c>
      <c r="DD331" s="24">
        <v>0</v>
      </c>
      <c r="DE331" s="24"/>
      <c r="DF331" s="37" t="s">
        <v>1073</v>
      </c>
      <c r="DG331" s="38"/>
      <c r="DH331" s="30"/>
      <c r="DI331" s="38"/>
    </row>
    <row r="332" spans="1:113" s="32" customFormat="1" x14ac:dyDescent="0.25">
      <c r="A332" s="38" t="s">
        <v>802</v>
      </c>
      <c r="B332" s="23">
        <v>0</v>
      </c>
      <c r="C332" s="24">
        <v>1</v>
      </c>
      <c r="D332" s="25">
        <v>43385</v>
      </c>
      <c r="E332" s="26" t="s">
        <v>170</v>
      </c>
      <c r="F332" s="27" t="s">
        <v>170</v>
      </c>
      <c r="G332" s="27" t="s">
        <v>170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9">
        <v>0</v>
      </c>
      <c r="Q332" s="28">
        <v>0</v>
      </c>
      <c r="R332" s="28">
        <v>0</v>
      </c>
      <c r="S332" s="28">
        <v>0</v>
      </c>
      <c r="T332" s="30">
        <v>0</v>
      </c>
      <c r="U332" s="31"/>
      <c r="V332" s="30">
        <v>0</v>
      </c>
      <c r="W332" s="31"/>
      <c r="X332" s="30">
        <v>0</v>
      </c>
      <c r="Y332" s="30">
        <v>0</v>
      </c>
      <c r="Z332" s="30">
        <v>0</v>
      </c>
      <c r="AA332" s="30">
        <v>0</v>
      </c>
      <c r="AB332" s="30">
        <v>0</v>
      </c>
      <c r="AC332" s="31"/>
      <c r="AD332" s="28">
        <v>0</v>
      </c>
      <c r="AE332" s="30">
        <v>0</v>
      </c>
      <c r="AF332" s="28">
        <v>0</v>
      </c>
      <c r="AG332" s="28">
        <v>0</v>
      </c>
      <c r="AH332" s="29">
        <v>0</v>
      </c>
      <c r="AI332" s="30">
        <v>0</v>
      </c>
      <c r="AJ332" s="28">
        <v>0</v>
      </c>
      <c r="AK332" s="28">
        <v>0</v>
      </c>
      <c r="AL332" s="30">
        <v>0</v>
      </c>
      <c r="AM332" s="31"/>
      <c r="AN332" s="31"/>
      <c r="AO332" s="28">
        <v>0</v>
      </c>
      <c r="AP332" s="30">
        <v>0</v>
      </c>
      <c r="AQ332" s="30">
        <v>0</v>
      </c>
      <c r="AR332" s="30">
        <v>0</v>
      </c>
      <c r="AS332" s="30">
        <v>13417</v>
      </c>
      <c r="AT332" s="30">
        <v>1204.9450000000002</v>
      </c>
      <c r="AU332" s="30">
        <v>14621.945</v>
      </c>
      <c r="AV332" s="30">
        <v>-14621.945</v>
      </c>
      <c r="AW332" s="26">
        <v>-1.08980733397928</v>
      </c>
      <c r="AX332" s="30">
        <v>670.85</v>
      </c>
      <c r="AY332" s="30">
        <v>-13951.094999999999</v>
      </c>
      <c r="BA332" s="28">
        <v>0</v>
      </c>
      <c r="BB332" s="28">
        <v>1204.9450000000002</v>
      </c>
      <c r="BC332" s="28">
        <v>0</v>
      </c>
      <c r="BD332" s="30">
        <v>-1204.9450000000002</v>
      </c>
      <c r="BE332" s="30">
        <v>-1204.9450000000002</v>
      </c>
      <c r="BF332" s="30">
        <v>0</v>
      </c>
      <c r="BG332" s="30">
        <v>0</v>
      </c>
      <c r="BI332" s="28">
        <v>0</v>
      </c>
      <c r="BJ332" s="28">
        <v>0</v>
      </c>
      <c r="BK332" s="28">
        <v>0</v>
      </c>
      <c r="BL332" s="28">
        <v>0</v>
      </c>
      <c r="BM332" s="28">
        <v>0</v>
      </c>
      <c r="BN332" s="28">
        <v>0</v>
      </c>
      <c r="BO332" s="28">
        <v>0</v>
      </c>
      <c r="BP332" s="28">
        <v>0</v>
      </c>
      <c r="BQ332" s="29">
        <v>0</v>
      </c>
      <c r="BR332" s="28">
        <v>0</v>
      </c>
      <c r="BS332" s="28">
        <v>0</v>
      </c>
      <c r="BT332" s="28">
        <v>0</v>
      </c>
      <c r="BU332" s="28">
        <v>0</v>
      </c>
      <c r="BV332" s="31"/>
      <c r="BW332" s="28">
        <v>0</v>
      </c>
      <c r="BX332" s="31"/>
      <c r="BY332" s="28">
        <v>0</v>
      </c>
      <c r="BZ332" s="30">
        <v>0</v>
      </c>
      <c r="CB332" s="30">
        <v>0</v>
      </c>
      <c r="CC332" s="30">
        <v>0</v>
      </c>
      <c r="CD332" s="30">
        <v>0</v>
      </c>
      <c r="CE332" s="31"/>
      <c r="CF332" s="30">
        <v>0</v>
      </c>
      <c r="CG332" s="30">
        <v>0</v>
      </c>
      <c r="CH332" s="30">
        <v>0</v>
      </c>
      <c r="CI332" s="30">
        <v>0</v>
      </c>
      <c r="CJ332" s="35">
        <v>0</v>
      </c>
      <c r="CK332" s="30">
        <v>0</v>
      </c>
      <c r="CL332" s="30">
        <v>0</v>
      </c>
      <c r="CM332" s="30">
        <v>0</v>
      </c>
      <c r="CN332" s="30">
        <v>0</v>
      </c>
      <c r="CO332" s="31"/>
      <c r="CP332" s="31"/>
      <c r="CQ332" s="30">
        <v>0</v>
      </c>
      <c r="CR332" s="30">
        <v>0</v>
      </c>
      <c r="CS332" s="30">
        <v>0</v>
      </c>
      <c r="CT332" s="30">
        <v>0</v>
      </c>
      <c r="CU332" s="30">
        <v>13837</v>
      </c>
      <c r="CV332" s="30">
        <v>670.85</v>
      </c>
      <c r="CW332" s="30">
        <v>14507.85</v>
      </c>
      <c r="CX332" s="30">
        <v>-14507.85</v>
      </c>
      <c r="CY332" s="26">
        <v>-1</v>
      </c>
      <c r="CZ332" s="30">
        <v>691.85</v>
      </c>
      <c r="DA332" s="30">
        <v>-13816</v>
      </c>
      <c r="DB332" s="36" t="s">
        <v>802</v>
      </c>
      <c r="DC332" t="s">
        <v>803</v>
      </c>
      <c r="DD332" s="24">
        <v>0</v>
      </c>
      <c r="DE332" s="24"/>
      <c r="DF332" s="37" t="s">
        <v>1073</v>
      </c>
      <c r="DG332" s="38"/>
      <c r="DH332" s="30"/>
      <c r="DI332" s="38"/>
    </row>
    <row r="333" spans="1:113" s="32" customFormat="1" x14ac:dyDescent="0.25">
      <c r="A333" s="22" t="s">
        <v>804</v>
      </c>
      <c r="B333" s="23">
        <v>1</v>
      </c>
      <c r="C333" s="24">
        <v>1</v>
      </c>
      <c r="D333" s="25">
        <v>43420</v>
      </c>
      <c r="E333" s="26">
        <v>1</v>
      </c>
      <c r="F333" s="27">
        <v>1</v>
      </c>
      <c r="G333" s="27">
        <v>1</v>
      </c>
      <c r="H333" s="28">
        <v>1745052</v>
      </c>
      <c r="I333" s="28">
        <v>29039673.754999999</v>
      </c>
      <c r="J333" s="28">
        <v>588411</v>
      </c>
      <c r="K333" s="28">
        <v>67915</v>
      </c>
      <c r="L333" s="28">
        <v>1073434.58</v>
      </c>
      <c r="M333" s="28">
        <v>3102859.0400000005</v>
      </c>
      <c r="N333" s="28">
        <v>38535</v>
      </c>
      <c r="O333" s="28">
        <v>1588</v>
      </c>
      <c r="P333" s="29">
        <v>0</v>
      </c>
      <c r="Q333" s="28">
        <v>0</v>
      </c>
      <c r="R333" s="28">
        <v>0</v>
      </c>
      <c r="S333" s="28">
        <v>1685070</v>
      </c>
      <c r="T333" s="30">
        <v>37342538.375</v>
      </c>
      <c r="U333" s="31"/>
      <c r="V333" s="30">
        <v>30000</v>
      </c>
      <c r="W333" s="31"/>
      <c r="X333" s="30">
        <v>30000</v>
      </c>
      <c r="Y333" s="30">
        <v>37312538.375</v>
      </c>
      <c r="Z333" s="30">
        <v>111430</v>
      </c>
      <c r="AA333" s="30">
        <v>0</v>
      </c>
      <c r="AB333" s="30">
        <v>0</v>
      </c>
      <c r="AC333" s="31"/>
      <c r="AD333" s="28">
        <v>0</v>
      </c>
      <c r="AE333" s="30">
        <v>1125523</v>
      </c>
      <c r="AF333" s="28">
        <v>1875730</v>
      </c>
      <c r="AG333" s="28">
        <v>6144687</v>
      </c>
      <c r="AH333" s="29">
        <v>292222.34999999998</v>
      </c>
      <c r="AI333" s="30">
        <v>0</v>
      </c>
      <c r="AJ333" s="28">
        <v>0</v>
      </c>
      <c r="AK333" s="28">
        <v>170393.46</v>
      </c>
      <c r="AL333" s="30">
        <v>9719985.8100000005</v>
      </c>
      <c r="AM333" s="31"/>
      <c r="AN333" s="31"/>
      <c r="AO333" s="28">
        <v>0</v>
      </c>
      <c r="AP333" s="30">
        <v>0</v>
      </c>
      <c r="AQ333" s="30">
        <v>9719985.8100000005</v>
      </c>
      <c r="AR333" s="30">
        <v>47032524.185000002</v>
      </c>
      <c r="AS333" s="30">
        <v>21251738</v>
      </c>
      <c r="AT333" s="30">
        <v>0</v>
      </c>
      <c r="AU333" s="30">
        <v>21251738</v>
      </c>
      <c r="AV333" s="30">
        <v>0</v>
      </c>
      <c r="AW333" s="26">
        <v>0</v>
      </c>
      <c r="AX333" s="30">
        <v>0</v>
      </c>
      <c r="AY333" s="30">
        <v>0</v>
      </c>
      <c r="BA333" s="28">
        <v>153587.62</v>
      </c>
      <c r="BB333" s="28">
        <v>20900053</v>
      </c>
      <c r="BC333" s="28">
        <v>45824806</v>
      </c>
      <c r="BD333" s="30">
        <v>24924753</v>
      </c>
      <c r="BE333" s="30">
        <v>24771165.379999999</v>
      </c>
      <c r="BF333" s="30">
        <v>0</v>
      </c>
      <c r="BG333" s="30">
        <v>30000</v>
      </c>
      <c r="BI333" s="28">
        <v>2045721</v>
      </c>
      <c r="BJ333" s="28">
        <v>30390293</v>
      </c>
      <c r="BK333" s="28">
        <v>481000</v>
      </c>
      <c r="BL333" s="28">
        <v>47025</v>
      </c>
      <c r="BM333" s="28">
        <v>1022240</v>
      </c>
      <c r="BN333" s="28">
        <v>2975279</v>
      </c>
      <c r="BO333" s="28">
        <v>0</v>
      </c>
      <c r="BP333" s="28">
        <v>0</v>
      </c>
      <c r="BQ333" s="29">
        <v>0</v>
      </c>
      <c r="BR333" s="28">
        <v>0</v>
      </c>
      <c r="BS333" s="28">
        <v>0</v>
      </c>
      <c r="BT333" s="28">
        <v>2042477</v>
      </c>
      <c r="BU333" s="28">
        <v>39004035</v>
      </c>
      <c r="BV333" s="31"/>
      <c r="BW333" s="28">
        <v>0</v>
      </c>
      <c r="BX333" s="31"/>
      <c r="BY333" s="28">
        <v>0</v>
      </c>
      <c r="BZ333" s="30">
        <v>39004035</v>
      </c>
      <c r="CB333" s="30">
        <v>132824</v>
      </c>
      <c r="CC333" s="30">
        <v>0</v>
      </c>
      <c r="CD333" s="30">
        <v>0</v>
      </c>
      <c r="CE333" s="31"/>
      <c r="CF333" s="30">
        <v>0</v>
      </c>
      <c r="CG333" s="30">
        <v>1214752</v>
      </c>
      <c r="CH333" s="30">
        <v>2001816</v>
      </c>
      <c r="CI333" s="30">
        <v>6419863</v>
      </c>
      <c r="CJ333" s="35">
        <v>590103.30999999994</v>
      </c>
      <c r="CK333" s="30">
        <v>0</v>
      </c>
      <c r="CL333" s="30">
        <v>0</v>
      </c>
      <c r="CM333" s="30">
        <v>184598</v>
      </c>
      <c r="CN333" s="30">
        <v>10543956.310000001</v>
      </c>
      <c r="CO333" s="31"/>
      <c r="CP333" s="31"/>
      <c r="CQ333" s="30">
        <v>0</v>
      </c>
      <c r="CR333" s="30">
        <v>0</v>
      </c>
      <c r="CS333" s="30">
        <v>10543956.310000001</v>
      </c>
      <c r="CT333" s="30">
        <v>49547991.310000002</v>
      </c>
      <c r="CU333" s="30">
        <v>21305868</v>
      </c>
      <c r="CV333" s="30">
        <v>0</v>
      </c>
      <c r="CW333" s="30">
        <v>21305868</v>
      </c>
      <c r="CX333" s="30">
        <v>0</v>
      </c>
      <c r="CY333" s="26">
        <v>0</v>
      </c>
      <c r="CZ333" s="30">
        <v>0</v>
      </c>
      <c r="DA333" s="30">
        <v>0</v>
      </c>
      <c r="DB333" s="36" t="s">
        <v>804</v>
      </c>
      <c r="DC333" t="s">
        <v>805</v>
      </c>
      <c r="DD333" s="24">
        <v>0</v>
      </c>
      <c r="DE333" s="24"/>
      <c r="DF333" s="37">
        <v>1</v>
      </c>
      <c r="DG333" s="38"/>
      <c r="DH333" s="30"/>
      <c r="DI333" s="38"/>
    </row>
    <row r="334" spans="1:113" s="32" customFormat="1" x14ac:dyDescent="0.25">
      <c r="A334" s="22" t="s">
        <v>806</v>
      </c>
      <c r="B334" s="23">
        <v>1</v>
      </c>
      <c r="C334" s="24">
        <v>1</v>
      </c>
      <c r="D334" s="25">
        <v>43376</v>
      </c>
      <c r="E334" s="26">
        <v>1</v>
      </c>
      <c r="F334" s="27">
        <v>1</v>
      </c>
      <c r="G334" s="27">
        <v>1</v>
      </c>
      <c r="H334" s="28">
        <v>567752</v>
      </c>
      <c r="I334" s="28">
        <v>13505321</v>
      </c>
      <c r="J334" s="28">
        <v>327908</v>
      </c>
      <c r="K334" s="28">
        <v>0</v>
      </c>
      <c r="L334" s="28">
        <v>257347</v>
      </c>
      <c r="M334" s="28">
        <v>1260578</v>
      </c>
      <c r="N334" s="28">
        <v>44421</v>
      </c>
      <c r="O334" s="28">
        <v>0</v>
      </c>
      <c r="P334" s="29">
        <v>0</v>
      </c>
      <c r="Q334" s="28">
        <v>70884</v>
      </c>
      <c r="R334" s="28">
        <v>0</v>
      </c>
      <c r="S334" s="28">
        <v>277444</v>
      </c>
      <c r="T334" s="30">
        <v>16311655</v>
      </c>
      <c r="U334" s="31"/>
      <c r="V334" s="30">
        <v>0</v>
      </c>
      <c r="W334" s="31"/>
      <c r="X334" s="30">
        <v>0</v>
      </c>
      <c r="Y334" s="30">
        <v>16311655</v>
      </c>
      <c r="Z334" s="30">
        <v>238815</v>
      </c>
      <c r="AA334" s="30">
        <v>0</v>
      </c>
      <c r="AB334" s="30">
        <v>0</v>
      </c>
      <c r="AC334" s="31"/>
      <c r="AD334" s="28">
        <v>0</v>
      </c>
      <c r="AE334" s="30">
        <v>7500</v>
      </c>
      <c r="AF334" s="28">
        <v>764016</v>
      </c>
      <c r="AG334" s="28">
        <v>1847773</v>
      </c>
      <c r="AH334" s="29">
        <v>374394</v>
      </c>
      <c r="AI334" s="30">
        <v>0</v>
      </c>
      <c r="AJ334" s="28">
        <v>0</v>
      </c>
      <c r="AK334" s="28">
        <v>631435.96160000004</v>
      </c>
      <c r="AL334" s="30">
        <v>3863933.9616</v>
      </c>
      <c r="AM334" s="31"/>
      <c r="AN334" s="31"/>
      <c r="AO334" s="28">
        <v>94156.7257229026</v>
      </c>
      <c r="AP334" s="30">
        <v>94156.7257229026</v>
      </c>
      <c r="AQ334" s="30">
        <v>3769777.2358770976</v>
      </c>
      <c r="AR334" s="30">
        <v>20081432.235877097</v>
      </c>
      <c r="AS334" s="30">
        <v>16824813</v>
      </c>
      <c r="AT334" s="30">
        <v>0</v>
      </c>
      <c r="AU334" s="30">
        <v>16824813</v>
      </c>
      <c r="AV334" s="30">
        <v>0</v>
      </c>
      <c r="AW334" s="26">
        <v>0</v>
      </c>
      <c r="AX334" s="30">
        <v>0</v>
      </c>
      <c r="AY334" s="30">
        <v>0</v>
      </c>
      <c r="BA334" s="28">
        <v>2841</v>
      </c>
      <c r="BB334" s="28">
        <v>16893211</v>
      </c>
      <c r="BC334" s="28">
        <v>19439768.407798823</v>
      </c>
      <c r="BD334" s="30">
        <v>2546557.407798823</v>
      </c>
      <c r="BE334" s="30">
        <v>2543716.407798823</v>
      </c>
      <c r="BF334" s="30">
        <v>0</v>
      </c>
      <c r="BG334" s="30">
        <v>0</v>
      </c>
      <c r="BI334" s="28">
        <v>599042</v>
      </c>
      <c r="BJ334" s="28">
        <v>13938200</v>
      </c>
      <c r="BK334" s="28">
        <v>356590</v>
      </c>
      <c r="BL334" s="28">
        <v>0</v>
      </c>
      <c r="BM334" s="28">
        <v>209494</v>
      </c>
      <c r="BN334" s="28">
        <v>1328555</v>
      </c>
      <c r="BO334" s="28">
        <v>5963</v>
      </c>
      <c r="BP334" s="28">
        <v>0</v>
      </c>
      <c r="BQ334" s="29">
        <v>0</v>
      </c>
      <c r="BR334" s="28">
        <v>70991</v>
      </c>
      <c r="BS334" s="28">
        <v>0</v>
      </c>
      <c r="BT334" s="28">
        <v>166479</v>
      </c>
      <c r="BU334" s="28">
        <v>16675314</v>
      </c>
      <c r="BV334" s="31"/>
      <c r="BW334" s="28">
        <v>0</v>
      </c>
      <c r="BX334" s="31"/>
      <c r="BY334" s="28">
        <v>0</v>
      </c>
      <c r="BZ334" s="30">
        <v>16675314</v>
      </c>
      <c r="CB334" s="30">
        <v>245826</v>
      </c>
      <c r="CC334" s="30">
        <v>0</v>
      </c>
      <c r="CD334" s="30">
        <v>0</v>
      </c>
      <c r="CE334" s="31"/>
      <c r="CF334" s="30">
        <v>0</v>
      </c>
      <c r="CG334" s="30">
        <v>7500</v>
      </c>
      <c r="CH334" s="30">
        <v>794630</v>
      </c>
      <c r="CI334" s="30">
        <v>2108660</v>
      </c>
      <c r="CJ334" s="35">
        <v>422840</v>
      </c>
      <c r="CK334" s="30">
        <v>0</v>
      </c>
      <c r="CL334" s="30">
        <v>0</v>
      </c>
      <c r="CM334" s="30">
        <v>812274</v>
      </c>
      <c r="CN334" s="30">
        <v>4391730</v>
      </c>
      <c r="CO334" s="31"/>
      <c r="CP334" s="31"/>
      <c r="CQ334" s="30">
        <v>102320.39</v>
      </c>
      <c r="CR334" s="30">
        <v>102320.39</v>
      </c>
      <c r="CS334" s="30">
        <v>4289409.6100000003</v>
      </c>
      <c r="CT334" s="30">
        <v>20964723.609999999</v>
      </c>
      <c r="CU334" s="30">
        <v>17171184</v>
      </c>
      <c r="CV334" s="30">
        <v>0</v>
      </c>
      <c r="CW334" s="30">
        <v>17171184</v>
      </c>
      <c r="CX334" s="30">
        <v>0</v>
      </c>
      <c r="CY334" s="26">
        <v>0</v>
      </c>
      <c r="CZ334" s="30">
        <v>0</v>
      </c>
      <c r="DA334" s="30">
        <v>0</v>
      </c>
      <c r="DB334" s="36" t="s">
        <v>806</v>
      </c>
      <c r="DC334" t="s">
        <v>807</v>
      </c>
      <c r="DD334" s="24">
        <v>0</v>
      </c>
      <c r="DE334" s="24"/>
      <c r="DF334" s="37">
        <v>1</v>
      </c>
      <c r="DG334" s="38"/>
      <c r="DH334" s="30"/>
      <c r="DI334" s="38"/>
    </row>
    <row r="335" spans="1:113" s="32" customFormat="1" x14ac:dyDescent="0.25">
      <c r="A335" s="22" t="s">
        <v>808</v>
      </c>
      <c r="B335" s="23">
        <v>1</v>
      </c>
      <c r="C335" s="24">
        <v>1</v>
      </c>
      <c r="D335" s="25">
        <v>43388</v>
      </c>
      <c r="E335" s="26">
        <v>1</v>
      </c>
      <c r="F335" s="27">
        <v>1</v>
      </c>
      <c r="G335" s="27">
        <v>1</v>
      </c>
      <c r="H335" s="28">
        <v>1065078</v>
      </c>
      <c r="I335" s="28">
        <v>31870430</v>
      </c>
      <c r="J335" s="28">
        <v>950013</v>
      </c>
      <c r="K335" s="28">
        <v>81025</v>
      </c>
      <c r="L335" s="28">
        <v>612177</v>
      </c>
      <c r="M335" s="28">
        <v>73652</v>
      </c>
      <c r="N335" s="28">
        <v>111673</v>
      </c>
      <c r="O335" s="28">
        <v>44361</v>
      </c>
      <c r="P335" s="29">
        <v>0</v>
      </c>
      <c r="Q335" s="28">
        <v>8750</v>
      </c>
      <c r="R335" s="28">
        <v>0</v>
      </c>
      <c r="S335" s="28">
        <v>3743590</v>
      </c>
      <c r="T335" s="30">
        <v>38560749</v>
      </c>
      <c r="U335" s="31"/>
      <c r="V335" s="30">
        <v>0</v>
      </c>
      <c r="W335" s="31"/>
      <c r="X335" s="30">
        <v>0</v>
      </c>
      <c r="Y335" s="30">
        <v>38560749</v>
      </c>
      <c r="Z335" s="30">
        <v>302254</v>
      </c>
      <c r="AA335" s="30">
        <v>52183</v>
      </c>
      <c r="AB335" s="30">
        <v>14935</v>
      </c>
      <c r="AC335" s="31"/>
      <c r="AD335" s="28">
        <v>118329</v>
      </c>
      <c r="AE335" s="30">
        <v>3673048</v>
      </c>
      <c r="AF335" s="28">
        <v>1781561</v>
      </c>
      <c r="AG335" s="28">
        <v>5140486</v>
      </c>
      <c r="AH335" s="29">
        <v>68608.800000000003</v>
      </c>
      <c r="AI335" s="30">
        <v>0</v>
      </c>
      <c r="AJ335" s="28">
        <v>0</v>
      </c>
      <c r="AK335" s="28">
        <v>910515.98006142862</v>
      </c>
      <c r="AL335" s="30">
        <v>12061920.780061429</v>
      </c>
      <c r="AM335" s="31"/>
      <c r="AN335" s="31"/>
      <c r="AO335" s="28">
        <v>0</v>
      </c>
      <c r="AP335" s="30">
        <v>0</v>
      </c>
      <c r="AQ335" s="30">
        <v>12061920.780061429</v>
      </c>
      <c r="AR335" s="30">
        <v>50622669.780061431</v>
      </c>
      <c r="AS335" s="30">
        <v>46379224</v>
      </c>
      <c r="AT335" s="30">
        <v>0</v>
      </c>
      <c r="AU335" s="30">
        <v>46379224</v>
      </c>
      <c r="AV335" s="30">
        <v>0</v>
      </c>
      <c r="AW335" s="26">
        <v>0</v>
      </c>
      <c r="AX335" s="30">
        <v>0</v>
      </c>
      <c r="AY335" s="30">
        <v>0</v>
      </c>
      <c r="BA335" s="28">
        <v>116968</v>
      </c>
      <c r="BB335" s="28">
        <v>44295065</v>
      </c>
      <c r="BC335" s="28">
        <v>48891014.340000004</v>
      </c>
      <c r="BD335" s="30">
        <v>4595949.3400000036</v>
      </c>
      <c r="BE335" s="30">
        <v>4478981.3400000036</v>
      </c>
      <c r="BF335" s="30">
        <v>0</v>
      </c>
      <c r="BG335" s="30">
        <v>0</v>
      </c>
      <c r="BI335" s="28">
        <v>1161363</v>
      </c>
      <c r="BJ335" s="28">
        <v>32932738</v>
      </c>
      <c r="BK335" s="28">
        <v>1009170</v>
      </c>
      <c r="BL335" s="28">
        <v>80000</v>
      </c>
      <c r="BM335" s="28">
        <v>633183</v>
      </c>
      <c r="BN335" s="28">
        <v>129007</v>
      </c>
      <c r="BO335" s="28">
        <v>111000</v>
      </c>
      <c r="BP335" s="28">
        <v>42405</v>
      </c>
      <c r="BQ335" s="29">
        <v>0</v>
      </c>
      <c r="BR335" s="28">
        <v>0</v>
      </c>
      <c r="BS335" s="28">
        <v>0</v>
      </c>
      <c r="BT335" s="28">
        <v>4334656</v>
      </c>
      <c r="BU335" s="28">
        <v>40433522</v>
      </c>
      <c r="BV335" s="31"/>
      <c r="BW335" s="28">
        <v>0</v>
      </c>
      <c r="BX335" s="31"/>
      <c r="BY335" s="28">
        <v>0</v>
      </c>
      <c r="BZ335" s="30">
        <v>40433522</v>
      </c>
      <c r="CB335" s="30">
        <v>237752</v>
      </c>
      <c r="CC335" s="30">
        <v>57182</v>
      </c>
      <c r="CD335" s="30">
        <v>15653</v>
      </c>
      <c r="CE335" s="31"/>
      <c r="CF335" s="30">
        <v>119012</v>
      </c>
      <c r="CG335" s="30">
        <v>4051498</v>
      </c>
      <c r="CH335" s="30">
        <v>1854428</v>
      </c>
      <c r="CI335" s="30">
        <v>5123649</v>
      </c>
      <c r="CJ335" s="35">
        <v>135750.44999999998</v>
      </c>
      <c r="CK335" s="30">
        <v>0</v>
      </c>
      <c r="CL335" s="30">
        <v>0</v>
      </c>
      <c r="CM335" s="30">
        <v>1179837</v>
      </c>
      <c r="CN335" s="30">
        <v>12774761.449999999</v>
      </c>
      <c r="CO335" s="31"/>
      <c r="CP335" s="31"/>
      <c r="CQ335" s="30">
        <v>158971.76</v>
      </c>
      <c r="CR335" s="30">
        <v>158971.76</v>
      </c>
      <c r="CS335" s="30">
        <v>12615789.689999999</v>
      </c>
      <c r="CT335" s="30">
        <v>53049311.689999998</v>
      </c>
      <c r="CU335" s="30">
        <v>48360495</v>
      </c>
      <c r="CV335" s="30">
        <v>0</v>
      </c>
      <c r="CW335" s="30">
        <v>48360495</v>
      </c>
      <c r="CX335" s="30">
        <v>0</v>
      </c>
      <c r="CY335" s="26">
        <v>0</v>
      </c>
      <c r="CZ335" s="30">
        <v>0</v>
      </c>
      <c r="DA335" s="30">
        <v>0</v>
      </c>
      <c r="DB335" s="36" t="s">
        <v>808</v>
      </c>
      <c r="DC335" t="s">
        <v>809</v>
      </c>
      <c r="DD335" s="24">
        <v>0</v>
      </c>
      <c r="DE335" s="24"/>
      <c r="DF335" s="37">
        <v>1</v>
      </c>
      <c r="DG335" s="38"/>
      <c r="DH335" s="30"/>
      <c r="DI335" s="38"/>
    </row>
    <row r="336" spans="1:113" s="32" customFormat="1" x14ac:dyDescent="0.25">
      <c r="A336" s="38" t="s">
        <v>810</v>
      </c>
      <c r="B336" s="23">
        <v>0</v>
      </c>
      <c r="C336" s="24">
        <v>1</v>
      </c>
      <c r="D336" s="25">
        <v>43378</v>
      </c>
      <c r="E336" s="26" t="s">
        <v>170</v>
      </c>
      <c r="F336" s="27" t="s">
        <v>170</v>
      </c>
      <c r="G336" s="27" t="s">
        <v>170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9">
        <v>0</v>
      </c>
      <c r="Q336" s="28">
        <v>0</v>
      </c>
      <c r="R336" s="28">
        <v>0</v>
      </c>
      <c r="S336" s="28">
        <v>0</v>
      </c>
      <c r="T336" s="30">
        <v>0</v>
      </c>
      <c r="U336" s="31"/>
      <c r="V336" s="30">
        <v>0</v>
      </c>
      <c r="W336" s="31"/>
      <c r="X336" s="30">
        <v>0</v>
      </c>
      <c r="Y336" s="30">
        <v>0</v>
      </c>
      <c r="Z336" s="30">
        <v>0</v>
      </c>
      <c r="AA336" s="30">
        <v>0</v>
      </c>
      <c r="AB336" s="30">
        <v>0</v>
      </c>
      <c r="AC336" s="31"/>
      <c r="AD336" s="28">
        <v>0</v>
      </c>
      <c r="AE336" s="30">
        <v>0</v>
      </c>
      <c r="AF336" s="28">
        <v>0</v>
      </c>
      <c r="AG336" s="28">
        <v>0</v>
      </c>
      <c r="AH336" s="29">
        <v>0</v>
      </c>
      <c r="AI336" s="30">
        <v>0</v>
      </c>
      <c r="AJ336" s="28">
        <v>0</v>
      </c>
      <c r="AK336" s="28">
        <v>0</v>
      </c>
      <c r="AL336" s="30">
        <v>0</v>
      </c>
      <c r="AM336" s="31"/>
      <c r="AN336" s="31"/>
      <c r="AO336" s="28">
        <v>0</v>
      </c>
      <c r="AP336" s="30">
        <v>0</v>
      </c>
      <c r="AQ336" s="30">
        <v>0</v>
      </c>
      <c r="AR336" s="30">
        <v>0</v>
      </c>
      <c r="AS336" s="30">
        <v>0</v>
      </c>
      <c r="AT336" s="30">
        <v>0</v>
      </c>
      <c r="AU336" s="30">
        <v>0</v>
      </c>
      <c r="AV336" s="30">
        <v>0</v>
      </c>
      <c r="AW336" s="26">
        <v>0</v>
      </c>
      <c r="AX336" s="30">
        <v>0</v>
      </c>
      <c r="AY336" s="30">
        <v>0</v>
      </c>
      <c r="BA336" s="28">
        <v>0</v>
      </c>
      <c r="BB336" s="28">
        <v>0</v>
      </c>
      <c r="BC336" s="28">
        <v>0</v>
      </c>
      <c r="BD336" s="30">
        <v>0</v>
      </c>
      <c r="BE336" s="30">
        <v>0</v>
      </c>
      <c r="BF336" s="30">
        <v>0</v>
      </c>
      <c r="BG336" s="30">
        <v>0</v>
      </c>
      <c r="BI336" s="28">
        <v>0</v>
      </c>
      <c r="BJ336" s="28">
        <v>0</v>
      </c>
      <c r="BK336" s="28">
        <v>0</v>
      </c>
      <c r="BL336" s="28">
        <v>0</v>
      </c>
      <c r="BM336" s="28">
        <v>0</v>
      </c>
      <c r="BN336" s="28">
        <v>0</v>
      </c>
      <c r="BO336" s="28">
        <v>0</v>
      </c>
      <c r="BP336" s="28">
        <v>0</v>
      </c>
      <c r="BQ336" s="29">
        <v>0</v>
      </c>
      <c r="BR336" s="28">
        <v>0</v>
      </c>
      <c r="BS336" s="28">
        <v>0</v>
      </c>
      <c r="BT336" s="28">
        <v>0</v>
      </c>
      <c r="BU336" s="28">
        <v>0</v>
      </c>
      <c r="BV336" s="31"/>
      <c r="BW336" s="28">
        <v>0</v>
      </c>
      <c r="BX336" s="31"/>
      <c r="BY336" s="28">
        <v>0</v>
      </c>
      <c r="BZ336" s="30">
        <v>0</v>
      </c>
      <c r="CB336" s="30">
        <v>0</v>
      </c>
      <c r="CC336" s="30">
        <v>0</v>
      </c>
      <c r="CD336" s="30">
        <v>0</v>
      </c>
      <c r="CE336" s="31"/>
      <c r="CF336" s="30">
        <v>0</v>
      </c>
      <c r="CG336" s="30">
        <v>0</v>
      </c>
      <c r="CH336" s="30">
        <v>0</v>
      </c>
      <c r="CI336" s="30">
        <v>0</v>
      </c>
      <c r="CJ336" s="35">
        <v>0</v>
      </c>
      <c r="CK336" s="30">
        <v>0</v>
      </c>
      <c r="CL336" s="30">
        <v>0</v>
      </c>
      <c r="CM336" s="30">
        <v>0</v>
      </c>
      <c r="CN336" s="30">
        <v>0</v>
      </c>
      <c r="CO336" s="31"/>
      <c r="CP336" s="31"/>
      <c r="CQ336" s="30">
        <v>0</v>
      </c>
      <c r="CR336" s="30">
        <v>0</v>
      </c>
      <c r="CS336" s="30">
        <v>0</v>
      </c>
      <c r="CT336" s="30">
        <v>0</v>
      </c>
      <c r="CU336" s="30">
        <v>0</v>
      </c>
      <c r="CV336" s="30">
        <v>0</v>
      </c>
      <c r="CW336" s="30">
        <v>0</v>
      </c>
      <c r="CX336" s="30">
        <v>0</v>
      </c>
      <c r="CY336" s="26">
        <v>0</v>
      </c>
      <c r="CZ336" s="30">
        <v>0</v>
      </c>
      <c r="DA336" s="30">
        <v>0</v>
      </c>
      <c r="DB336" s="36" t="s">
        <v>810</v>
      </c>
      <c r="DC336" t="s">
        <v>811</v>
      </c>
      <c r="DD336" s="24">
        <v>0</v>
      </c>
      <c r="DE336" s="24"/>
      <c r="DF336" s="37" t="s">
        <v>1073</v>
      </c>
      <c r="DG336" s="38"/>
      <c r="DH336" s="30"/>
      <c r="DI336" s="38"/>
    </row>
    <row r="337" spans="1:113" s="32" customFormat="1" x14ac:dyDescent="0.25">
      <c r="A337" s="38" t="s">
        <v>812</v>
      </c>
      <c r="B337" s="23">
        <v>0</v>
      </c>
      <c r="C337" s="24">
        <v>1</v>
      </c>
      <c r="D337" s="25">
        <v>43476</v>
      </c>
      <c r="E337" s="26" t="s">
        <v>170</v>
      </c>
      <c r="F337" s="27" t="s">
        <v>170</v>
      </c>
      <c r="G337" s="27" t="s">
        <v>170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9">
        <v>0</v>
      </c>
      <c r="Q337" s="28">
        <v>0</v>
      </c>
      <c r="R337" s="28">
        <v>0</v>
      </c>
      <c r="S337" s="28">
        <v>0</v>
      </c>
      <c r="T337" s="30">
        <v>0</v>
      </c>
      <c r="U337" s="31"/>
      <c r="V337" s="30">
        <v>0</v>
      </c>
      <c r="W337" s="31"/>
      <c r="X337" s="30">
        <v>0</v>
      </c>
      <c r="Y337" s="30">
        <v>0</v>
      </c>
      <c r="Z337" s="30">
        <v>0</v>
      </c>
      <c r="AA337" s="30">
        <v>0</v>
      </c>
      <c r="AB337" s="30">
        <v>0</v>
      </c>
      <c r="AC337" s="31"/>
      <c r="AD337" s="28">
        <v>0</v>
      </c>
      <c r="AE337" s="30">
        <v>0</v>
      </c>
      <c r="AF337" s="28">
        <v>0</v>
      </c>
      <c r="AG337" s="28">
        <v>0</v>
      </c>
      <c r="AH337" s="29">
        <v>0</v>
      </c>
      <c r="AI337" s="30">
        <v>0</v>
      </c>
      <c r="AJ337" s="28">
        <v>0</v>
      </c>
      <c r="AK337" s="28">
        <v>0</v>
      </c>
      <c r="AL337" s="30">
        <v>0</v>
      </c>
      <c r="AM337" s="31"/>
      <c r="AN337" s="31"/>
      <c r="AO337" s="28">
        <v>0</v>
      </c>
      <c r="AP337" s="30">
        <v>0</v>
      </c>
      <c r="AQ337" s="30">
        <v>0</v>
      </c>
      <c r="AR337" s="30">
        <v>0</v>
      </c>
      <c r="AS337" s="30">
        <v>0</v>
      </c>
      <c r="AT337" s="30">
        <v>0</v>
      </c>
      <c r="AU337" s="30">
        <v>0</v>
      </c>
      <c r="AV337" s="30">
        <v>0</v>
      </c>
      <c r="AW337" s="26">
        <v>0</v>
      </c>
      <c r="AX337" s="30">
        <v>0</v>
      </c>
      <c r="AY337" s="30">
        <v>0</v>
      </c>
      <c r="BA337" s="28">
        <v>0</v>
      </c>
      <c r="BB337" s="28">
        <v>0</v>
      </c>
      <c r="BC337" s="28">
        <v>0</v>
      </c>
      <c r="BD337" s="30">
        <v>0</v>
      </c>
      <c r="BE337" s="30">
        <v>0</v>
      </c>
      <c r="BF337" s="30">
        <v>0</v>
      </c>
      <c r="BG337" s="30">
        <v>0</v>
      </c>
      <c r="BI337" s="28">
        <v>0</v>
      </c>
      <c r="BJ337" s="28">
        <v>0</v>
      </c>
      <c r="BK337" s="28">
        <v>0</v>
      </c>
      <c r="BL337" s="28">
        <v>0</v>
      </c>
      <c r="BM337" s="28">
        <v>0</v>
      </c>
      <c r="BN337" s="28">
        <v>0</v>
      </c>
      <c r="BO337" s="28">
        <v>0</v>
      </c>
      <c r="BP337" s="28">
        <v>0</v>
      </c>
      <c r="BQ337" s="29">
        <v>0</v>
      </c>
      <c r="BR337" s="28">
        <v>0</v>
      </c>
      <c r="BS337" s="28">
        <v>0</v>
      </c>
      <c r="BT337" s="28">
        <v>0</v>
      </c>
      <c r="BU337" s="28">
        <v>0</v>
      </c>
      <c r="BV337" s="31"/>
      <c r="BW337" s="28">
        <v>0</v>
      </c>
      <c r="BX337" s="31"/>
      <c r="BY337" s="28">
        <v>0</v>
      </c>
      <c r="BZ337" s="30">
        <v>0</v>
      </c>
      <c r="CB337" s="30">
        <v>0</v>
      </c>
      <c r="CC337" s="30">
        <v>0</v>
      </c>
      <c r="CD337" s="30">
        <v>0</v>
      </c>
      <c r="CE337" s="31"/>
      <c r="CF337" s="30">
        <v>0</v>
      </c>
      <c r="CG337" s="30">
        <v>0</v>
      </c>
      <c r="CH337" s="30">
        <v>0</v>
      </c>
      <c r="CI337" s="30">
        <v>0</v>
      </c>
      <c r="CJ337" s="35">
        <v>0</v>
      </c>
      <c r="CK337" s="30">
        <v>0</v>
      </c>
      <c r="CL337" s="30">
        <v>0</v>
      </c>
      <c r="CM337" s="30">
        <v>0</v>
      </c>
      <c r="CN337" s="30">
        <v>0</v>
      </c>
      <c r="CO337" s="31"/>
      <c r="CP337" s="31"/>
      <c r="CQ337" s="30">
        <v>0</v>
      </c>
      <c r="CR337" s="30">
        <v>0</v>
      </c>
      <c r="CS337" s="30">
        <v>0</v>
      </c>
      <c r="CT337" s="30">
        <v>0</v>
      </c>
      <c r="CU337" s="30">
        <v>0</v>
      </c>
      <c r="CV337" s="30">
        <v>0</v>
      </c>
      <c r="CW337" s="30">
        <v>0</v>
      </c>
      <c r="CX337" s="30">
        <v>0</v>
      </c>
      <c r="CY337" s="26">
        <v>0</v>
      </c>
      <c r="CZ337" s="30">
        <v>0</v>
      </c>
      <c r="DA337" s="30">
        <v>0</v>
      </c>
      <c r="DB337" s="36" t="s">
        <v>812</v>
      </c>
      <c r="DC337" t="s">
        <v>813</v>
      </c>
      <c r="DD337" s="24">
        <v>0</v>
      </c>
      <c r="DE337" s="24"/>
      <c r="DF337" s="37" t="s">
        <v>1073</v>
      </c>
      <c r="DG337" s="38"/>
      <c r="DH337" s="30"/>
      <c r="DI337" s="38"/>
    </row>
    <row r="338" spans="1:113" s="32" customFormat="1" x14ac:dyDescent="0.25">
      <c r="A338" s="22" t="s">
        <v>814</v>
      </c>
      <c r="B338" s="23">
        <v>1</v>
      </c>
      <c r="C338" s="24">
        <v>1</v>
      </c>
      <c r="D338" s="25">
        <v>43371</v>
      </c>
      <c r="E338" s="26">
        <v>1</v>
      </c>
      <c r="F338" s="27">
        <v>1</v>
      </c>
      <c r="G338" s="27">
        <v>1</v>
      </c>
      <c r="H338" s="28">
        <v>1321942.79</v>
      </c>
      <c r="I338" s="28">
        <v>34695823.769999996</v>
      </c>
      <c r="J338" s="28">
        <v>760132.85</v>
      </c>
      <c r="K338" s="28">
        <v>42339.47</v>
      </c>
      <c r="L338" s="28">
        <v>902791.21000000008</v>
      </c>
      <c r="M338" s="28">
        <v>4469264.05</v>
      </c>
      <c r="N338" s="28">
        <v>65126.209999999992</v>
      </c>
      <c r="O338" s="28">
        <v>0</v>
      </c>
      <c r="P338" s="29">
        <v>0</v>
      </c>
      <c r="Q338" s="28">
        <v>0</v>
      </c>
      <c r="R338" s="28">
        <v>0</v>
      </c>
      <c r="S338" s="28">
        <v>0</v>
      </c>
      <c r="T338" s="30">
        <v>42257420.349999994</v>
      </c>
      <c r="U338" s="31"/>
      <c r="V338" s="30">
        <v>0</v>
      </c>
      <c r="W338" s="31"/>
      <c r="X338" s="30">
        <v>0</v>
      </c>
      <c r="Y338" s="30">
        <v>42257420.349999994</v>
      </c>
      <c r="Z338" s="30">
        <v>373401</v>
      </c>
      <c r="AA338" s="30">
        <v>0</v>
      </c>
      <c r="AB338" s="30">
        <v>0</v>
      </c>
      <c r="AC338" s="31"/>
      <c r="AD338" s="28">
        <v>0</v>
      </c>
      <c r="AE338" s="30">
        <v>1466550</v>
      </c>
      <c r="AF338" s="28">
        <v>1385754</v>
      </c>
      <c r="AG338" s="28">
        <v>4094934</v>
      </c>
      <c r="AH338" s="29">
        <v>1230447</v>
      </c>
      <c r="AI338" s="30">
        <v>0</v>
      </c>
      <c r="AJ338" s="28">
        <v>0</v>
      </c>
      <c r="AK338" s="28">
        <v>23207</v>
      </c>
      <c r="AL338" s="30">
        <v>8574293</v>
      </c>
      <c r="AM338" s="31"/>
      <c r="AN338" s="31"/>
      <c r="AO338" s="28">
        <v>-314.76622020583966</v>
      </c>
      <c r="AP338" s="30">
        <v>-314.76622020583966</v>
      </c>
      <c r="AQ338" s="30">
        <v>8574607.7662202064</v>
      </c>
      <c r="AR338" s="30">
        <v>50832028.116220199</v>
      </c>
      <c r="AS338" s="30">
        <v>30014822</v>
      </c>
      <c r="AT338" s="30">
        <v>0</v>
      </c>
      <c r="AU338" s="30">
        <v>30014822</v>
      </c>
      <c r="AV338" s="30">
        <v>0</v>
      </c>
      <c r="AW338" s="26">
        <v>0</v>
      </c>
      <c r="AX338" s="30">
        <v>0</v>
      </c>
      <c r="AY338" s="30">
        <v>0</v>
      </c>
      <c r="BA338" s="28">
        <v>0</v>
      </c>
      <c r="BB338" s="28">
        <v>29456989.90928369</v>
      </c>
      <c r="BC338" s="28">
        <v>48292571.507898986</v>
      </c>
      <c r="BD338" s="30">
        <v>18835581.598615296</v>
      </c>
      <c r="BE338" s="30">
        <v>18835581.598615296</v>
      </c>
      <c r="BF338" s="30">
        <v>0</v>
      </c>
      <c r="BG338" s="30">
        <v>0</v>
      </c>
      <c r="BI338" s="28">
        <v>1361532</v>
      </c>
      <c r="BJ338" s="28">
        <v>36197951</v>
      </c>
      <c r="BK338" s="28">
        <v>755124</v>
      </c>
      <c r="BL338" s="28">
        <v>35742</v>
      </c>
      <c r="BM338" s="28">
        <v>826432</v>
      </c>
      <c r="BN338" s="28">
        <v>4176516</v>
      </c>
      <c r="BO338" s="28">
        <v>80000</v>
      </c>
      <c r="BP338" s="28">
        <v>0</v>
      </c>
      <c r="BQ338" s="29">
        <v>0</v>
      </c>
      <c r="BR338" s="28">
        <v>0</v>
      </c>
      <c r="BS338" s="28">
        <v>0</v>
      </c>
      <c r="BT338" s="28">
        <v>0</v>
      </c>
      <c r="BU338" s="28">
        <v>43433297</v>
      </c>
      <c r="BV338" s="31"/>
      <c r="BW338" s="28">
        <v>0</v>
      </c>
      <c r="BX338" s="31"/>
      <c r="BY338" s="28">
        <v>0</v>
      </c>
      <c r="BZ338" s="30">
        <v>43433297</v>
      </c>
      <c r="CB338" s="30">
        <v>371737</v>
      </c>
      <c r="CC338" s="30">
        <v>0</v>
      </c>
      <c r="CD338" s="30">
        <v>0</v>
      </c>
      <c r="CE338" s="31"/>
      <c r="CF338" s="30">
        <v>0</v>
      </c>
      <c r="CG338" s="30">
        <v>1246500</v>
      </c>
      <c r="CH338" s="30">
        <v>1593629</v>
      </c>
      <c r="CI338" s="30">
        <v>4786527</v>
      </c>
      <c r="CJ338" s="35">
        <v>1329725</v>
      </c>
      <c r="CK338" s="30">
        <v>0</v>
      </c>
      <c r="CL338" s="30">
        <v>0</v>
      </c>
      <c r="CM338" s="30">
        <v>30137</v>
      </c>
      <c r="CN338" s="30">
        <v>9358255</v>
      </c>
      <c r="CO338" s="31"/>
      <c r="CP338" s="31"/>
      <c r="CQ338" s="30">
        <v>1665.69</v>
      </c>
      <c r="CR338" s="30">
        <v>1665.69</v>
      </c>
      <c r="CS338" s="30">
        <v>9356589.3100000005</v>
      </c>
      <c r="CT338" s="30">
        <v>52789886.310000002</v>
      </c>
      <c r="CU338" s="30">
        <v>30492582</v>
      </c>
      <c r="CV338" s="30">
        <v>0</v>
      </c>
      <c r="CW338" s="30">
        <v>30492582</v>
      </c>
      <c r="CX338" s="30">
        <v>0</v>
      </c>
      <c r="CY338" s="26">
        <v>0</v>
      </c>
      <c r="CZ338" s="30">
        <v>0</v>
      </c>
      <c r="DA338" s="30">
        <v>0</v>
      </c>
      <c r="DB338" s="36" t="s">
        <v>814</v>
      </c>
      <c r="DC338" t="s">
        <v>815</v>
      </c>
      <c r="DD338" s="24">
        <v>0</v>
      </c>
      <c r="DE338" s="24"/>
      <c r="DF338" s="37">
        <v>1</v>
      </c>
      <c r="DG338" s="38"/>
      <c r="DH338" s="30"/>
      <c r="DI338" s="38"/>
    </row>
    <row r="339" spans="1:113" s="32" customFormat="1" x14ac:dyDescent="0.25">
      <c r="A339" s="22" t="s">
        <v>816</v>
      </c>
      <c r="B339" s="23">
        <v>1</v>
      </c>
      <c r="C339" s="24">
        <v>1</v>
      </c>
      <c r="D339" s="25">
        <v>43418</v>
      </c>
      <c r="E339" s="26">
        <v>1</v>
      </c>
      <c r="F339" s="27">
        <v>1</v>
      </c>
      <c r="G339" s="27">
        <v>1</v>
      </c>
      <c r="H339" s="28">
        <v>2443747.83</v>
      </c>
      <c r="I339" s="28">
        <v>48404018.25</v>
      </c>
      <c r="J339" s="28">
        <v>1006425.88</v>
      </c>
      <c r="K339" s="28">
        <v>0</v>
      </c>
      <c r="L339" s="28">
        <v>695237.65</v>
      </c>
      <c r="M339" s="28">
        <v>6464962.5699999994</v>
      </c>
      <c r="N339" s="28">
        <v>0</v>
      </c>
      <c r="O339" s="28">
        <v>885</v>
      </c>
      <c r="P339" s="29">
        <v>0</v>
      </c>
      <c r="Q339" s="28">
        <v>0</v>
      </c>
      <c r="R339" s="28">
        <v>0</v>
      </c>
      <c r="S339" s="28">
        <v>5210091.37</v>
      </c>
      <c r="T339" s="30">
        <v>64225368.549999997</v>
      </c>
      <c r="U339" s="31"/>
      <c r="V339" s="30">
        <v>0</v>
      </c>
      <c r="W339" s="31"/>
      <c r="X339" s="30">
        <v>0</v>
      </c>
      <c r="Y339" s="30">
        <v>64225368.549999997</v>
      </c>
      <c r="Z339" s="30">
        <v>929048.71</v>
      </c>
      <c r="AA339" s="30">
        <v>0</v>
      </c>
      <c r="AB339" s="30">
        <v>0</v>
      </c>
      <c r="AC339" s="31"/>
      <c r="AD339" s="28">
        <v>306855.28999999998</v>
      </c>
      <c r="AE339" s="30">
        <v>306200.3</v>
      </c>
      <c r="AF339" s="28">
        <v>3004888</v>
      </c>
      <c r="AG339" s="28">
        <v>10087738</v>
      </c>
      <c r="AH339" s="29">
        <v>4186368.8025000002</v>
      </c>
      <c r="AI339" s="30">
        <v>0</v>
      </c>
      <c r="AJ339" s="28">
        <v>0</v>
      </c>
      <c r="AK339" s="28">
        <v>2941409.7484999998</v>
      </c>
      <c r="AL339" s="30">
        <v>21762508.851</v>
      </c>
      <c r="AM339" s="31"/>
      <c r="AN339" s="31"/>
      <c r="AO339" s="28">
        <v>499726.44588671078</v>
      </c>
      <c r="AP339" s="30">
        <v>499726.44588671078</v>
      </c>
      <c r="AQ339" s="30">
        <v>21262782.405113287</v>
      </c>
      <c r="AR339" s="30">
        <v>85488150.955113292</v>
      </c>
      <c r="AS339" s="30">
        <v>77091645</v>
      </c>
      <c r="AT339" s="30">
        <v>0</v>
      </c>
      <c r="AU339" s="30">
        <v>77091645</v>
      </c>
      <c r="AV339" s="30">
        <v>0</v>
      </c>
      <c r="AW339" s="26">
        <v>0</v>
      </c>
      <c r="AX339" s="30">
        <v>0</v>
      </c>
      <c r="AY339" s="30">
        <v>0</v>
      </c>
      <c r="BA339" s="28">
        <v>0</v>
      </c>
      <c r="BB339" s="28">
        <v>75338479</v>
      </c>
      <c r="BC339" s="28">
        <v>79036085.667351946</v>
      </c>
      <c r="BD339" s="30">
        <v>3697606.6673519462</v>
      </c>
      <c r="BE339" s="30">
        <v>3697606.6673519462</v>
      </c>
      <c r="BF339" s="30">
        <v>0</v>
      </c>
      <c r="BG339" s="30">
        <v>0</v>
      </c>
      <c r="BI339" s="28">
        <v>2538586</v>
      </c>
      <c r="BJ339" s="28">
        <v>50634930</v>
      </c>
      <c r="BK339" s="28">
        <v>1201325</v>
      </c>
      <c r="BL339" s="28">
        <v>0</v>
      </c>
      <c r="BM339" s="28">
        <v>685525</v>
      </c>
      <c r="BN339" s="28">
        <v>6374399</v>
      </c>
      <c r="BO339" s="28">
        <v>0</v>
      </c>
      <c r="BP339" s="28">
        <v>2100</v>
      </c>
      <c r="BQ339" s="29">
        <v>0</v>
      </c>
      <c r="BR339" s="28">
        <v>0</v>
      </c>
      <c r="BS339" s="28">
        <v>0</v>
      </c>
      <c r="BT339" s="28">
        <v>4934591</v>
      </c>
      <c r="BU339" s="28">
        <v>66371456</v>
      </c>
      <c r="BV339" s="31"/>
      <c r="BW339" s="28">
        <v>0</v>
      </c>
      <c r="BX339" s="31"/>
      <c r="BY339" s="28">
        <v>0</v>
      </c>
      <c r="BZ339" s="30">
        <v>66371456</v>
      </c>
      <c r="CB339" s="30">
        <v>951792</v>
      </c>
      <c r="CC339" s="30">
        <v>0</v>
      </c>
      <c r="CD339" s="30">
        <v>0</v>
      </c>
      <c r="CE339" s="31"/>
      <c r="CF339" s="30">
        <v>306855.28999999998</v>
      </c>
      <c r="CG339" s="30">
        <v>298977.03999999998</v>
      </c>
      <c r="CH339" s="30">
        <v>3004888</v>
      </c>
      <c r="CI339" s="30">
        <v>10087738</v>
      </c>
      <c r="CJ339" s="35">
        <v>5581825.0700000003</v>
      </c>
      <c r="CK339" s="30">
        <v>0</v>
      </c>
      <c r="CL339" s="30">
        <v>0</v>
      </c>
      <c r="CM339" s="30">
        <v>3711909</v>
      </c>
      <c r="CN339" s="30">
        <v>23943984.399999999</v>
      </c>
      <c r="CO339" s="31"/>
      <c r="CP339" s="31"/>
      <c r="CQ339" s="30">
        <v>603826.49</v>
      </c>
      <c r="CR339" s="30">
        <v>603826.49</v>
      </c>
      <c r="CS339" s="30">
        <v>23340157.91</v>
      </c>
      <c r="CT339" s="30">
        <v>89711613.909999996</v>
      </c>
      <c r="CU339" s="30">
        <v>79415784</v>
      </c>
      <c r="CV339" s="30">
        <v>0</v>
      </c>
      <c r="CW339" s="30">
        <v>79415784</v>
      </c>
      <c r="CX339" s="30">
        <v>0</v>
      </c>
      <c r="CY339" s="26">
        <v>0</v>
      </c>
      <c r="CZ339" s="30">
        <v>0</v>
      </c>
      <c r="DA339" s="30">
        <v>0</v>
      </c>
      <c r="DB339" s="36" t="s">
        <v>816</v>
      </c>
      <c r="DC339" t="s">
        <v>817</v>
      </c>
      <c r="DD339" s="24">
        <v>0</v>
      </c>
      <c r="DE339" s="24"/>
      <c r="DF339" s="37">
        <v>1</v>
      </c>
      <c r="DG339" s="38"/>
      <c r="DH339" s="30"/>
      <c r="DI339" s="38"/>
    </row>
    <row r="340" spans="1:113" s="32" customFormat="1" x14ac:dyDescent="0.25">
      <c r="A340" s="22" t="s">
        <v>818</v>
      </c>
      <c r="B340" s="23">
        <v>1</v>
      </c>
      <c r="C340" s="24">
        <v>1</v>
      </c>
      <c r="D340" s="25">
        <v>43404</v>
      </c>
      <c r="E340" s="26">
        <v>1</v>
      </c>
      <c r="F340" s="27">
        <v>1</v>
      </c>
      <c r="G340" s="27">
        <v>1</v>
      </c>
      <c r="H340" s="28">
        <v>94306</v>
      </c>
      <c r="I340" s="28">
        <v>1155991</v>
      </c>
      <c r="J340" s="28">
        <v>49218</v>
      </c>
      <c r="K340" s="28">
        <v>38039</v>
      </c>
      <c r="L340" s="28">
        <v>0</v>
      </c>
      <c r="M340" s="28">
        <v>197133</v>
      </c>
      <c r="N340" s="28">
        <v>42904</v>
      </c>
      <c r="O340" s="28">
        <v>19714</v>
      </c>
      <c r="P340" s="29">
        <v>0</v>
      </c>
      <c r="Q340" s="28">
        <v>0</v>
      </c>
      <c r="R340" s="28">
        <v>0</v>
      </c>
      <c r="S340" s="28">
        <v>0</v>
      </c>
      <c r="T340" s="30">
        <v>1597305</v>
      </c>
      <c r="U340" s="31"/>
      <c r="V340" s="30">
        <v>0</v>
      </c>
      <c r="W340" s="31"/>
      <c r="X340" s="30">
        <v>0</v>
      </c>
      <c r="Y340" s="30">
        <v>1597305</v>
      </c>
      <c r="Z340" s="30">
        <v>20011</v>
      </c>
      <c r="AA340" s="30">
        <v>0</v>
      </c>
      <c r="AB340" s="30">
        <v>0</v>
      </c>
      <c r="AC340" s="31"/>
      <c r="AD340" s="28">
        <v>0</v>
      </c>
      <c r="AE340" s="30">
        <v>6300</v>
      </c>
      <c r="AF340" s="28">
        <v>0</v>
      </c>
      <c r="AG340" s="28">
        <v>70981</v>
      </c>
      <c r="AH340" s="29">
        <v>5542.65</v>
      </c>
      <c r="AI340" s="30">
        <v>0</v>
      </c>
      <c r="AJ340" s="28">
        <v>0</v>
      </c>
      <c r="AK340" s="28">
        <v>245397.91451999999</v>
      </c>
      <c r="AL340" s="30">
        <v>348232.56452000001</v>
      </c>
      <c r="AM340" s="31"/>
      <c r="AN340" s="31"/>
      <c r="AO340" s="28">
        <v>-58.400590856198683</v>
      </c>
      <c r="AP340" s="30">
        <v>-58.400590856198683</v>
      </c>
      <c r="AQ340" s="30">
        <v>348290.96511085622</v>
      </c>
      <c r="AR340" s="30">
        <v>1945595.9651108561</v>
      </c>
      <c r="AS340" s="30">
        <v>980331.0875275</v>
      </c>
      <c r="AT340" s="30">
        <v>0</v>
      </c>
      <c r="AU340" s="30">
        <v>980331.0875275</v>
      </c>
      <c r="AV340" s="30">
        <v>0</v>
      </c>
      <c r="AW340" s="26">
        <v>0</v>
      </c>
      <c r="AX340" s="30">
        <v>0</v>
      </c>
      <c r="AY340" s="30">
        <v>0</v>
      </c>
      <c r="BA340" s="28">
        <v>0</v>
      </c>
      <c r="BB340" s="28">
        <v>970925.0875275</v>
      </c>
      <c r="BC340" s="28">
        <v>1961535.2904598035</v>
      </c>
      <c r="BD340" s="30">
        <v>990610.20293230354</v>
      </c>
      <c r="BE340" s="30">
        <v>990610.20293230354</v>
      </c>
      <c r="BF340" s="30">
        <v>0</v>
      </c>
      <c r="BG340" s="30">
        <v>0</v>
      </c>
      <c r="BI340" s="28">
        <v>76888</v>
      </c>
      <c r="BJ340" s="28">
        <v>1192877</v>
      </c>
      <c r="BK340" s="28">
        <v>51977</v>
      </c>
      <c r="BL340" s="28">
        <v>35031</v>
      </c>
      <c r="BM340" s="28">
        <v>0</v>
      </c>
      <c r="BN340" s="28">
        <v>245175</v>
      </c>
      <c r="BO340" s="28">
        <v>0</v>
      </c>
      <c r="BP340" s="28">
        <v>32136</v>
      </c>
      <c r="BQ340" s="29">
        <v>0</v>
      </c>
      <c r="BR340" s="28">
        <v>0</v>
      </c>
      <c r="BS340" s="28">
        <v>0</v>
      </c>
      <c r="BT340" s="28">
        <v>0</v>
      </c>
      <c r="BU340" s="28">
        <v>1634084</v>
      </c>
      <c r="BV340" s="31"/>
      <c r="BW340" s="28">
        <v>0</v>
      </c>
      <c r="BX340" s="31"/>
      <c r="BY340" s="28">
        <v>0</v>
      </c>
      <c r="BZ340" s="30">
        <v>1634084</v>
      </c>
      <c r="CB340" s="30">
        <v>27803</v>
      </c>
      <c r="CC340" s="30">
        <v>0</v>
      </c>
      <c r="CD340" s="30">
        <v>0</v>
      </c>
      <c r="CE340" s="31"/>
      <c r="CF340" s="30">
        <v>0</v>
      </c>
      <c r="CG340" s="30">
        <v>6401</v>
      </c>
      <c r="CH340" s="30">
        <v>26073</v>
      </c>
      <c r="CI340" s="30">
        <v>287524</v>
      </c>
      <c r="CJ340" s="35">
        <v>0</v>
      </c>
      <c r="CK340" s="30">
        <v>0</v>
      </c>
      <c r="CL340" s="30">
        <v>0</v>
      </c>
      <c r="CM340" s="30">
        <v>83770</v>
      </c>
      <c r="CN340" s="30">
        <v>431571</v>
      </c>
      <c r="CO340" s="31"/>
      <c r="CP340" s="31"/>
      <c r="CQ340" s="30">
        <v>10672.52</v>
      </c>
      <c r="CR340" s="30">
        <v>10672.52</v>
      </c>
      <c r="CS340" s="30">
        <v>420898.48</v>
      </c>
      <c r="CT340" s="30">
        <v>2054982.48</v>
      </c>
      <c r="CU340" s="30">
        <v>1047858.0875275</v>
      </c>
      <c r="CV340" s="30">
        <v>0</v>
      </c>
      <c r="CW340" s="30">
        <v>1047858.0875275</v>
      </c>
      <c r="CX340" s="30">
        <v>0</v>
      </c>
      <c r="CY340" s="26">
        <v>0</v>
      </c>
      <c r="CZ340" s="30">
        <v>0</v>
      </c>
      <c r="DA340" s="30">
        <v>0</v>
      </c>
      <c r="DB340" s="36" t="s">
        <v>818</v>
      </c>
      <c r="DC340" t="s">
        <v>819</v>
      </c>
      <c r="DD340" s="24">
        <v>0</v>
      </c>
      <c r="DE340" s="24"/>
      <c r="DF340" s="37">
        <v>1</v>
      </c>
      <c r="DG340" s="38"/>
      <c r="DH340" s="30"/>
      <c r="DI340" s="38"/>
    </row>
    <row r="341" spans="1:113" s="32" customFormat="1" x14ac:dyDescent="0.25">
      <c r="A341" s="38" t="s">
        <v>820</v>
      </c>
      <c r="B341" s="23">
        <v>0</v>
      </c>
      <c r="C341" s="24">
        <v>1</v>
      </c>
      <c r="D341" s="25">
        <v>43434</v>
      </c>
      <c r="E341" s="26" t="s">
        <v>170</v>
      </c>
      <c r="F341" s="27">
        <v>1</v>
      </c>
      <c r="G341" s="27">
        <v>1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9">
        <v>0</v>
      </c>
      <c r="Q341" s="28">
        <v>0</v>
      </c>
      <c r="R341" s="28">
        <v>0</v>
      </c>
      <c r="S341" s="28">
        <v>0</v>
      </c>
      <c r="T341" s="30">
        <v>0</v>
      </c>
      <c r="U341" s="31"/>
      <c r="V341" s="30">
        <v>0</v>
      </c>
      <c r="W341" s="31"/>
      <c r="X341" s="30">
        <v>0</v>
      </c>
      <c r="Y341" s="30">
        <v>0</v>
      </c>
      <c r="Z341" s="30">
        <v>13842</v>
      </c>
      <c r="AA341" s="30">
        <v>204305</v>
      </c>
      <c r="AB341" s="30">
        <v>0</v>
      </c>
      <c r="AC341" s="31"/>
      <c r="AD341" s="28">
        <v>0</v>
      </c>
      <c r="AE341" s="30">
        <v>399142</v>
      </c>
      <c r="AF341" s="28">
        <v>0</v>
      </c>
      <c r="AG341" s="28">
        <v>0</v>
      </c>
      <c r="AH341" s="29">
        <v>0</v>
      </c>
      <c r="AI341" s="30">
        <v>0</v>
      </c>
      <c r="AJ341" s="28">
        <v>0</v>
      </c>
      <c r="AK341" s="28">
        <v>0</v>
      </c>
      <c r="AL341" s="30">
        <v>617289</v>
      </c>
      <c r="AM341" s="31"/>
      <c r="AN341" s="31"/>
      <c r="AO341" s="28">
        <v>0</v>
      </c>
      <c r="AP341" s="30">
        <v>0</v>
      </c>
      <c r="AQ341" s="30">
        <v>617289</v>
      </c>
      <c r="AR341" s="30">
        <v>617289</v>
      </c>
      <c r="AS341" s="30">
        <v>129860.39999999998</v>
      </c>
      <c r="AT341" s="30">
        <v>0</v>
      </c>
      <c r="AU341" s="30">
        <v>129860.39999999998</v>
      </c>
      <c r="AV341" s="30">
        <v>0</v>
      </c>
      <c r="AW341" s="26">
        <v>0</v>
      </c>
      <c r="AX341" s="30">
        <v>0</v>
      </c>
      <c r="AY341" s="30">
        <v>0</v>
      </c>
      <c r="BA341" s="28">
        <v>0</v>
      </c>
      <c r="BB341" s="28">
        <v>126903.39999999998</v>
      </c>
      <c r="BC341" s="28">
        <v>913384</v>
      </c>
      <c r="BD341" s="30">
        <v>786480.6</v>
      </c>
      <c r="BE341" s="30">
        <v>786480.6</v>
      </c>
      <c r="BF341" s="30">
        <v>0</v>
      </c>
      <c r="BG341" s="30">
        <v>0</v>
      </c>
      <c r="BI341" s="28">
        <v>0</v>
      </c>
      <c r="BJ341" s="28">
        <v>0</v>
      </c>
      <c r="BK341" s="28">
        <v>0</v>
      </c>
      <c r="BL341" s="28">
        <v>0</v>
      </c>
      <c r="BM341" s="28">
        <v>0</v>
      </c>
      <c r="BN341" s="28">
        <v>0</v>
      </c>
      <c r="BO341" s="28">
        <v>0</v>
      </c>
      <c r="BP341" s="28">
        <v>0</v>
      </c>
      <c r="BQ341" s="29">
        <v>0</v>
      </c>
      <c r="BR341" s="28">
        <v>0</v>
      </c>
      <c r="BS341" s="28">
        <v>0</v>
      </c>
      <c r="BT341" s="28">
        <v>0</v>
      </c>
      <c r="BU341" s="28">
        <v>0</v>
      </c>
      <c r="BV341" s="31"/>
      <c r="BW341" s="28">
        <v>0</v>
      </c>
      <c r="BX341" s="31"/>
      <c r="BY341" s="28">
        <v>0</v>
      </c>
      <c r="BZ341" s="30">
        <v>0</v>
      </c>
      <c r="CB341" s="30">
        <v>13842.2</v>
      </c>
      <c r="CC341" s="30">
        <v>204305</v>
      </c>
      <c r="CD341" s="30">
        <v>0</v>
      </c>
      <c r="CE341" s="31"/>
      <c r="CF341" s="30">
        <v>0</v>
      </c>
      <c r="CG341" s="30">
        <v>0</v>
      </c>
      <c r="CH341" s="30">
        <v>0</v>
      </c>
      <c r="CI341" s="30">
        <v>0</v>
      </c>
      <c r="CJ341" s="35">
        <v>0</v>
      </c>
      <c r="CK341" s="30">
        <v>0</v>
      </c>
      <c r="CL341" s="30">
        <v>0</v>
      </c>
      <c r="CM341" s="30">
        <v>0</v>
      </c>
      <c r="CN341" s="30">
        <v>218147.20000000001</v>
      </c>
      <c r="CO341" s="31"/>
      <c r="CP341" s="31"/>
      <c r="CQ341" s="30">
        <v>0</v>
      </c>
      <c r="CR341" s="30">
        <v>0</v>
      </c>
      <c r="CS341" s="30">
        <v>218147.20000000001</v>
      </c>
      <c r="CT341" s="30">
        <v>218147.20000000001</v>
      </c>
      <c r="CU341" s="30">
        <v>132496.39999999997</v>
      </c>
      <c r="CV341" s="30">
        <v>0</v>
      </c>
      <c r="CW341" s="30">
        <v>132496.39999999997</v>
      </c>
      <c r="CX341" s="30">
        <v>0</v>
      </c>
      <c r="CY341" s="26">
        <v>0</v>
      </c>
      <c r="CZ341" s="30">
        <v>0</v>
      </c>
      <c r="DA341" s="30">
        <v>0</v>
      </c>
      <c r="DB341" s="36" t="s">
        <v>820</v>
      </c>
      <c r="DC341" t="s">
        <v>821</v>
      </c>
      <c r="DD341" s="24">
        <v>0</v>
      </c>
      <c r="DE341" s="24"/>
      <c r="DF341" s="37" t="s">
        <v>1073</v>
      </c>
      <c r="DG341" s="38"/>
      <c r="DH341" s="30"/>
      <c r="DI341" s="38"/>
    </row>
    <row r="342" spans="1:113" s="32" customFormat="1" x14ac:dyDescent="0.25">
      <c r="A342" s="38" t="s">
        <v>822</v>
      </c>
      <c r="B342" s="23">
        <v>0</v>
      </c>
      <c r="C342" s="24">
        <v>1</v>
      </c>
      <c r="D342" s="25">
        <v>43361</v>
      </c>
      <c r="E342" s="26" t="s">
        <v>170</v>
      </c>
      <c r="F342" s="27" t="s">
        <v>170</v>
      </c>
      <c r="G342" s="27" t="s">
        <v>170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9">
        <v>0</v>
      </c>
      <c r="Q342" s="28">
        <v>0</v>
      </c>
      <c r="R342" s="28">
        <v>0</v>
      </c>
      <c r="S342" s="28">
        <v>0</v>
      </c>
      <c r="T342" s="30">
        <v>0</v>
      </c>
      <c r="U342" s="31"/>
      <c r="V342" s="30">
        <v>0</v>
      </c>
      <c r="W342" s="31"/>
      <c r="X342" s="30">
        <v>0</v>
      </c>
      <c r="Y342" s="30">
        <v>0</v>
      </c>
      <c r="Z342" s="30">
        <v>0</v>
      </c>
      <c r="AA342" s="30">
        <v>0</v>
      </c>
      <c r="AB342" s="30">
        <v>0</v>
      </c>
      <c r="AC342" s="31"/>
      <c r="AD342" s="28">
        <v>0</v>
      </c>
      <c r="AE342" s="30">
        <v>0</v>
      </c>
      <c r="AF342" s="28">
        <v>0</v>
      </c>
      <c r="AG342" s="28">
        <v>0</v>
      </c>
      <c r="AH342" s="29">
        <v>0</v>
      </c>
      <c r="AI342" s="30">
        <v>0</v>
      </c>
      <c r="AJ342" s="28">
        <v>0</v>
      </c>
      <c r="AK342" s="28">
        <v>0</v>
      </c>
      <c r="AL342" s="30">
        <v>0</v>
      </c>
      <c r="AM342" s="31"/>
      <c r="AN342" s="31"/>
      <c r="AO342" s="28">
        <v>0</v>
      </c>
      <c r="AP342" s="30">
        <v>0</v>
      </c>
      <c r="AQ342" s="30">
        <v>0</v>
      </c>
      <c r="AR342" s="30">
        <v>0</v>
      </c>
      <c r="AS342" s="30">
        <v>0</v>
      </c>
      <c r="AT342" s="30">
        <v>0</v>
      </c>
      <c r="AU342" s="30">
        <v>0</v>
      </c>
      <c r="AV342" s="30">
        <v>0</v>
      </c>
      <c r="AW342" s="26">
        <v>0</v>
      </c>
      <c r="AX342" s="30">
        <v>0</v>
      </c>
      <c r="AY342" s="30">
        <v>0</v>
      </c>
      <c r="BA342" s="28">
        <v>0</v>
      </c>
      <c r="BB342" s="28">
        <v>0</v>
      </c>
      <c r="BC342" s="28">
        <v>0</v>
      </c>
      <c r="BD342" s="30">
        <v>0</v>
      </c>
      <c r="BE342" s="30">
        <v>0</v>
      </c>
      <c r="BF342" s="30">
        <v>0</v>
      </c>
      <c r="BG342" s="30">
        <v>0</v>
      </c>
      <c r="BI342" s="28">
        <v>0</v>
      </c>
      <c r="BJ342" s="28">
        <v>0</v>
      </c>
      <c r="BK342" s="28">
        <v>0</v>
      </c>
      <c r="BL342" s="28">
        <v>0</v>
      </c>
      <c r="BM342" s="28">
        <v>0</v>
      </c>
      <c r="BN342" s="28">
        <v>0</v>
      </c>
      <c r="BO342" s="28">
        <v>0</v>
      </c>
      <c r="BP342" s="28">
        <v>0</v>
      </c>
      <c r="BQ342" s="29">
        <v>0</v>
      </c>
      <c r="BR342" s="28">
        <v>0</v>
      </c>
      <c r="BS342" s="28">
        <v>0</v>
      </c>
      <c r="BT342" s="28">
        <v>0</v>
      </c>
      <c r="BU342" s="28">
        <v>0</v>
      </c>
      <c r="BV342" s="31"/>
      <c r="BW342" s="28">
        <v>0</v>
      </c>
      <c r="BX342" s="31"/>
      <c r="BY342" s="28">
        <v>0</v>
      </c>
      <c r="BZ342" s="30">
        <v>0</v>
      </c>
      <c r="CB342" s="30">
        <v>0</v>
      </c>
      <c r="CC342" s="30">
        <v>0</v>
      </c>
      <c r="CD342" s="30">
        <v>0</v>
      </c>
      <c r="CE342" s="31"/>
      <c r="CF342" s="30">
        <v>0</v>
      </c>
      <c r="CG342" s="30">
        <v>0</v>
      </c>
      <c r="CH342" s="30">
        <v>0</v>
      </c>
      <c r="CI342" s="30">
        <v>0</v>
      </c>
      <c r="CJ342" s="35">
        <v>0</v>
      </c>
      <c r="CK342" s="30">
        <v>0</v>
      </c>
      <c r="CL342" s="30">
        <v>0</v>
      </c>
      <c r="CM342" s="30">
        <v>0</v>
      </c>
      <c r="CN342" s="30">
        <v>0</v>
      </c>
      <c r="CO342" s="31"/>
      <c r="CP342" s="31"/>
      <c r="CQ342" s="30">
        <v>0</v>
      </c>
      <c r="CR342" s="30">
        <v>0</v>
      </c>
      <c r="CS342" s="30">
        <v>0</v>
      </c>
      <c r="CT342" s="30">
        <v>0</v>
      </c>
      <c r="CU342" s="30">
        <v>0</v>
      </c>
      <c r="CV342" s="30">
        <v>0</v>
      </c>
      <c r="CW342" s="30">
        <v>0</v>
      </c>
      <c r="CX342" s="30">
        <v>0</v>
      </c>
      <c r="CY342" s="26">
        <v>0</v>
      </c>
      <c r="CZ342" s="30">
        <v>0</v>
      </c>
      <c r="DA342" s="30">
        <v>0</v>
      </c>
      <c r="DB342" s="36" t="s">
        <v>822</v>
      </c>
      <c r="DC342" t="s">
        <v>823</v>
      </c>
      <c r="DD342" s="24">
        <v>0</v>
      </c>
      <c r="DE342" s="24"/>
      <c r="DF342" s="37" t="s">
        <v>1073</v>
      </c>
      <c r="DG342" s="38"/>
      <c r="DH342" s="30"/>
      <c r="DI342" s="38"/>
    </row>
    <row r="343" spans="1:113" s="32" customFormat="1" x14ac:dyDescent="0.25">
      <c r="A343" s="22" t="s">
        <v>824</v>
      </c>
      <c r="B343" s="23">
        <v>1</v>
      </c>
      <c r="C343" s="24">
        <v>1</v>
      </c>
      <c r="D343" s="25">
        <v>43404</v>
      </c>
      <c r="E343" s="26">
        <v>1</v>
      </c>
      <c r="F343" s="27">
        <v>1</v>
      </c>
      <c r="G343" s="27">
        <v>1</v>
      </c>
      <c r="H343" s="28">
        <v>87994.559999999998</v>
      </c>
      <c r="I343" s="28">
        <v>1548521</v>
      </c>
      <c r="J343" s="28">
        <v>68224</v>
      </c>
      <c r="K343" s="28">
        <v>5628</v>
      </c>
      <c r="L343" s="28">
        <v>0</v>
      </c>
      <c r="M343" s="28">
        <v>229706</v>
      </c>
      <c r="N343" s="28">
        <v>19744</v>
      </c>
      <c r="O343" s="28">
        <v>0</v>
      </c>
      <c r="P343" s="29">
        <v>0</v>
      </c>
      <c r="Q343" s="28">
        <v>0</v>
      </c>
      <c r="R343" s="28">
        <v>0</v>
      </c>
      <c r="S343" s="28">
        <v>5163</v>
      </c>
      <c r="T343" s="30">
        <v>1964980.56</v>
      </c>
      <c r="U343" s="31"/>
      <c r="V343" s="30">
        <v>0</v>
      </c>
      <c r="W343" s="31"/>
      <c r="X343" s="30">
        <v>0</v>
      </c>
      <c r="Y343" s="30">
        <v>1964980.56</v>
      </c>
      <c r="Z343" s="30">
        <v>0</v>
      </c>
      <c r="AA343" s="30">
        <v>0</v>
      </c>
      <c r="AB343" s="30">
        <v>0</v>
      </c>
      <c r="AC343" s="31"/>
      <c r="AD343" s="28">
        <v>0</v>
      </c>
      <c r="AE343" s="30">
        <v>0</v>
      </c>
      <c r="AF343" s="28">
        <v>55683</v>
      </c>
      <c r="AG343" s="28">
        <v>335269</v>
      </c>
      <c r="AH343" s="29">
        <v>7713.2999999999993</v>
      </c>
      <c r="AI343" s="30">
        <v>0</v>
      </c>
      <c r="AJ343" s="28">
        <v>0</v>
      </c>
      <c r="AK343" s="28">
        <v>640846.02179999999</v>
      </c>
      <c r="AL343" s="30">
        <v>1039511.3218</v>
      </c>
      <c r="AM343" s="31"/>
      <c r="AN343" s="31"/>
      <c r="AO343" s="28">
        <v>-166.96076680330859</v>
      </c>
      <c r="AP343" s="30">
        <v>-166.96076680330859</v>
      </c>
      <c r="AQ343" s="30">
        <v>1039678.2825668034</v>
      </c>
      <c r="AR343" s="30">
        <v>3004658.8425668036</v>
      </c>
      <c r="AS343" s="30">
        <v>1758356.1450864999</v>
      </c>
      <c r="AT343" s="30">
        <v>0</v>
      </c>
      <c r="AU343" s="30">
        <v>1758356.1450864999</v>
      </c>
      <c r="AV343" s="30">
        <v>0</v>
      </c>
      <c r="AW343" s="26">
        <v>0</v>
      </c>
      <c r="AX343" s="30">
        <v>0</v>
      </c>
      <c r="AY343" s="30">
        <v>0</v>
      </c>
      <c r="BA343" s="28">
        <v>0</v>
      </c>
      <c r="BB343" s="28">
        <v>1824703.1450864999</v>
      </c>
      <c r="BC343" s="28">
        <v>2734654.6410959759</v>
      </c>
      <c r="BD343" s="30">
        <v>909951.49600947602</v>
      </c>
      <c r="BE343" s="30">
        <v>909951.49600947602</v>
      </c>
      <c r="BF343" s="30">
        <v>0</v>
      </c>
      <c r="BG343" s="30">
        <v>0</v>
      </c>
      <c r="BI343" s="28">
        <v>131215</v>
      </c>
      <c r="BJ343" s="28">
        <v>1632733</v>
      </c>
      <c r="BK343" s="28">
        <v>71390</v>
      </c>
      <c r="BL343" s="28">
        <v>11734</v>
      </c>
      <c r="BM343" s="28">
        <v>0</v>
      </c>
      <c r="BN343" s="28">
        <v>232144</v>
      </c>
      <c r="BO343" s="28">
        <v>2100</v>
      </c>
      <c r="BP343" s="28">
        <v>0</v>
      </c>
      <c r="BQ343" s="29">
        <v>0</v>
      </c>
      <c r="BR343" s="28">
        <v>0</v>
      </c>
      <c r="BS343" s="28">
        <v>0</v>
      </c>
      <c r="BT343" s="28">
        <v>7600</v>
      </c>
      <c r="BU343" s="28">
        <v>2088916</v>
      </c>
      <c r="BV343" s="31"/>
      <c r="BW343" s="28">
        <v>0</v>
      </c>
      <c r="BX343" s="31"/>
      <c r="BY343" s="28">
        <v>0</v>
      </c>
      <c r="BZ343" s="30">
        <v>2088916</v>
      </c>
      <c r="CB343" s="30">
        <v>0</v>
      </c>
      <c r="CC343" s="30">
        <v>0</v>
      </c>
      <c r="CD343" s="30">
        <v>0</v>
      </c>
      <c r="CE343" s="31"/>
      <c r="CF343" s="30">
        <v>0</v>
      </c>
      <c r="CG343" s="30">
        <v>0</v>
      </c>
      <c r="CH343" s="30">
        <v>60325</v>
      </c>
      <c r="CI343" s="30">
        <v>371178</v>
      </c>
      <c r="CJ343" s="35">
        <v>18560</v>
      </c>
      <c r="CK343" s="30">
        <v>0</v>
      </c>
      <c r="CL343" s="30">
        <v>0</v>
      </c>
      <c r="CM343" s="30">
        <v>260345</v>
      </c>
      <c r="CN343" s="30">
        <v>710408</v>
      </c>
      <c r="CO343" s="31"/>
      <c r="CP343" s="31"/>
      <c r="CQ343" s="30">
        <v>-0.74</v>
      </c>
      <c r="CR343" s="30">
        <v>-0.74</v>
      </c>
      <c r="CS343" s="30">
        <v>710408.74</v>
      </c>
      <c r="CT343" s="30">
        <v>2799324.74</v>
      </c>
      <c r="CU343" s="30">
        <v>1889661</v>
      </c>
      <c r="CV343" s="30">
        <v>0</v>
      </c>
      <c r="CW343" s="30">
        <v>1889661</v>
      </c>
      <c r="CX343" s="30">
        <v>0</v>
      </c>
      <c r="CY343" s="26">
        <v>0</v>
      </c>
      <c r="CZ343" s="30">
        <v>0</v>
      </c>
      <c r="DA343" s="30">
        <v>0</v>
      </c>
      <c r="DB343" s="36" t="s">
        <v>824</v>
      </c>
      <c r="DC343" t="s">
        <v>825</v>
      </c>
      <c r="DD343" s="24">
        <v>0</v>
      </c>
      <c r="DE343" s="24"/>
      <c r="DF343" s="37">
        <v>1</v>
      </c>
      <c r="DG343" s="38"/>
      <c r="DH343" s="30"/>
      <c r="DI343" s="38"/>
    </row>
    <row r="344" spans="1:113" s="32" customFormat="1" x14ac:dyDescent="0.25">
      <c r="A344" s="22" t="s">
        <v>826</v>
      </c>
      <c r="B344" s="23">
        <v>1</v>
      </c>
      <c r="C344" s="24">
        <v>1</v>
      </c>
      <c r="D344" s="25">
        <v>43404</v>
      </c>
      <c r="E344" s="26">
        <v>1</v>
      </c>
      <c r="F344" s="27" t="s">
        <v>170</v>
      </c>
      <c r="G344" s="27">
        <v>1</v>
      </c>
      <c r="H344" s="28">
        <v>186484.53999999998</v>
      </c>
      <c r="I344" s="28">
        <v>4124135.9200000004</v>
      </c>
      <c r="J344" s="28">
        <v>75985.03</v>
      </c>
      <c r="K344" s="28">
        <v>13603.710000000001</v>
      </c>
      <c r="L344" s="28">
        <v>0</v>
      </c>
      <c r="M344" s="28">
        <v>374697.54</v>
      </c>
      <c r="N344" s="28">
        <v>191218.85</v>
      </c>
      <c r="O344" s="28">
        <v>1358111.68</v>
      </c>
      <c r="P344" s="29">
        <v>0</v>
      </c>
      <c r="Q344" s="28">
        <v>0</v>
      </c>
      <c r="R344" s="28">
        <v>0</v>
      </c>
      <c r="S344" s="28">
        <v>38112.76</v>
      </c>
      <c r="T344" s="30">
        <v>6362350.0299999993</v>
      </c>
      <c r="U344" s="31"/>
      <c r="V344" s="30">
        <v>0</v>
      </c>
      <c r="W344" s="31"/>
      <c r="X344" s="30">
        <v>0</v>
      </c>
      <c r="Y344" s="30">
        <v>6362350.0299999993</v>
      </c>
      <c r="Z344" s="30">
        <v>0</v>
      </c>
      <c r="AA344" s="30">
        <v>0</v>
      </c>
      <c r="AB344" s="30">
        <v>0</v>
      </c>
      <c r="AC344" s="31"/>
      <c r="AD344" s="28">
        <v>0</v>
      </c>
      <c r="AE344" s="30">
        <v>0</v>
      </c>
      <c r="AF344" s="28">
        <v>0</v>
      </c>
      <c r="AG344" s="28">
        <v>801918.85000000009</v>
      </c>
      <c r="AH344" s="29">
        <v>322353.21999999997</v>
      </c>
      <c r="AI344" s="30">
        <v>0</v>
      </c>
      <c r="AJ344" s="28">
        <v>0</v>
      </c>
      <c r="AK344" s="28">
        <v>50459.808319999996</v>
      </c>
      <c r="AL344" s="30">
        <v>1174731.8783200001</v>
      </c>
      <c r="AM344" s="31"/>
      <c r="AN344" s="31"/>
      <c r="AO344" s="28">
        <v>2853.0869244400214</v>
      </c>
      <c r="AP344" s="30">
        <v>2853.0869244400214</v>
      </c>
      <c r="AQ344" s="30">
        <v>1171878.7913955601</v>
      </c>
      <c r="AR344" s="30">
        <v>7534228.8213955592</v>
      </c>
      <c r="AS344" s="30">
        <v>4094882</v>
      </c>
      <c r="AT344" s="30">
        <v>0</v>
      </c>
      <c r="AU344" s="30">
        <v>4094882</v>
      </c>
      <c r="AV344" s="30">
        <v>0</v>
      </c>
      <c r="AW344" s="26">
        <v>0</v>
      </c>
      <c r="AX344" s="30">
        <v>0</v>
      </c>
      <c r="AY344" s="30">
        <v>0</v>
      </c>
      <c r="BA344" s="28">
        <v>0</v>
      </c>
      <c r="BB344" s="28">
        <v>4088646</v>
      </c>
      <c r="BC344" s="28">
        <v>5924547.9666461973</v>
      </c>
      <c r="BD344" s="30">
        <v>1835901.9666461973</v>
      </c>
      <c r="BE344" s="30">
        <v>1835901.9666461973</v>
      </c>
      <c r="BF344" s="30">
        <v>0</v>
      </c>
      <c r="BG344" s="30">
        <v>0</v>
      </c>
      <c r="BI344" s="28">
        <v>0</v>
      </c>
      <c r="BJ344" s="28">
        <v>0</v>
      </c>
      <c r="BK344" s="28">
        <v>0</v>
      </c>
      <c r="BL344" s="28">
        <v>0</v>
      </c>
      <c r="BM344" s="28">
        <v>0</v>
      </c>
      <c r="BN344" s="28">
        <v>0</v>
      </c>
      <c r="BO344" s="28">
        <v>0</v>
      </c>
      <c r="BP344" s="28">
        <v>0</v>
      </c>
      <c r="BQ344" s="29">
        <v>0</v>
      </c>
      <c r="BR344" s="28">
        <v>0</v>
      </c>
      <c r="BS344" s="28">
        <v>0</v>
      </c>
      <c r="BT344" s="28">
        <v>0</v>
      </c>
      <c r="BU344" s="30">
        <v>0</v>
      </c>
      <c r="BV344" s="31"/>
      <c r="BW344" s="28">
        <v>0</v>
      </c>
      <c r="BX344" s="31"/>
      <c r="BY344" s="28">
        <v>0</v>
      </c>
      <c r="BZ344" s="30">
        <v>0</v>
      </c>
      <c r="CB344" s="30">
        <v>0</v>
      </c>
      <c r="CC344" s="30">
        <v>0</v>
      </c>
      <c r="CD344" s="30">
        <v>0</v>
      </c>
      <c r="CE344" s="31"/>
      <c r="CF344" s="30">
        <v>0</v>
      </c>
      <c r="CG344" s="30">
        <v>0</v>
      </c>
      <c r="CH344" s="30">
        <v>0</v>
      </c>
      <c r="CI344" s="30">
        <v>0</v>
      </c>
      <c r="CJ344" s="35">
        <v>322353</v>
      </c>
      <c r="CK344" s="30">
        <v>0</v>
      </c>
      <c r="CL344" s="30">
        <v>0</v>
      </c>
      <c r="CM344" s="30">
        <v>0</v>
      </c>
      <c r="CN344" s="30">
        <v>322353</v>
      </c>
      <c r="CO344" s="31"/>
      <c r="CP344" s="31"/>
      <c r="CQ344" s="30">
        <v>12.63</v>
      </c>
      <c r="CR344" s="30">
        <v>12.63</v>
      </c>
      <c r="CS344" s="30">
        <v>322340.37</v>
      </c>
      <c r="CT344" s="30">
        <v>322340.37</v>
      </c>
      <c r="CU344" s="30">
        <v>0</v>
      </c>
      <c r="CV344" s="30">
        <v>0</v>
      </c>
      <c r="CW344" s="30">
        <v>0</v>
      </c>
      <c r="CX344" s="30">
        <v>0</v>
      </c>
      <c r="CY344" s="26">
        <v>0</v>
      </c>
      <c r="CZ344" s="30">
        <v>0</v>
      </c>
      <c r="DA344" s="30">
        <v>0</v>
      </c>
      <c r="DB344" s="36" t="s">
        <v>826</v>
      </c>
      <c r="DC344" t="s">
        <v>827</v>
      </c>
      <c r="DD344" s="24">
        <v>0</v>
      </c>
      <c r="DE344" s="24"/>
      <c r="DF344" s="37">
        <v>1</v>
      </c>
      <c r="DG344" s="38"/>
      <c r="DH344" s="30"/>
      <c r="DI344" s="38"/>
    </row>
    <row r="345" spans="1:113" s="32" customFormat="1" x14ac:dyDescent="0.25">
      <c r="A345" s="22" t="s">
        <v>828</v>
      </c>
      <c r="B345" s="23">
        <v>1</v>
      </c>
      <c r="C345" s="24">
        <v>1</v>
      </c>
      <c r="D345" s="25">
        <v>43400</v>
      </c>
      <c r="E345" s="26">
        <v>1</v>
      </c>
      <c r="F345" s="27">
        <v>1</v>
      </c>
      <c r="G345" s="27">
        <v>1</v>
      </c>
      <c r="H345" s="28">
        <v>1352266.34</v>
      </c>
      <c r="I345" s="28">
        <v>28971448.990000002</v>
      </c>
      <c r="J345" s="28">
        <v>731839.02</v>
      </c>
      <c r="K345" s="28">
        <v>0</v>
      </c>
      <c r="L345" s="28">
        <v>692148.24</v>
      </c>
      <c r="M345" s="28">
        <v>676861.76000000013</v>
      </c>
      <c r="N345" s="28">
        <v>6870</v>
      </c>
      <c r="O345" s="28">
        <v>44842</v>
      </c>
      <c r="P345" s="29">
        <v>0</v>
      </c>
      <c r="Q345" s="28">
        <v>91482.44</v>
      </c>
      <c r="R345" s="28">
        <v>0</v>
      </c>
      <c r="S345" s="28">
        <v>3985477.16</v>
      </c>
      <c r="T345" s="30">
        <v>36553235.950000003</v>
      </c>
      <c r="U345" s="31"/>
      <c r="V345" s="30">
        <v>0</v>
      </c>
      <c r="W345" s="31"/>
      <c r="X345" s="30">
        <v>0</v>
      </c>
      <c r="Y345" s="30">
        <v>36553235.950000003</v>
      </c>
      <c r="Z345" s="30">
        <v>394031</v>
      </c>
      <c r="AA345" s="30">
        <v>0</v>
      </c>
      <c r="AB345" s="30">
        <v>0</v>
      </c>
      <c r="AC345" s="31"/>
      <c r="AD345" s="28">
        <v>127961</v>
      </c>
      <c r="AE345" s="30">
        <v>5049448</v>
      </c>
      <c r="AF345" s="28">
        <v>1981469</v>
      </c>
      <c r="AG345" s="28">
        <v>8025361</v>
      </c>
      <c r="AH345" s="29">
        <v>478817</v>
      </c>
      <c r="AI345" s="30">
        <v>0</v>
      </c>
      <c r="AJ345" s="28">
        <v>0</v>
      </c>
      <c r="AK345" s="28">
        <v>97868.801999999996</v>
      </c>
      <c r="AL345" s="30">
        <v>16154955.801999999</v>
      </c>
      <c r="AM345" s="31"/>
      <c r="AN345" s="31"/>
      <c r="AO345" s="28">
        <v>0</v>
      </c>
      <c r="AP345" s="30">
        <v>0</v>
      </c>
      <c r="AQ345" s="30">
        <v>16154955.801999999</v>
      </c>
      <c r="AR345" s="30">
        <v>52708191.752000004</v>
      </c>
      <c r="AS345" s="30">
        <v>36782837.755806603</v>
      </c>
      <c r="AT345" s="30">
        <v>0</v>
      </c>
      <c r="AU345" s="30">
        <v>36782837.755806603</v>
      </c>
      <c r="AV345" s="30">
        <v>0</v>
      </c>
      <c r="AW345" s="26">
        <v>0</v>
      </c>
      <c r="AX345" s="30">
        <v>0</v>
      </c>
      <c r="AY345" s="30">
        <v>0</v>
      </c>
      <c r="BA345" s="28">
        <v>0</v>
      </c>
      <c r="BB345" s="28">
        <v>35906518.755806603</v>
      </c>
      <c r="BC345" s="28">
        <v>51069398.169999994</v>
      </c>
      <c r="BD345" s="30">
        <v>15162879.414193392</v>
      </c>
      <c r="BE345" s="30">
        <v>15162879.414193392</v>
      </c>
      <c r="BF345" s="30">
        <v>0</v>
      </c>
      <c r="BG345" s="30">
        <v>0</v>
      </c>
      <c r="BI345" s="28">
        <v>1291190</v>
      </c>
      <c r="BJ345" s="28">
        <v>30811295</v>
      </c>
      <c r="BK345" s="28">
        <v>756929</v>
      </c>
      <c r="BL345" s="28">
        <v>0</v>
      </c>
      <c r="BM345" s="28">
        <v>557250</v>
      </c>
      <c r="BN345" s="28">
        <v>742815</v>
      </c>
      <c r="BO345" s="28">
        <v>500</v>
      </c>
      <c r="BP345" s="28">
        <v>118909</v>
      </c>
      <c r="BQ345" s="29">
        <v>0</v>
      </c>
      <c r="BR345" s="28">
        <v>0</v>
      </c>
      <c r="BS345" s="28">
        <v>0</v>
      </c>
      <c r="BT345" s="28">
        <v>3903645</v>
      </c>
      <c r="BU345" s="30">
        <v>38182533</v>
      </c>
      <c r="BV345" s="31"/>
      <c r="BW345" s="28">
        <v>0</v>
      </c>
      <c r="BX345" s="31"/>
      <c r="BY345" s="28">
        <v>0</v>
      </c>
      <c r="BZ345" s="30">
        <v>38182533</v>
      </c>
      <c r="CB345" s="30">
        <v>388100</v>
      </c>
      <c r="CC345" s="30">
        <v>0</v>
      </c>
      <c r="CD345" s="30">
        <v>0</v>
      </c>
      <c r="CE345" s="31"/>
      <c r="CF345" s="30">
        <v>125722</v>
      </c>
      <c r="CG345" s="30">
        <v>5284326</v>
      </c>
      <c r="CH345" s="30">
        <v>2113431</v>
      </c>
      <c r="CI345" s="30">
        <v>9320369</v>
      </c>
      <c r="CJ345" s="35">
        <v>563540</v>
      </c>
      <c r="CK345" s="30">
        <v>0</v>
      </c>
      <c r="CL345" s="30">
        <v>0</v>
      </c>
      <c r="CM345" s="30">
        <v>143439</v>
      </c>
      <c r="CN345" s="30">
        <v>17938927</v>
      </c>
      <c r="CO345" s="31"/>
      <c r="CP345" s="31"/>
      <c r="CQ345" s="30">
        <v>18737.45</v>
      </c>
      <c r="CR345" s="30">
        <v>18737.45</v>
      </c>
      <c r="CS345" s="30">
        <v>17920189.550000001</v>
      </c>
      <c r="CT345" s="30">
        <v>56102722.549999997</v>
      </c>
      <c r="CU345" s="30">
        <v>37922292</v>
      </c>
      <c r="CV345" s="30">
        <v>0</v>
      </c>
      <c r="CW345" s="30">
        <v>37922292</v>
      </c>
      <c r="CX345" s="30">
        <v>0</v>
      </c>
      <c r="CY345" s="26">
        <v>0</v>
      </c>
      <c r="CZ345" s="30">
        <v>0</v>
      </c>
      <c r="DA345" s="30">
        <v>0</v>
      </c>
      <c r="DB345" s="36" t="s">
        <v>828</v>
      </c>
      <c r="DC345" t="s">
        <v>829</v>
      </c>
      <c r="DD345" s="24">
        <v>0</v>
      </c>
      <c r="DE345" s="24"/>
      <c r="DF345" s="37">
        <v>1</v>
      </c>
      <c r="DG345" s="38"/>
      <c r="DH345" s="30"/>
      <c r="DI345" s="38"/>
    </row>
    <row r="346" spans="1:113" s="32" customFormat="1" x14ac:dyDescent="0.25">
      <c r="A346" s="22" t="s">
        <v>830</v>
      </c>
      <c r="B346" s="23">
        <v>1</v>
      </c>
      <c r="C346" s="24">
        <v>1</v>
      </c>
      <c r="D346" s="25">
        <v>43392</v>
      </c>
      <c r="E346" s="26">
        <v>1</v>
      </c>
      <c r="F346" s="27">
        <v>1</v>
      </c>
      <c r="G346" s="27">
        <v>1</v>
      </c>
      <c r="H346" s="28">
        <v>680628.76</v>
      </c>
      <c r="I346" s="28">
        <v>9423476.9699999988</v>
      </c>
      <c r="J346" s="28">
        <v>207165.63000000003</v>
      </c>
      <c r="K346" s="28">
        <v>0</v>
      </c>
      <c r="L346" s="28">
        <v>304046.87999999995</v>
      </c>
      <c r="M346" s="28">
        <v>1404520.1800000002</v>
      </c>
      <c r="N346" s="28">
        <v>63928.86</v>
      </c>
      <c r="O346" s="28">
        <v>0</v>
      </c>
      <c r="P346" s="29">
        <v>0</v>
      </c>
      <c r="Q346" s="28">
        <v>0</v>
      </c>
      <c r="R346" s="28">
        <v>0</v>
      </c>
      <c r="S346" s="28">
        <v>1003659.84</v>
      </c>
      <c r="T346" s="30">
        <v>13087427.119999999</v>
      </c>
      <c r="U346" s="31"/>
      <c r="V346" s="30">
        <v>7807.48</v>
      </c>
      <c r="W346" s="31"/>
      <c r="X346" s="30">
        <v>7807.48</v>
      </c>
      <c r="Y346" s="30">
        <v>13079619.639999999</v>
      </c>
      <c r="Z346" s="30">
        <v>201604</v>
      </c>
      <c r="AA346" s="30">
        <v>0</v>
      </c>
      <c r="AB346" s="30">
        <v>0</v>
      </c>
      <c r="AC346" s="31"/>
      <c r="AD346" s="28">
        <v>0</v>
      </c>
      <c r="AE346" s="30">
        <v>0</v>
      </c>
      <c r="AF346" s="28">
        <v>468759</v>
      </c>
      <c r="AG346" s="28">
        <v>1214684.5799999998</v>
      </c>
      <c r="AH346" s="29">
        <v>50066.661</v>
      </c>
      <c r="AI346" s="30">
        <v>0</v>
      </c>
      <c r="AJ346" s="28">
        <v>0</v>
      </c>
      <c r="AK346" s="28">
        <v>1215317.6939225001</v>
      </c>
      <c r="AL346" s="30">
        <v>3150431.9349225</v>
      </c>
      <c r="AM346" s="31"/>
      <c r="AN346" s="31"/>
      <c r="AO346" s="28">
        <v>0</v>
      </c>
      <c r="AP346" s="30">
        <v>0</v>
      </c>
      <c r="AQ346" s="30">
        <v>3150431.9349225</v>
      </c>
      <c r="AR346" s="30">
        <v>16230051.574922498</v>
      </c>
      <c r="AS346" s="30">
        <v>16159446</v>
      </c>
      <c r="AT346" s="30">
        <v>99459.400000002235</v>
      </c>
      <c r="AU346" s="30">
        <v>16258905.400000002</v>
      </c>
      <c r="AV346" s="30">
        <v>-28853.82507750392</v>
      </c>
      <c r="AW346" s="26">
        <v>-1.7855701908038135E-3</v>
      </c>
      <c r="AX346" s="30">
        <v>28853.82507750392</v>
      </c>
      <c r="AY346" s="30">
        <v>0</v>
      </c>
      <c r="BA346" s="28">
        <v>7807.48</v>
      </c>
      <c r="BB346" s="28">
        <v>16227713</v>
      </c>
      <c r="BC346" s="28">
        <v>16128253.599999998</v>
      </c>
      <c r="BD346" s="30">
        <v>-99459.400000002235</v>
      </c>
      <c r="BE346" s="30">
        <v>-107266.88000000223</v>
      </c>
      <c r="BF346" s="30">
        <v>7807.48</v>
      </c>
      <c r="BG346" s="30">
        <v>0</v>
      </c>
      <c r="BI346" s="28">
        <v>852312.66999999993</v>
      </c>
      <c r="BJ346" s="28">
        <v>9458008.6999999993</v>
      </c>
      <c r="BK346" s="28">
        <v>209717</v>
      </c>
      <c r="BL346" s="28">
        <v>0</v>
      </c>
      <c r="BM346" s="28">
        <v>334916.09999999998</v>
      </c>
      <c r="BN346" s="28">
        <v>1477693.72</v>
      </c>
      <c r="BO346" s="28">
        <v>75962.91</v>
      </c>
      <c r="BP346" s="28">
        <v>0</v>
      </c>
      <c r="BQ346" s="29">
        <v>0</v>
      </c>
      <c r="BR346" s="28">
        <v>0</v>
      </c>
      <c r="BS346" s="28">
        <v>0</v>
      </c>
      <c r="BT346" s="28">
        <v>965451</v>
      </c>
      <c r="BU346" s="30">
        <v>13374062.1</v>
      </c>
      <c r="BV346" s="31"/>
      <c r="BW346" s="28">
        <v>0</v>
      </c>
      <c r="BX346" s="31"/>
      <c r="BY346" s="28">
        <v>0</v>
      </c>
      <c r="BZ346" s="30">
        <v>13374062.1</v>
      </c>
      <c r="CB346" s="30">
        <v>198970.87000000002</v>
      </c>
      <c r="CC346" s="30">
        <v>0</v>
      </c>
      <c r="CD346" s="30">
        <v>0</v>
      </c>
      <c r="CE346" s="31"/>
      <c r="CF346" s="30">
        <v>0</v>
      </c>
      <c r="CG346" s="30">
        <v>0</v>
      </c>
      <c r="CH346" s="30">
        <v>496512</v>
      </c>
      <c r="CI346" s="30">
        <v>1168025.54</v>
      </c>
      <c r="CJ346" s="35">
        <v>104347.7594</v>
      </c>
      <c r="CK346" s="30">
        <v>0</v>
      </c>
      <c r="CL346" s="30">
        <v>0</v>
      </c>
      <c r="CM346" s="30">
        <v>1192979</v>
      </c>
      <c r="CN346" s="30">
        <v>3160835.1694</v>
      </c>
      <c r="CO346" s="31"/>
      <c r="CP346" s="31"/>
      <c r="CQ346" s="30">
        <v>0</v>
      </c>
      <c r="CR346" s="30">
        <v>0</v>
      </c>
      <c r="CS346" s="30">
        <v>3160835.1694</v>
      </c>
      <c r="CT346" s="30">
        <v>16534897.269400001</v>
      </c>
      <c r="CU346" s="30">
        <v>16321547</v>
      </c>
      <c r="CV346" s="30">
        <v>28853.82507750392</v>
      </c>
      <c r="CW346" s="30">
        <v>16350400.825077504</v>
      </c>
      <c r="CX346" s="30">
        <v>0</v>
      </c>
      <c r="CY346" s="26">
        <v>0</v>
      </c>
      <c r="CZ346" s="30">
        <v>0</v>
      </c>
      <c r="DA346" s="30">
        <v>0</v>
      </c>
      <c r="DB346" s="36" t="s">
        <v>830</v>
      </c>
      <c r="DC346" t="s">
        <v>831</v>
      </c>
      <c r="DD346" s="24">
        <v>0</v>
      </c>
      <c r="DE346" s="24"/>
      <c r="DF346" s="37">
        <v>1</v>
      </c>
      <c r="DG346" s="38"/>
      <c r="DH346" s="30"/>
      <c r="DI346" s="38"/>
    </row>
    <row r="347" spans="1:113" s="32" customFormat="1" x14ac:dyDescent="0.25">
      <c r="A347" s="22" t="s">
        <v>832</v>
      </c>
      <c r="B347" s="23">
        <v>1</v>
      </c>
      <c r="C347" s="24">
        <v>1</v>
      </c>
      <c r="D347" s="25">
        <v>43405</v>
      </c>
      <c r="E347" s="26">
        <v>1</v>
      </c>
      <c r="F347" s="27">
        <v>1</v>
      </c>
      <c r="G347" s="27">
        <v>1</v>
      </c>
      <c r="H347" s="28">
        <v>2313445.4099999997</v>
      </c>
      <c r="I347" s="28">
        <v>40129771.850000009</v>
      </c>
      <c r="J347" s="28">
        <v>799895.42</v>
      </c>
      <c r="K347" s="28">
        <v>10040.36</v>
      </c>
      <c r="L347" s="28">
        <v>635429.17000000004</v>
      </c>
      <c r="M347" s="28">
        <v>104739.79999999999</v>
      </c>
      <c r="N347" s="28">
        <v>35700</v>
      </c>
      <c r="O347" s="28">
        <v>0</v>
      </c>
      <c r="P347" s="29">
        <v>0</v>
      </c>
      <c r="Q347" s="28">
        <v>0</v>
      </c>
      <c r="R347" s="28">
        <v>0</v>
      </c>
      <c r="S347" s="28">
        <v>2576950.8000000003</v>
      </c>
      <c r="T347" s="30">
        <v>46605972.810000002</v>
      </c>
      <c r="U347" s="31"/>
      <c r="V347" s="30">
        <v>0</v>
      </c>
      <c r="W347" s="31"/>
      <c r="X347" s="30">
        <v>0</v>
      </c>
      <c r="Y347" s="30">
        <v>46605972.810000002</v>
      </c>
      <c r="Z347" s="30">
        <v>887295</v>
      </c>
      <c r="AA347" s="30">
        <v>0</v>
      </c>
      <c r="AB347" s="30">
        <v>0</v>
      </c>
      <c r="AC347" s="31"/>
      <c r="AD347" s="28">
        <v>0</v>
      </c>
      <c r="AE347" s="30">
        <v>3686743</v>
      </c>
      <c r="AF347" s="28">
        <v>1341763</v>
      </c>
      <c r="AG347" s="28">
        <v>5398822</v>
      </c>
      <c r="AH347" s="29">
        <v>232881</v>
      </c>
      <c r="AI347" s="30">
        <v>0</v>
      </c>
      <c r="AJ347" s="28">
        <v>0</v>
      </c>
      <c r="AK347" s="28">
        <v>33983</v>
      </c>
      <c r="AL347" s="30">
        <v>11581487</v>
      </c>
      <c r="AM347" s="31"/>
      <c r="AN347" s="31"/>
      <c r="AO347" s="28">
        <v>8865.5573835002378</v>
      </c>
      <c r="AP347" s="30">
        <v>8865.5573835002378</v>
      </c>
      <c r="AQ347" s="30">
        <v>11572621.4426165</v>
      </c>
      <c r="AR347" s="30">
        <v>58178594.252616502</v>
      </c>
      <c r="AS347" s="30">
        <v>43721449</v>
      </c>
      <c r="AT347" s="30">
        <v>0</v>
      </c>
      <c r="AU347" s="30">
        <v>43721449</v>
      </c>
      <c r="AV347" s="30">
        <v>0</v>
      </c>
      <c r="AW347" s="26">
        <v>0</v>
      </c>
      <c r="AX347" s="30">
        <v>0</v>
      </c>
      <c r="AY347" s="30">
        <v>0</v>
      </c>
      <c r="BA347" s="28">
        <v>0</v>
      </c>
      <c r="BB347" s="28">
        <v>42398436</v>
      </c>
      <c r="BC347" s="28">
        <v>55025502.950819671</v>
      </c>
      <c r="BD347" s="30">
        <v>12627066.950819671</v>
      </c>
      <c r="BE347" s="30">
        <v>12627066.950819671</v>
      </c>
      <c r="BF347" s="30">
        <v>0</v>
      </c>
      <c r="BG347" s="30">
        <v>0</v>
      </c>
      <c r="BI347" s="28">
        <v>2021923</v>
      </c>
      <c r="BJ347" s="28">
        <v>41914625</v>
      </c>
      <c r="BK347" s="28">
        <v>2063042</v>
      </c>
      <c r="BL347" s="28">
        <v>0</v>
      </c>
      <c r="BM347" s="28">
        <v>0</v>
      </c>
      <c r="BN347" s="28">
        <v>0</v>
      </c>
      <c r="BO347" s="28">
        <v>20000</v>
      </c>
      <c r="BP347" s="28">
        <v>0</v>
      </c>
      <c r="BQ347" s="29">
        <v>0</v>
      </c>
      <c r="BR347" s="28">
        <v>0</v>
      </c>
      <c r="BS347" s="28">
        <v>0</v>
      </c>
      <c r="BT347" s="28">
        <v>2902163.0079999999</v>
      </c>
      <c r="BU347" s="30">
        <v>48921753.008000001</v>
      </c>
      <c r="BV347" s="31"/>
      <c r="BW347" s="28">
        <v>0</v>
      </c>
      <c r="BX347" s="31"/>
      <c r="BY347" s="28">
        <v>0</v>
      </c>
      <c r="BZ347" s="30">
        <v>48921753.008000001</v>
      </c>
      <c r="CB347" s="30">
        <v>927928</v>
      </c>
      <c r="CC347" s="30">
        <v>0</v>
      </c>
      <c r="CD347" s="30">
        <v>0</v>
      </c>
      <c r="CE347" s="31"/>
      <c r="CF347" s="30">
        <v>0</v>
      </c>
      <c r="CG347" s="30">
        <v>3803851</v>
      </c>
      <c r="CH347" s="30">
        <v>1444654</v>
      </c>
      <c r="CI347" s="30">
        <v>5716800</v>
      </c>
      <c r="CJ347" s="35">
        <v>314939.13</v>
      </c>
      <c r="CK347" s="30">
        <v>0</v>
      </c>
      <c r="CL347" s="30">
        <v>0</v>
      </c>
      <c r="CM347" s="30">
        <v>36286</v>
      </c>
      <c r="CN347" s="30">
        <v>12244458.130000001</v>
      </c>
      <c r="CO347" s="31"/>
      <c r="CP347" s="31"/>
      <c r="CQ347" s="30">
        <v>39.229999999999997</v>
      </c>
      <c r="CR347" s="30">
        <v>39.229999999999997</v>
      </c>
      <c r="CS347" s="30">
        <v>12244418.9</v>
      </c>
      <c r="CT347" s="30">
        <v>61166171.908</v>
      </c>
      <c r="CU347" s="30">
        <v>46376139</v>
      </c>
      <c r="CV347" s="30">
        <v>0</v>
      </c>
      <c r="CW347" s="30">
        <v>46376139</v>
      </c>
      <c r="CX347" s="30">
        <v>0</v>
      </c>
      <c r="CY347" s="26">
        <v>0</v>
      </c>
      <c r="CZ347" s="30">
        <v>0</v>
      </c>
      <c r="DA347" s="30">
        <v>0</v>
      </c>
      <c r="DB347" s="36" t="s">
        <v>832</v>
      </c>
      <c r="DC347" t="s">
        <v>833</v>
      </c>
      <c r="DD347" s="24">
        <v>0</v>
      </c>
      <c r="DE347" s="24"/>
      <c r="DF347" s="37">
        <v>1</v>
      </c>
      <c r="DG347" s="38"/>
      <c r="DH347" s="30"/>
      <c r="DI347" s="38"/>
    </row>
    <row r="348" spans="1:113" s="32" customFormat="1" x14ac:dyDescent="0.25">
      <c r="A348" s="38" t="s">
        <v>834</v>
      </c>
      <c r="B348" s="23">
        <v>0</v>
      </c>
      <c r="C348" s="24">
        <v>1</v>
      </c>
      <c r="D348" s="25">
        <v>43371</v>
      </c>
      <c r="E348" s="26" t="s">
        <v>170</v>
      </c>
      <c r="F348" s="27" t="s">
        <v>170</v>
      </c>
      <c r="G348" s="27" t="s">
        <v>170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9">
        <v>0</v>
      </c>
      <c r="Q348" s="28">
        <v>0</v>
      </c>
      <c r="R348" s="28">
        <v>0</v>
      </c>
      <c r="S348" s="28">
        <v>0</v>
      </c>
      <c r="T348" s="30">
        <v>0</v>
      </c>
      <c r="U348" s="31"/>
      <c r="V348" s="30">
        <v>0</v>
      </c>
      <c r="W348" s="31"/>
      <c r="X348" s="30">
        <v>0</v>
      </c>
      <c r="Y348" s="30">
        <v>0</v>
      </c>
      <c r="Z348" s="30">
        <v>0</v>
      </c>
      <c r="AA348" s="30">
        <v>0</v>
      </c>
      <c r="AB348" s="30">
        <v>0</v>
      </c>
      <c r="AC348" s="31"/>
      <c r="AD348" s="28">
        <v>0</v>
      </c>
      <c r="AE348" s="30">
        <v>0</v>
      </c>
      <c r="AF348" s="28">
        <v>0</v>
      </c>
      <c r="AG348" s="28">
        <v>0</v>
      </c>
      <c r="AH348" s="29">
        <v>0</v>
      </c>
      <c r="AI348" s="30">
        <v>0</v>
      </c>
      <c r="AJ348" s="28">
        <v>0</v>
      </c>
      <c r="AK348" s="28">
        <v>50309.39</v>
      </c>
      <c r="AL348" s="30">
        <v>50309.39</v>
      </c>
      <c r="AM348" s="31"/>
      <c r="AN348" s="31"/>
      <c r="AO348" s="28">
        <v>0</v>
      </c>
      <c r="AP348" s="30">
        <v>0</v>
      </c>
      <c r="AQ348" s="30">
        <v>50309.39</v>
      </c>
      <c r="AR348" s="30">
        <v>50309.39</v>
      </c>
      <c r="AS348" s="30">
        <v>48631.840000000004</v>
      </c>
      <c r="AT348" s="30">
        <v>2429.2920000000004</v>
      </c>
      <c r="AU348" s="30">
        <v>51061.132000000005</v>
      </c>
      <c r="AV348" s="30">
        <v>-751.74200000000565</v>
      </c>
      <c r="AW348" s="26">
        <v>-1.5457815291381235E-2</v>
      </c>
      <c r="AX348" s="30">
        <v>751.74200000000565</v>
      </c>
      <c r="AY348" s="30">
        <v>0</v>
      </c>
      <c r="BA348" s="28">
        <v>0</v>
      </c>
      <c r="BB348" s="28">
        <v>52234.184000000001</v>
      </c>
      <c r="BC348" s="28">
        <v>32928</v>
      </c>
      <c r="BD348" s="30">
        <v>-19306.184000000001</v>
      </c>
      <c r="BE348" s="30">
        <v>-19306.184000000001</v>
      </c>
      <c r="BF348" s="30">
        <v>0</v>
      </c>
      <c r="BG348" s="30">
        <v>0</v>
      </c>
      <c r="BI348" s="28">
        <v>0</v>
      </c>
      <c r="BJ348" s="28">
        <v>0</v>
      </c>
      <c r="BK348" s="28">
        <v>0</v>
      </c>
      <c r="BL348" s="28">
        <v>0</v>
      </c>
      <c r="BM348" s="28">
        <v>0</v>
      </c>
      <c r="BN348" s="28">
        <v>0</v>
      </c>
      <c r="BO348" s="28">
        <v>0</v>
      </c>
      <c r="BP348" s="28">
        <v>0</v>
      </c>
      <c r="BQ348" s="29">
        <v>0</v>
      </c>
      <c r="BR348" s="28">
        <v>0</v>
      </c>
      <c r="BS348" s="28">
        <v>0</v>
      </c>
      <c r="BT348" s="28">
        <v>0</v>
      </c>
      <c r="BU348" s="30">
        <v>0</v>
      </c>
      <c r="BV348" s="31"/>
      <c r="BW348" s="28">
        <v>0</v>
      </c>
      <c r="BX348" s="31"/>
      <c r="BY348" s="28">
        <v>0</v>
      </c>
      <c r="BZ348" s="30">
        <v>0</v>
      </c>
      <c r="CB348" s="30">
        <v>0</v>
      </c>
      <c r="CC348" s="30">
        <v>0</v>
      </c>
      <c r="CD348" s="30">
        <v>0</v>
      </c>
      <c r="CE348" s="31"/>
      <c r="CF348" s="30">
        <v>0</v>
      </c>
      <c r="CG348" s="30">
        <v>0</v>
      </c>
      <c r="CH348" s="30">
        <v>0</v>
      </c>
      <c r="CI348" s="30">
        <v>0</v>
      </c>
      <c r="CJ348" s="35">
        <v>0</v>
      </c>
      <c r="CK348" s="30">
        <v>0</v>
      </c>
      <c r="CL348" s="30">
        <v>0</v>
      </c>
      <c r="CM348" s="30">
        <v>0</v>
      </c>
      <c r="CN348" s="30">
        <v>0</v>
      </c>
      <c r="CO348" s="31"/>
      <c r="CP348" s="31"/>
      <c r="CQ348" s="30">
        <v>0</v>
      </c>
      <c r="CR348" s="30">
        <v>0</v>
      </c>
      <c r="CS348" s="30">
        <v>0</v>
      </c>
      <c r="CT348" s="30">
        <v>0</v>
      </c>
      <c r="CU348" s="30">
        <v>60589</v>
      </c>
      <c r="CV348" s="30">
        <v>751.74200000000565</v>
      </c>
      <c r="CW348" s="30">
        <v>61340.742000000006</v>
      </c>
      <c r="CX348" s="30">
        <v>-61340.742000000006</v>
      </c>
      <c r="CY348" s="26">
        <v>-1</v>
      </c>
      <c r="CZ348" s="30">
        <v>3029.4500000000003</v>
      </c>
      <c r="DA348" s="30">
        <v>-58311.292000000009</v>
      </c>
      <c r="DB348" s="36" t="s">
        <v>834</v>
      </c>
      <c r="DC348" t="s">
        <v>835</v>
      </c>
      <c r="DD348" s="24">
        <v>0</v>
      </c>
      <c r="DE348" s="24"/>
      <c r="DF348" s="37" t="s">
        <v>1073</v>
      </c>
      <c r="DG348" s="38"/>
      <c r="DH348" s="30"/>
      <c r="DI348" s="38"/>
    </row>
    <row r="349" spans="1:113" s="32" customFormat="1" x14ac:dyDescent="0.25">
      <c r="A349" s="22" t="s">
        <v>836</v>
      </c>
      <c r="B349" s="23">
        <v>1</v>
      </c>
      <c r="C349" s="24">
        <v>1</v>
      </c>
      <c r="D349" s="25">
        <v>43423</v>
      </c>
      <c r="E349" s="26">
        <v>1</v>
      </c>
      <c r="F349" s="27">
        <v>1</v>
      </c>
      <c r="G349" s="27">
        <v>1</v>
      </c>
      <c r="H349" s="28">
        <v>634451.6</v>
      </c>
      <c r="I349" s="28">
        <v>14780645.450000001</v>
      </c>
      <c r="J349" s="28">
        <v>223223.30999999997</v>
      </c>
      <c r="K349" s="28">
        <v>29864.45</v>
      </c>
      <c r="L349" s="28">
        <v>313248.89</v>
      </c>
      <c r="M349" s="28">
        <v>1633400.4399999997</v>
      </c>
      <c r="N349" s="28">
        <v>767363</v>
      </c>
      <c r="O349" s="28">
        <v>3045503.3400000003</v>
      </c>
      <c r="P349" s="29">
        <v>0</v>
      </c>
      <c r="Q349" s="28">
        <v>52293.47</v>
      </c>
      <c r="R349" s="28">
        <v>0</v>
      </c>
      <c r="S349" s="28">
        <v>1118763.18</v>
      </c>
      <c r="T349" s="30">
        <v>22598757.129999999</v>
      </c>
      <c r="U349" s="31"/>
      <c r="V349" s="30">
        <v>0</v>
      </c>
      <c r="W349" s="31"/>
      <c r="X349" s="30">
        <v>0</v>
      </c>
      <c r="Y349" s="30">
        <v>22598757.129999999</v>
      </c>
      <c r="Z349" s="30">
        <v>212637.30000000002</v>
      </c>
      <c r="AA349" s="30">
        <v>0</v>
      </c>
      <c r="AB349" s="30">
        <v>0</v>
      </c>
      <c r="AC349" s="31"/>
      <c r="AD349" s="28">
        <v>70375</v>
      </c>
      <c r="AE349" s="30">
        <v>84905.049999999988</v>
      </c>
      <c r="AF349" s="28">
        <v>0</v>
      </c>
      <c r="AG349" s="28">
        <v>156252</v>
      </c>
      <c r="AH349" s="29">
        <v>133102.35</v>
      </c>
      <c r="AI349" s="30">
        <v>0</v>
      </c>
      <c r="AJ349" s="28">
        <v>0</v>
      </c>
      <c r="AK349" s="28">
        <v>282539</v>
      </c>
      <c r="AL349" s="30">
        <v>939810.70000000007</v>
      </c>
      <c r="AM349" s="31"/>
      <c r="AN349" s="31"/>
      <c r="AO349" s="28">
        <v>14686.545371513368</v>
      </c>
      <c r="AP349" s="30">
        <v>14686.545371513368</v>
      </c>
      <c r="AQ349" s="30">
        <v>925124.15462848672</v>
      </c>
      <c r="AR349" s="30">
        <v>23523881.284628484</v>
      </c>
      <c r="AS349" s="30">
        <v>21129260</v>
      </c>
      <c r="AT349" s="30">
        <v>0</v>
      </c>
      <c r="AU349" s="30">
        <v>21129260</v>
      </c>
      <c r="AV349" s="30">
        <v>0</v>
      </c>
      <c r="AW349" s="26">
        <v>0</v>
      </c>
      <c r="AX349" s="30">
        <v>0</v>
      </c>
      <c r="AY349" s="30">
        <v>0</v>
      </c>
      <c r="BA349" s="28">
        <v>0</v>
      </c>
      <c r="BB349" s="28">
        <v>20190928</v>
      </c>
      <c r="BC349" s="28">
        <v>22462894.503220588</v>
      </c>
      <c r="BD349" s="30">
        <v>2271966.503220588</v>
      </c>
      <c r="BE349" s="30">
        <v>2271966.503220588</v>
      </c>
      <c r="BF349" s="30">
        <v>0</v>
      </c>
      <c r="BG349" s="30">
        <v>0</v>
      </c>
      <c r="BI349" s="28">
        <v>805574</v>
      </c>
      <c r="BJ349" s="28">
        <v>15022016</v>
      </c>
      <c r="BK349" s="28">
        <v>247747</v>
      </c>
      <c r="BL349" s="28">
        <v>27400</v>
      </c>
      <c r="BM349" s="28">
        <v>312541</v>
      </c>
      <c r="BN349" s="28">
        <v>1831442</v>
      </c>
      <c r="BO349" s="28">
        <v>9200</v>
      </c>
      <c r="BP349" s="28">
        <v>3200</v>
      </c>
      <c r="BQ349" s="29">
        <v>0</v>
      </c>
      <c r="BR349" s="28">
        <v>65300</v>
      </c>
      <c r="BS349" s="28">
        <v>0</v>
      </c>
      <c r="BT349" s="28">
        <v>1107146</v>
      </c>
      <c r="BU349" s="30">
        <v>19431566</v>
      </c>
      <c r="BV349" s="31"/>
      <c r="BW349" s="28">
        <v>0</v>
      </c>
      <c r="BX349" s="31"/>
      <c r="BY349" s="28">
        <v>0</v>
      </c>
      <c r="BZ349" s="30">
        <v>19431566</v>
      </c>
      <c r="CB349" s="30">
        <v>238021</v>
      </c>
      <c r="CC349" s="30">
        <v>0</v>
      </c>
      <c r="CD349" s="30">
        <v>0</v>
      </c>
      <c r="CE349" s="31"/>
      <c r="CF349" s="30">
        <v>71728</v>
      </c>
      <c r="CG349" s="30">
        <v>155618</v>
      </c>
      <c r="CH349" s="30">
        <v>848494</v>
      </c>
      <c r="CI349" s="30">
        <v>3258821</v>
      </c>
      <c r="CJ349" s="35">
        <v>272060.31</v>
      </c>
      <c r="CK349" s="30">
        <v>0</v>
      </c>
      <c r="CL349" s="30">
        <v>0</v>
      </c>
      <c r="CM349" s="30">
        <v>501484</v>
      </c>
      <c r="CN349" s="30">
        <v>5346226.3099999996</v>
      </c>
      <c r="CO349" s="31"/>
      <c r="CP349" s="31"/>
      <c r="CQ349" s="30">
        <v>149109.74</v>
      </c>
      <c r="CR349" s="30">
        <v>149109.74</v>
      </c>
      <c r="CS349" s="30">
        <v>5197116.5699999994</v>
      </c>
      <c r="CT349" s="30">
        <v>24628682.57</v>
      </c>
      <c r="CU349" s="30">
        <v>22361613</v>
      </c>
      <c r="CV349" s="30">
        <v>0</v>
      </c>
      <c r="CW349" s="30">
        <v>22361613</v>
      </c>
      <c r="CX349" s="30">
        <v>0</v>
      </c>
      <c r="CY349" s="26">
        <v>0</v>
      </c>
      <c r="CZ349" s="30">
        <v>0</v>
      </c>
      <c r="DA349" s="30">
        <v>0</v>
      </c>
      <c r="DB349" s="36" t="s">
        <v>836</v>
      </c>
      <c r="DC349" t="s">
        <v>837</v>
      </c>
      <c r="DD349" s="24">
        <v>0</v>
      </c>
      <c r="DE349" s="24"/>
      <c r="DF349" s="37">
        <v>1</v>
      </c>
      <c r="DG349" s="38"/>
      <c r="DH349" s="30"/>
      <c r="DI349" s="38"/>
    </row>
    <row r="350" spans="1:113" s="32" customFormat="1" x14ac:dyDescent="0.25">
      <c r="A350" s="22" t="s">
        <v>838</v>
      </c>
      <c r="B350" s="23">
        <v>1</v>
      </c>
      <c r="C350" s="24">
        <v>1</v>
      </c>
      <c r="D350" s="25">
        <v>43404</v>
      </c>
      <c r="E350" s="26">
        <v>1</v>
      </c>
      <c r="F350" s="27">
        <v>1</v>
      </c>
      <c r="G350" s="27">
        <v>1</v>
      </c>
      <c r="H350" s="28">
        <v>1521677</v>
      </c>
      <c r="I350" s="28">
        <v>44572114.75</v>
      </c>
      <c r="J350" s="28">
        <v>967796</v>
      </c>
      <c r="K350" s="28">
        <v>0</v>
      </c>
      <c r="L350" s="28">
        <v>879376</v>
      </c>
      <c r="M350" s="28">
        <v>5827689</v>
      </c>
      <c r="N350" s="28">
        <v>622386</v>
      </c>
      <c r="O350" s="28">
        <v>25764</v>
      </c>
      <c r="P350" s="29">
        <v>0</v>
      </c>
      <c r="Q350" s="28">
        <v>198309</v>
      </c>
      <c r="R350" s="28">
        <v>0</v>
      </c>
      <c r="S350" s="28">
        <v>2416312.79</v>
      </c>
      <c r="T350" s="30">
        <v>57031424.539999999</v>
      </c>
      <c r="U350" s="31"/>
      <c r="V350" s="30">
        <v>0</v>
      </c>
      <c r="W350" s="31"/>
      <c r="X350" s="30">
        <v>0</v>
      </c>
      <c r="Y350" s="30">
        <v>57031424.539999999</v>
      </c>
      <c r="Z350" s="30">
        <v>275000</v>
      </c>
      <c r="AA350" s="30">
        <v>0</v>
      </c>
      <c r="AB350" s="30">
        <v>21000</v>
      </c>
      <c r="AC350" s="31"/>
      <c r="AD350" s="28">
        <v>1021575.47</v>
      </c>
      <c r="AE350" s="30">
        <v>300000</v>
      </c>
      <c r="AF350" s="28">
        <v>4803995.83</v>
      </c>
      <c r="AG350" s="28">
        <v>8477130.3399999999</v>
      </c>
      <c r="AH350" s="29">
        <v>2375277</v>
      </c>
      <c r="AI350" s="30">
        <v>0</v>
      </c>
      <c r="AJ350" s="28">
        <v>0</v>
      </c>
      <c r="AK350" s="28">
        <v>441956.777</v>
      </c>
      <c r="AL350" s="30">
        <v>17715935.416999999</v>
      </c>
      <c r="AM350" s="31"/>
      <c r="AN350" s="31"/>
      <c r="AO350" s="28">
        <v>30029.725947680588</v>
      </c>
      <c r="AP350" s="30">
        <v>30029.725947680588</v>
      </c>
      <c r="AQ350" s="30">
        <v>17685905.691052318</v>
      </c>
      <c r="AR350" s="30">
        <v>74717330.231052309</v>
      </c>
      <c r="AS350" s="30">
        <v>50609197.037571654</v>
      </c>
      <c r="AT350" s="30">
        <v>0</v>
      </c>
      <c r="AU350" s="30">
        <v>50609197.037571654</v>
      </c>
      <c r="AV350" s="30">
        <v>0</v>
      </c>
      <c r="AW350" s="26">
        <v>0</v>
      </c>
      <c r="AX350" s="30">
        <v>0</v>
      </c>
      <c r="AY350" s="30">
        <v>0</v>
      </c>
      <c r="BA350" s="28">
        <v>0</v>
      </c>
      <c r="BB350" s="28">
        <v>50151188.037571654</v>
      </c>
      <c r="BC350" s="28">
        <v>72108461.528575033</v>
      </c>
      <c r="BD350" s="30">
        <v>21957273.491003379</v>
      </c>
      <c r="BE350" s="30">
        <v>21957273.491003379</v>
      </c>
      <c r="BF350" s="30">
        <v>0</v>
      </c>
      <c r="BG350" s="30">
        <v>0</v>
      </c>
      <c r="BI350" s="28">
        <v>2885733</v>
      </c>
      <c r="BJ350" s="28">
        <v>45096320</v>
      </c>
      <c r="BK350" s="28">
        <v>907274</v>
      </c>
      <c r="BL350" s="28">
        <v>165210</v>
      </c>
      <c r="BM350" s="28">
        <v>356615</v>
      </c>
      <c r="BN350" s="28">
        <v>6175198</v>
      </c>
      <c r="BO350" s="28">
        <v>618637</v>
      </c>
      <c r="BP350" s="28">
        <v>30000</v>
      </c>
      <c r="BQ350" s="29">
        <v>0</v>
      </c>
      <c r="BR350" s="28">
        <v>0</v>
      </c>
      <c r="BS350" s="28">
        <v>0</v>
      </c>
      <c r="BT350" s="28">
        <v>2701176</v>
      </c>
      <c r="BU350" s="30">
        <v>58936163</v>
      </c>
      <c r="BV350" s="31"/>
      <c r="BW350" s="28">
        <v>0</v>
      </c>
      <c r="BX350" s="31"/>
      <c r="BY350" s="28">
        <v>0</v>
      </c>
      <c r="BZ350" s="30">
        <v>58936163</v>
      </c>
      <c r="CB350" s="30">
        <v>308000</v>
      </c>
      <c r="CC350" s="30">
        <v>0</v>
      </c>
      <c r="CD350" s="30">
        <v>22000</v>
      </c>
      <c r="CE350" s="31"/>
      <c r="CF350" s="30">
        <v>1021500</v>
      </c>
      <c r="CG350" s="30">
        <v>312000</v>
      </c>
      <c r="CH350" s="30">
        <v>4804000</v>
      </c>
      <c r="CI350" s="30">
        <v>8565000</v>
      </c>
      <c r="CJ350" s="35">
        <v>2300000</v>
      </c>
      <c r="CK350" s="30">
        <v>0</v>
      </c>
      <c r="CL350" s="30">
        <v>0</v>
      </c>
      <c r="CM350" s="30">
        <v>453045</v>
      </c>
      <c r="CN350" s="30">
        <v>17785545</v>
      </c>
      <c r="CO350" s="31"/>
      <c r="CP350" s="31"/>
      <c r="CQ350" s="30">
        <v>15289.23</v>
      </c>
      <c r="CR350" s="30">
        <v>15289.23</v>
      </c>
      <c r="CS350" s="30">
        <v>17770255.77</v>
      </c>
      <c r="CT350" s="30">
        <v>76706418.769999996</v>
      </c>
      <c r="CU350" s="30">
        <v>51790238</v>
      </c>
      <c r="CV350" s="30">
        <v>0</v>
      </c>
      <c r="CW350" s="30">
        <v>51790238</v>
      </c>
      <c r="CX350" s="30">
        <v>0</v>
      </c>
      <c r="CY350" s="26">
        <v>0</v>
      </c>
      <c r="CZ350" s="30">
        <v>0</v>
      </c>
      <c r="DA350" s="30">
        <v>0</v>
      </c>
      <c r="DB350" s="36" t="s">
        <v>838</v>
      </c>
      <c r="DC350" t="s">
        <v>839</v>
      </c>
      <c r="DD350" s="24">
        <v>0</v>
      </c>
      <c r="DE350" s="24"/>
      <c r="DF350" s="37">
        <v>1</v>
      </c>
      <c r="DG350" s="38"/>
      <c r="DH350" s="30"/>
      <c r="DI350" s="38"/>
    </row>
    <row r="351" spans="1:113" s="32" customFormat="1" x14ac:dyDescent="0.25">
      <c r="A351" s="22" t="s">
        <v>840</v>
      </c>
      <c r="B351" s="23">
        <v>1</v>
      </c>
      <c r="C351" s="24">
        <v>1</v>
      </c>
      <c r="D351" s="25">
        <v>43455</v>
      </c>
      <c r="E351" s="26">
        <v>1</v>
      </c>
      <c r="F351" s="27">
        <v>0.99948613173940359</v>
      </c>
      <c r="G351" s="27">
        <v>0.99945887018537194</v>
      </c>
      <c r="H351" s="28">
        <v>4429792.5999999996</v>
      </c>
      <c r="I351" s="28">
        <v>201701458.59999999</v>
      </c>
      <c r="J351" s="28">
        <v>6044512.6900000023</v>
      </c>
      <c r="K351" s="28">
        <v>0</v>
      </c>
      <c r="L351" s="28">
        <v>2061457.2700000003</v>
      </c>
      <c r="M351" s="28">
        <v>21697734.18</v>
      </c>
      <c r="N351" s="28">
        <v>17119980.199999996</v>
      </c>
      <c r="O351" s="28">
        <v>30515046.890000001</v>
      </c>
      <c r="P351" s="29">
        <v>11483979</v>
      </c>
      <c r="Q351" s="28">
        <v>0</v>
      </c>
      <c r="R351" s="28">
        <v>0</v>
      </c>
      <c r="S351" s="28">
        <v>19896925.289999999</v>
      </c>
      <c r="T351" s="30">
        <v>314950886.72000003</v>
      </c>
      <c r="U351" s="31"/>
      <c r="V351" s="30">
        <v>0</v>
      </c>
      <c r="W351" s="31"/>
      <c r="X351" s="30">
        <v>0</v>
      </c>
      <c r="Y351" s="30">
        <v>314950886.72000003</v>
      </c>
      <c r="Z351" s="30">
        <v>4667044.1559103774</v>
      </c>
      <c r="AA351" s="30">
        <v>0</v>
      </c>
      <c r="AB351" s="30">
        <v>0</v>
      </c>
      <c r="AC351" s="31"/>
      <c r="AD351" s="28">
        <v>812646</v>
      </c>
      <c r="AE351" s="30">
        <v>530079.003144735</v>
      </c>
      <c r="AF351" s="28">
        <v>0</v>
      </c>
      <c r="AG351" s="28">
        <v>0</v>
      </c>
      <c r="AH351" s="29">
        <v>0</v>
      </c>
      <c r="AI351" s="30">
        <v>0</v>
      </c>
      <c r="AJ351" s="28">
        <v>0</v>
      </c>
      <c r="AK351" s="28">
        <v>26268830.275984768</v>
      </c>
      <c r="AL351" s="30">
        <v>32278599.435039878</v>
      </c>
      <c r="AM351" s="31"/>
      <c r="AN351" s="31"/>
      <c r="AO351" s="28">
        <v>0</v>
      </c>
      <c r="AP351" s="30">
        <v>0</v>
      </c>
      <c r="AQ351" s="30">
        <v>32278599.435039878</v>
      </c>
      <c r="AR351" s="30">
        <v>347229486.15503991</v>
      </c>
      <c r="AS351" s="30">
        <v>342886581</v>
      </c>
      <c r="AT351" s="30">
        <v>0</v>
      </c>
      <c r="AU351" s="30">
        <v>342886581</v>
      </c>
      <c r="AV351" s="30">
        <v>0</v>
      </c>
      <c r="AW351" s="26">
        <v>0</v>
      </c>
      <c r="AX351" s="30">
        <v>0</v>
      </c>
      <c r="AY351" s="30">
        <v>0</v>
      </c>
      <c r="BA351" s="28">
        <v>288792</v>
      </c>
      <c r="BB351" s="28">
        <v>333870392.16126037</v>
      </c>
      <c r="BC351" s="28">
        <v>335088239.01926434</v>
      </c>
      <c r="BD351" s="30">
        <v>1217846.858003974</v>
      </c>
      <c r="BE351" s="30">
        <v>929054.85800397396</v>
      </c>
      <c r="BF351" s="30">
        <v>0</v>
      </c>
      <c r="BG351" s="30">
        <v>0</v>
      </c>
      <c r="BI351" s="28">
        <v>4729826.2428128468</v>
      </c>
      <c r="BJ351" s="28">
        <v>205957412</v>
      </c>
      <c r="BK351" s="28">
        <v>6036816</v>
      </c>
      <c r="BL351" s="28">
        <v>0</v>
      </c>
      <c r="BM351" s="28">
        <v>2699216</v>
      </c>
      <c r="BN351" s="28">
        <v>21315357.083092149</v>
      </c>
      <c r="BO351" s="28">
        <v>17738307.160557449</v>
      </c>
      <c r="BP351" s="28">
        <v>34225273.675955273</v>
      </c>
      <c r="BQ351" s="29">
        <v>12365744</v>
      </c>
      <c r="BR351" s="28">
        <v>0</v>
      </c>
      <c r="BS351" s="28">
        <v>0</v>
      </c>
      <c r="BT351" s="28">
        <v>19157748</v>
      </c>
      <c r="BU351" s="30">
        <v>324225700.16241771</v>
      </c>
      <c r="BV351" s="31"/>
      <c r="BW351" s="28">
        <v>0</v>
      </c>
      <c r="BX351" s="31"/>
      <c r="BY351" s="28">
        <v>0</v>
      </c>
      <c r="BZ351" s="30">
        <v>324225700.16241771</v>
      </c>
      <c r="CB351" s="30">
        <v>4850968.959410321</v>
      </c>
      <c r="CC351" s="30">
        <v>0</v>
      </c>
      <c r="CD351" s="30">
        <v>0</v>
      </c>
      <c r="CE351" s="31"/>
      <c r="CF351" s="30">
        <v>907415</v>
      </c>
      <c r="CG351" s="30">
        <v>580456.56843831728</v>
      </c>
      <c r="CH351" s="30">
        <v>0</v>
      </c>
      <c r="CI351" s="30">
        <v>0</v>
      </c>
      <c r="CJ351" s="35">
        <v>0</v>
      </c>
      <c r="CK351" s="30">
        <v>0</v>
      </c>
      <c r="CL351" s="30">
        <v>0</v>
      </c>
      <c r="CM351" s="30">
        <v>27550230</v>
      </c>
      <c r="CN351" s="30">
        <v>33889070.527848639</v>
      </c>
      <c r="CO351" s="31"/>
      <c r="CP351" s="31"/>
      <c r="CQ351" s="30">
        <v>677085.83</v>
      </c>
      <c r="CR351" s="30">
        <v>677085.83</v>
      </c>
      <c r="CS351" s="30">
        <v>33211984.69784864</v>
      </c>
      <c r="CT351" s="30">
        <v>357437684.86026633</v>
      </c>
      <c r="CU351" s="30">
        <v>353662082</v>
      </c>
      <c r="CV351" s="30">
        <v>0</v>
      </c>
      <c r="CW351" s="30">
        <v>353662082</v>
      </c>
      <c r="CX351" s="30">
        <v>0</v>
      </c>
      <c r="CY351" s="26">
        <v>0</v>
      </c>
      <c r="CZ351" s="30">
        <v>0</v>
      </c>
      <c r="DA351" s="30">
        <v>0</v>
      </c>
      <c r="DB351" s="36" t="s">
        <v>840</v>
      </c>
      <c r="DC351" t="s">
        <v>841</v>
      </c>
      <c r="DD351" s="24">
        <v>0</v>
      </c>
      <c r="DE351" s="24"/>
      <c r="DF351" s="37">
        <v>1</v>
      </c>
      <c r="DG351" s="38"/>
      <c r="DH351" s="30"/>
      <c r="DI351" s="38"/>
    </row>
    <row r="352" spans="1:113" s="32" customFormat="1" x14ac:dyDescent="0.25">
      <c r="A352" s="22" t="s">
        <v>842</v>
      </c>
      <c r="B352" s="23">
        <v>1</v>
      </c>
      <c r="C352" s="24">
        <v>1</v>
      </c>
      <c r="D352" s="25">
        <v>43433</v>
      </c>
      <c r="E352" s="26">
        <v>1</v>
      </c>
      <c r="F352" s="27">
        <v>1</v>
      </c>
      <c r="G352" s="27">
        <v>1</v>
      </c>
      <c r="H352" s="28">
        <v>36169</v>
      </c>
      <c r="I352" s="28">
        <v>573838</v>
      </c>
      <c r="J352" s="28">
        <v>47956</v>
      </c>
      <c r="K352" s="28">
        <v>17113</v>
      </c>
      <c r="L352" s="28">
        <v>0</v>
      </c>
      <c r="M352" s="28">
        <v>0</v>
      </c>
      <c r="N352" s="28">
        <v>0</v>
      </c>
      <c r="O352" s="28">
        <v>0</v>
      </c>
      <c r="P352" s="29">
        <v>0</v>
      </c>
      <c r="Q352" s="28">
        <v>0</v>
      </c>
      <c r="R352" s="28">
        <v>0</v>
      </c>
      <c r="S352" s="28">
        <v>193473</v>
      </c>
      <c r="T352" s="30">
        <v>868549</v>
      </c>
      <c r="U352" s="31"/>
      <c r="V352" s="30">
        <v>0</v>
      </c>
      <c r="W352" s="31"/>
      <c r="X352" s="30">
        <v>0</v>
      </c>
      <c r="Y352" s="30">
        <v>868549</v>
      </c>
      <c r="Z352" s="30">
        <v>83517</v>
      </c>
      <c r="AA352" s="30">
        <v>0</v>
      </c>
      <c r="AB352" s="30">
        <v>0</v>
      </c>
      <c r="AC352" s="31"/>
      <c r="AD352" s="28">
        <v>0</v>
      </c>
      <c r="AE352" s="30">
        <v>0</v>
      </c>
      <c r="AF352" s="28">
        <v>39005</v>
      </c>
      <c r="AG352" s="28">
        <v>133719</v>
      </c>
      <c r="AH352" s="29">
        <v>0</v>
      </c>
      <c r="AI352" s="30">
        <v>0</v>
      </c>
      <c r="AJ352" s="28">
        <v>0</v>
      </c>
      <c r="AK352" s="28">
        <v>520460.59857410716</v>
      </c>
      <c r="AL352" s="30">
        <v>776701.59857410716</v>
      </c>
      <c r="AM352" s="31"/>
      <c r="AN352" s="31"/>
      <c r="AO352" s="28">
        <v>-3.9496527631192868</v>
      </c>
      <c r="AP352" s="30">
        <v>-3.9496527631192868</v>
      </c>
      <c r="AQ352" s="30">
        <v>776705.54822687025</v>
      </c>
      <c r="AR352" s="30">
        <v>1645254.5482268701</v>
      </c>
      <c r="AS352" s="30">
        <v>1207519</v>
      </c>
      <c r="AT352" s="30">
        <v>0</v>
      </c>
      <c r="AU352" s="30">
        <v>1207519</v>
      </c>
      <c r="AV352" s="30">
        <v>0</v>
      </c>
      <c r="AW352" s="26">
        <v>0</v>
      </c>
      <c r="AX352" s="30">
        <v>0</v>
      </c>
      <c r="AY352" s="30">
        <v>0</v>
      </c>
      <c r="BA352" s="28">
        <v>0</v>
      </c>
      <c r="BB352" s="28">
        <v>1206121</v>
      </c>
      <c r="BC352" s="28">
        <v>1742989.0371968169</v>
      </c>
      <c r="BD352" s="30">
        <v>536868.03719681688</v>
      </c>
      <c r="BE352" s="30">
        <v>536868.03719681688</v>
      </c>
      <c r="BF352" s="30">
        <v>0</v>
      </c>
      <c r="BG352" s="30">
        <v>0</v>
      </c>
      <c r="BI352" s="28">
        <v>173846</v>
      </c>
      <c r="BJ352" s="28">
        <v>276182</v>
      </c>
      <c r="BK352" s="28">
        <v>56178</v>
      </c>
      <c r="BL352" s="28">
        <v>15000</v>
      </c>
      <c r="BM352" s="28">
        <v>0</v>
      </c>
      <c r="BN352" s="28">
        <v>0</v>
      </c>
      <c r="BO352" s="28">
        <v>0</v>
      </c>
      <c r="BP352" s="28">
        <v>0</v>
      </c>
      <c r="BQ352" s="29">
        <v>0</v>
      </c>
      <c r="BR352" s="28">
        <v>0</v>
      </c>
      <c r="BS352" s="28">
        <v>0</v>
      </c>
      <c r="BT352" s="28">
        <v>39600</v>
      </c>
      <c r="BU352" s="30">
        <v>560806</v>
      </c>
      <c r="BV352" s="31"/>
      <c r="BW352" s="28">
        <v>0</v>
      </c>
      <c r="BX352" s="31"/>
      <c r="BY352" s="28">
        <v>0</v>
      </c>
      <c r="BZ352" s="30">
        <v>560806</v>
      </c>
      <c r="CB352" s="30">
        <v>50865</v>
      </c>
      <c r="CC352" s="30">
        <v>0</v>
      </c>
      <c r="CD352" s="30">
        <v>0</v>
      </c>
      <c r="CE352" s="31"/>
      <c r="CF352" s="30">
        <v>0</v>
      </c>
      <c r="CG352" s="30">
        <v>102500</v>
      </c>
      <c r="CH352" s="30">
        <v>38299</v>
      </c>
      <c r="CI352" s="30">
        <v>146663</v>
      </c>
      <c r="CJ352" s="35">
        <v>0</v>
      </c>
      <c r="CK352" s="30">
        <v>0</v>
      </c>
      <c r="CL352" s="30">
        <v>0</v>
      </c>
      <c r="CM352" s="30">
        <v>551755</v>
      </c>
      <c r="CN352" s="30">
        <v>890082</v>
      </c>
      <c r="CO352" s="31"/>
      <c r="CP352" s="31"/>
      <c r="CQ352" s="30">
        <v>-0.02</v>
      </c>
      <c r="CR352" s="30">
        <v>-0.02</v>
      </c>
      <c r="CS352" s="30">
        <v>890082.02</v>
      </c>
      <c r="CT352" s="30">
        <v>1450888.02</v>
      </c>
      <c r="CU352" s="30">
        <v>1183239</v>
      </c>
      <c r="CV352" s="30">
        <v>0</v>
      </c>
      <c r="CW352" s="30">
        <v>1183239</v>
      </c>
      <c r="CX352" s="30">
        <v>0</v>
      </c>
      <c r="CY352" s="26">
        <v>0</v>
      </c>
      <c r="CZ352" s="30">
        <v>0</v>
      </c>
      <c r="DA352" s="30">
        <v>0</v>
      </c>
      <c r="DB352" s="36" t="s">
        <v>842</v>
      </c>
      <c r="DC352" t="s">
        <v>843</v>
      </c>
      <c r="DD352" s="24">
        <v>7</v>
      </c>
      <c r="DE352" s="24" t="s">
        <v>1074</v>
      </c>
      <c r="DF352" s="37">
        <v>1</v>
      </c>
      <c r="DG352" s="38"/>
      <c r="DH352" s="30"/>
      <c r="DI352" s="38"/>
    </row>
    <row r="353" spans="1:113" s="32" customFormat="1" x14ac:dyDescent="0.25">
      <c r="A353" s="22" t="s">
        <v>844</v>
      </c>
      <c r="B353" s="23">
        <v>1</v>
      </c>
      <c r="C353" s="24">
        <v>1</v>
      </c>
      <c r="D353" s="25">
        <v>43417</v>
      </c>
      <c r="E353" s="26">
        <v>1</v>
      </c>
      <c r="F353" s="27">
        <v>1</v>
      </c>
      <c r="G353" s="27">
        <v>1</v>
      </c>
      <c r="H353" s="28">
        <v>485288</v>
      </c>
      <c r="I353" s="28">
        <v>8593272.8900000006</v>
      </c>
      <c r="J353" s="28">
        <v>180320</v>
      </c>
      <c r="K353" s="28">
        <v>20744</v>
      </c>
      <c r="L353" s="28">
        <v>26295</v>
      </c>
      <c r="M353" s="28">
        <v>1171964</v>
      </c>
      <c r="N353" s="28">
        <v>3415</v>
      </c>
      <c r="O353" s="28">
        <v>0</v>
      </c>
      <c r="P353" s="29">
        <v>0</v>
      </c>
      <c r="Q353" s="28">
        <v>0</v>
      </c>
      <c r="R353" s="28">
        <v>0</v>
      </c>
      <c r="S353" s="28">
        <v>129447</v>
      </c>
      <c r="T353" s="30">
        <v>10610745.890000001</v>
      </c>
      <c r="U353" s="31"/>
      <c r="V353" s="30">
        <v>0</v>
      </c>
      <c r="W353" s="31"/>
      <c r="X353" s="30">
        <v>0</v>
      </c>
      <c r="Y353" s="30">
        <v>10610745.890000001</v>
      </c>
      <c r="Z353" s="30">
        <v>121751</v>
      </c>
      <c r="AA353" s="30">
        <v>0</v>
      </c>
      <c r="AB353" s="30">
        <v>0</v>
      </c>
      <c r="AC353" s="31"/>
      <c r="AD353" s="28">
        <v>0</v>
      </c>
      <c r="AE353" s="30">
        <v>7500</v>
      </c>
      <c r="AF353" s="28">
        <v>266204</v>
      </c>
      <c r="AG353" s="28">
        <v>2546738</v>
      </c>
      <c r="AH353" s="29">
        <v>62540.85</v>
      </c>
      <c r="AI353" s="30">
        <v>0</v>
      </c>
      <c r="AJ353" s="28">
        <v>0</v>
      </c>
      <c r="AK353" s="28">
        <v>343908</v>
      </c>
      <c r="AL353" s="30">
        <v>3348641.85</v>
      </c>
      <c r="AM353" s="31"/>
      <c r="AN353" s="31"/>
      <c r="AO353" s="28">
        <v>109491.90724401973</v>
      </c>
      <c r="AP353" s="30">
        <v>109491.90724401973</v>
      </c>
      <c r="AQ353" s="30">
        <v>3239149.9427559804</v>
      </c>
      <c r="AR353" s="30">
        <v>13849895.832755981</v>
      </c>
      <c r="AS353" s="30">
        <v>10843605</v>
      </c>
      <c r="AT353" s="30">
        <v>0</v>
      </c>
      <c r="AU353" s="30">
        <v>10843605</v>
      </c>
      <c r="AV353" s="30">
        <v>0</v>
      </c>
      <c r="AW353" s="26">
        <v>0</v>
      </c>
      <c r="AX353" s="30">
        <v>0</v>
      </c>
      <c r="AY353" s="30">
        <v>0</v>
      </c>
      <c r="BA353" s="28">
        <v>870</v>
      </c>
      <c r="BB353" s="28">
        <v>10625488</v>
      </c>
      <c r="BC353" s="28">
        <v>13112902</v>
      </c>
      <c r="BD353" s="30">
        <v>2487414</v>
      </c>
      <c r="BE353" s="30">
        <v>2486544</v>
      </c>
      <c r="BF353" s="30">
        <v>0</v>
      </c>
      <c r="BG353" s="30">
        <v>0</v>
      </c>
      <c r="BI353" s="28">
        <v>451605</v>
      </c>
      <c r="BJ353" s="28">
        <v>9076813</v>
      </c>
      <c r="BK353" s="28">
        <v>202721</v>
      </c>
      <c r="BL353" s="28">
        <v>23664</v>
      </c>
      <c r="BM353" s="28">
        <v>28950</v>
      </c>
      <c r="BN353" s="28">
        <v>1124644</v>
      </c>
      <c r="BO353" s="28">
        <v>5000</v>
      </c>
      <c r="BP353" s="28">
        <v>0</v>
      </c>
      <c r="BQ353" s="29">
        <v>0</v>
      </c>
      <c r="BR353" s="28">
        <v>0</v>
      </c>
      <c r="BS353" s="28">
        <v>0</v>
      </c>
      <c r="BT353" s="28">
        <v>76974</v>
      </c>
      <c r="BU353" s="30">
        <v>10990371</v>
      </c>
      <c r="BV353" s="31"/>
      <c r="BW353" s="28">
        <v>0</v>
      </c>
      <c r="BX353" s="31"/>
      <c r="BY353" s="28">
        <v>0</v>
      </c>
      <c r="BZ353" s="30">
        <v>10990371</v>
      </c>
      <c r="CB353" s="30">
        <v>124547</v>
      </c>
      <c r="CC353" s="30">
        <v>0</v>
      </c>
      <c r="CD353" s="30">
        <v>0</v>
      </c>
      <c r="CE353" s="31"/>
      <c r="CF353" s="30">
        <v>0</v>
      </c>
      <c r="CG353" s="30">
        <v>7500</v>
      </c>
      <c r="CH353" s="30">
        <v>307195</v>
      </c>
      <c r="CI353" s="30">
        <v>2605150</v>
      </c>
      <c r="CJ353" s="35">
        <v>122408.99999999999</v>
      </c>
      <c r="CK353" s="30">
        <v>0</v>
      </c>
      <c r="CL353" s="30">
        <v>0</v>
      </c>
      <c r="CM353" s="30">
        <v>477024</v>
      </c>
      <c r="CN353" s="30">
        <v>3643825</v>
      </c>
      <c r="CO353" s="31"/>
      <c r="CP353" s="31"/>
      <c r="CQ353" s="30">
        <v>113576.24</v>
      </c>
      <c r="CR353" s="30">
        <v>113576.24</v>
      </c>
      <c r="CS353" s="30">
        <v>3530248.76</v>
      </c>
      <c r="CT353" s="30">
        <v>14520619.76</v>
      </c>
      <c r="CU353" s="30">
        <v>11317956</v>
      </c>
      <c r="CV353" s="30">
        <v>0</v>
      </c>
      <c r="CW353" s="30">
        <v>11317956</v>
      </c>
      <c r="CX353" s="30">
        <v>0</v>
      </c>
      <c r="CY353" s="26">
        <v>0</v>
      </c>
      <c r="CZ353" s="30">
        <v>0</v>
      </c>
      <c r="DA353" s="30">
        <v>0</v>
      </c>
      <c r="DB353" s="36" t="s">
        <v>844</v>
      </c>
      <c r="DC353" t="s">
        <v>845</v>
      </c>
      <c r="DD353" s="24">
        <v>0</v>
      </c>
      <c r="DE353" s="24"/>
      <c r="DF353" s="37">
        <v>1</v>
      </c>
      <c r="DG353" s="38"/>
      <c r="DH353" s="30"/>
      <c r="DI353" s="38"/>
    </row>
    <row r="354" spans="1:113" s="32" customFormat="1" x14ac:dyDescent="0.25">
      <c r="A354" s="38" t="s">
        <v>846</v>
      </c>
      <c r="B354" s="23">
        <v>0</v>
      </c>
      <c r="C354" s="24">
        <v>1</v>
      </c>
      <c r="D354" s="25">
        <v>43434</v>
      </c>
      <c r="E354" s="26" t="s">
        <v>170</v>
      </c>
      <c r="F354" s="27" t="s">
        <v>170</v>
      </c>
      <c r="G354" s="27" t="s">
        <v>170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9">
        <v>0</v>
      </c>
      <c r="Q354" s="28">
        <v>0</v>
      </c>
      <c r="R354" s="28">
        <v>0</v>
      </c>
      <c r="S354" s="28">
        <v>0</v>
      </c>
      <c r="T354" s="30">
        <v>0</v>
      </c>
      <c r="U354" s="31"/>
      <c r="V354" s="30">
        <v>0</v>
      </c>
      <c r="W354" s="31"/>
      <c r="X354" s="30">
        <v>0</v>
      </c>
      <c r="Y354" s="30">
        <v>0</v>
      </c>
      <c r="Z354" s="30">
        <v>0</v>
      </c>
      <c r="AA354" s="30">
        <v>0</v>
      </c>
      <c r="AB354" s="30">
        <v>0</v>
      </c>
      <c r="AC354" s="31"/>
      <c r="AD354" s="28">
        <v>63549</v>
      </c>
      <c r="AE354" s="30">
        <v>0</v>
      </c>
      <c r="AF354" s="28">
        <v>0</v>
      </c>
      <c r="AG354" s="28">
        <v>0</v>
      </c>
      <c r="AH354" s="29">
        <v>0</v>
      </c>
      <c r="AI354" s="30">
        <v>0</v>
      </c>
      <c r="AJ354" s="28">
        <v>0</v>
      </c>
      <c r="AK354" s="28">
        <v>0</v>
      </c>
      <c r="AL354" s="30">
        <v>63549</v>
      </c>
      <c r="AM354" s="31"/>
      <c r="AN354" s="31"/>
      <c r="AO354" s="28">
        <v>0</v>
      </c>
      <c r="AP354" s="30">
        <v>0</v>
      </c>
      <c r="AQ354" s="30">
        <v>63549</v>
      </c>
      <c r="AR354" s="30">
        <v>63549</v>
      </c>
      <c r="AS354" s="30">
        <v>0</v>
      </c>
      <c r="AT354" s="30">
        <v>0</v>
      </c>
      <c r="AU354" s="30">
        <v>0</v>
      </c>
      <c r="AV354" s="30">
        <v>0</v>
      </c>
      <c r="AW354" s="26">
        <v>0</v>
      </c>
      <c r="AX354" s="30">
        <v>0</v>
      </c>
      <c r="AY354" s="30">
        <v>0</v>
      </c>
      <c r="BA354" s="28">
        <v>0</v>
      </c>
      <c r="BB354" s="28">
        <v>0</v>
      </c>
      <c r="BC354" s="28">
        <v>61205</v>
      </c>
      <c r="BD354" s="30">
        <v>61205</v>
      </c>
      <c r="BE354" s="30">
        <v>61205</v>
      </c>
      <c r="BF354" s="30">
        <v>0</v>
      </c>
      <c r="BG354" s="30">
        <v>0</v>
      </c>
      <c r="BI354" s="28">
        <v>0</v>
      </c>
      <c r="BJ354" s="28">
        <v>0</v>
      </c>
      <c r="BK354" s="28">
        <v>0</v>
      </c>
      <c r="BL354" s="28">
        <v>0</v>
      </c>
      <c r="BM354" s="28">
        <v>0</v>
      </c>
      <c r="BN354" s="28">
        <v>0</v>
      </c>
      <c r="BO354" s="28">
        <v>0</v>
      </c>
      <c r="BP354" s="28">
        <v>0</v>
      </c>
      <c r="BQ354" s="29">
        <v>0</v>
      </c>
      <c r="BR354" s="28">
        <v>0</v>
      </c>
      <c r="BS354" s="28">
        <v>0</v>
      </c>
      <c r="BT354" s="28">
        <v>0</v>
      </c>
      <c r="BU354" s="30">
        <v>0</v>
      </c>
      <c r="BV354" s="31"/>
      <c r="BW354" s="28">
        <v>0</v>
      </c>
      <c r="BX354" s="31"/>
      <c r="BY354" s="28">
        <v>0</v>
      </c>
      <c r="BZ354" s="30">
        <v>0</v>
      </c>
      <c r="CB354" s="30">
        <v>0</v>
      </c>
      <c r="CC354" s="30">
        <v>0</v>
      </c>
      <c r="CD354" s="30">
        <v>0</v>
      </c>
      <c r="CE354" s="31"/>
      <c r="CF354" s="30">
        <v>57000</v>
      </c>
      <c r="CG354" s="30">
        <v>0</v>
      </c>
      <c r="CH354" s="30">
        <v>0</v>
      </c>
      <c r="CI354" s="30">
        <v>0</v>
      </c>
      <c r="CJ354" s="35">
        <v>0</v>
      </c>
      <c r="CK354" s="30">
        <v>0</v>
      </c>
      <c r="CL354" s="30">
        <v>0</v>
      </c>
      <c r="CM354" s="30">
        <v>0</v>
      </c>
      <c r="CN354" s="30">
        <v>57000</v>
      </c>
      <c r="CO354" s="31"/>
      <c r="CP354" s="31"/>
      <c r="CQ354" s="30">
        <v>0</v>
      </c>
      <c r="CR354" s="30">
        <v>0</v>
      </c>
      <c r="CS354" s="30">
        <v>57000</v>
      </c>
      <c r="CT354" s="30">
        <v>57000</v>
      </c>
      <c r="CU354" s="30">
        <v>0</v>
      </c>
      <c r="CV354" s="30">
        <v>0</v>
      </c>
      <c r="CW354" s="30">
        <v>0</v>
      </c>
      <c r="CX354" s="30">
        <v>0</v>
      </c>
      <c r="CY354" s="26">
        <v>0</v>
      </c>
      <c r="CZ354" s="30">
        <v>0</v>
      </c>
      <c r="DA354" s="30">
        <v>0</v>
      </c>
      <c r="DB354" s="36" t="s">
        <v>846</v>
      </c>
      <c r="DC354" t="s">
        <v>847</v>
      </c>
      <c r="DD354" s="24">
        <v>0</v>
      </c>
      <c r="DE354" s="24"/>
      <c r="DF354" s="37" t="s">
        <v>1073</v>
      </c>
      <c r="DG354" s="38"/>
      <c r="DH354" s="30"/>
      <c r="DI354" s="38"/>
    </row>
    <row r="355" spans="1:113" s="32" customFormat="1" x14ac:dyDescent="0.25">
      <c r="A355" s="22" t="s">
        <v>848</v>
      </c>
      <c r="B355" s="23">
        <v>1</v>
      </c>
      <c r="C355" s="24">
        <v>1</v>
      </c>
      <c r="D355" s="25">
        <v>43374</v>
      </c>
      <c r="E355" s="26">
        <v>1</v>
      </c>
      <c r="F355" s="27">
        <v>1</v>
      </c>
      <c r="G355" s="27">
        <v>1</v>
      </c>
      <c r="H355" s="28">
        <v>541413.6</v>
      </c>
      <c r="I355" s="28">
        <v>5710821.080000001</v>
      </c>
      <c r="J355" s="28">
        <v>104764.62</v>
      </c>
      <c r="K355" s="28">
        <v>0</v>
      </c>
      <c r="L355" s="28">
        <v>290293.02999999997</v>
      </c>
      <c r="M355" s="28">
        <v>1003513.3300000001</v>
      </c>
      <c r="N355" s="28">
        <v>7500</v>
      </c>
      <c r="O355" s="28">
        <v>31447.77</v>
      </c>
      <c r="P355" s="29">
        <v>0</v>
      </c>
      <c r="Q355" s="28">
        <v>0</v>
      </c>
      <c r="R355" s="28">
        <v>0</v>
      </c>
      <c r="S355" s="28">
        <v>0</v>
      </c>
      <c r="T355" s="30">
        <v>7689753.4300000006</v>
      </c>
      <c r="U355" s="31"/>
      <c r="V355" s="30">
        <v>6403000</v>
      </c>
      <c r="W355" s="31"/>
      <c r="X355" s="30">
        <v>6403000</v>
      </c>
      <c r="Y355" s="30">
        <v>1286753.4300000006</v>
      </c>
      <c r="Z355" s="30">
        <v>150533</v>
      </c>
      <c r="AA355" s="30">
        <v>0</v>
      </c>
      <c r="AB355" s="30">
        <v>2736</v>
      </c>
      <c r="AC355" s="31"/>
      <c r="AD355" s="28">
        <v>0</v>
      </c>
      <c r="AE355" s="30">
        <v>58842</v>
      </c>
      <c r="AF355" s="28">
        <v>426726</v>
      </c>
      <c r="AG355" s="28">
        <v>928695</v>
      </c>
      <c r="AH355" s="29">
        <v>80360.25</v>
      </c>
      <c r="AI355" s="30">
        <v>0</v>
      </c>
      <c r="AJ355" s="28">
        <v>0</v>
      </c>
      <c r="AK355" s="28">
        <v>0</v>
      </c>
      <c r="AL355" s="30">
        <v>1647892.25</v>
      </c>
      <c r="AM355" s="31"/>
      <c r="AN355" s="31"/>
      <c r="AO355" s="28">
        <v>0</v>
      </c>
      <c r="AP355" s="30">
        <v>0</v>
      </c>
      <c r="AQ355" s="30">
        <v>1647892.25</v>
      </c>
      <c r="AR355" s="30">
        <v>2934645.6800000006</v>
      </c>
      <c r="AS355" s="30">
        <v>2770707</v>
      </c>
      <c r="AT355" s="30">
        <v>0</v>
      </c>
      <c r="AU355" s="30">
        <v>2770707</v>
      </c>
      <c r="AV355" s="30">
        <v>0</v>
      </c>
      <c r="AW355" s="26">
        <v>0</v>
      </c>
      <c r="AX355" s="30">
        <v>0</v>
      </c>
      <c r="AY355" s="30">
        <v>0</v>
      </c>
      <c r="BA355" s="28">
        <v>0</v>
      </c>
      <c r="BB355" s="28">
        <v>2710771</v>
      </c>
      <c r="BC355" s="28">
        <v>2759924.7</v>
      </c>
      <c r="BD355" s="30">
        <v>49153.700000000186</v>
      </c>
      <c r="BE355" s="30">
        <v>49153.700000000186</v>
      </c>
      <c r="BF355" s="30">
        <v>0</v>
      </c>
      <c r="BG355" s="30">
        <v>6403000</v>
      </c>
      <c r="BI355" s="28">
        <v>594529</v>
      </c>
      <c r="BJ355" s="28">
        <v>6113665</v>
      </c>
      <c r="BK355" s="28">
        <v>100060</v>
      </c>
      <c r="BL355" s="28">
        <v>0</v>
      </c>
      <c r="BM355" s="28">
        <v>310415</v>
      </c>
      <c r="BN355" s="28">
        <v>948669</v>
      </c>
      <c r="BO355" s="28">
        <v>7500</v>
      </c>
      <c r="BP355" s="28">
        <v>62300</v>
      </c>
      <c r="BQ355" s="29">
        <v>0</v>
      </c>
      <c r="BR355" s="28">
        <v>0</v>
      </c>
      <c r="BS355" s="28">
        <v>0</v>
      </c>
      <c r="BT355" s="28">
        <v>0</v>
      </c>
      <c r="BU355" s="30">
        <v>8137138</v>
      </c>
      <c r="BV355" s="31"/>
      <c r="BW355" s="28">
        <v>6873600</v>
      </c>
      <c r="BX355" s="31"/>
      <c r="BY355" s="28">
        <v>6873600</v>
      </c>
      <c r="BZ355" s="30">
        <v>1263538</v>
      </c>
      <c r="CB355" s="30">
        <v>95930</v>
      </c>
      <c r="CC355" s="30">
        <v>0</v>
      </c>
      <c r="CD355" s="30">
        <v>3519</v>
      </c>
      <c r="CE355" s="31"/>
      <c r="CF355" s="30">
        <v>0</v>
      </c>
      <c r="CG355" s="30">
        <v>44887</v>
      </c>
      <c r="CH355" s="30">
        <v>428726</v>
      </c>
      <c r="CI355" s="30">
        <v>1005381</v>
      </c>
      <c r="CJ355" s="35">
        <v>104924</v>
      </c>
      <c r="CK355" s="30">
        <v>0</v>
      </c>
      <c r="CL355" s="30">
        <v>0</v>
      </c>
      <c r="CM355" s="30">
        <v>0</v>
      </c>
      <c r="CN355" s="30">
        <v>1683367</v>
      </c>
      <c r="CO355" s="31"/>
      <c r="CP355" s="31"/>
      <c r="CQ355" s="30">
        <v>0</v>
      </c>
      <c r="CR355" s="30">
        <v>0</v>
      </c>
      <c r="CS355" s="30">
        <v>1683367</v>
      </c>
      <c r="CT355" s="30">
        <v>2946905</v>
      </c>
      <c r="CU355" s="30">
        <v>2883280</v>
      </c>
      <c r="CV355" s="30">
        <v>0</v>
      </c>
      <c r="CW355" s="30">
        <v>2883280</v>
      </c>
      <c r="CX355" s="30">
        <v>0</v>
      </c>
      <c r="CY355" s="26">
        <v>0</v>
      </c>
      <c r="CZ355" s="30">
        <v>0</v>
      </c>
      <c r="DA355" s="30">
        <v>0</v>
      </c>
      <c r="DB355" s="36" t="s">
        <v>848</v>
      </c>
      <c r="DC355" t="s">
        <v>849</v>
      </c>
      <c r="DD355" s="24">
        <v>0</v>
      </c>
      <c r="DE355" s="24"/>
      <c r="DF355" s="37">
        <v>1</v>
      </c>
      <c r="DG355" s="38"/>
      <c r="DH355" s="30"/>
      <c r="DI355" s="38"/>
    </row>
    <row r="356" spans="1:113" s="32" customFormat="1" x14ac:dyDescent="0.25">
      <c r="A356" s="22" t="s">
        <v>850</v>
      </c>
      <c r="B356" s="23">
        <v>1</v>
      </c>
      <c r="C356" s="24">
        <v>1</v>
      </c>
      <c r="D356" s="25">
        <v>43370</v>
      </c>
      <c r="E356" s="26">
        <v>1</v>
      </c>
      <c r="F356" s="27">
        <v>1</v>
      </c>
      <c r="G356" s="27">
        <v>1</v>
      </c>
      <c r="H356" s="28">
        <v>3020731.96</v>
      </c>
      <c r="I356" s="28">
        <v>47596364.199999981</v>
      </c>
      <c r="J356" s="28">
        <v>838142.74</v>
      </c>
      <c r="K356" s="28">
        <v>151676.46</v>
      </c>
      <c r="L356" s="28">
        <v>877306.38</v>
      </c>
      <c r="M356" s="28">
        <v>5364694.4000000004</v>
      </c>
      <c r="N356" s="28">
        <v>3511000.5500000003</v>
      </c>
      <c r="O356" s="28">
        <v>8607154.3499999996</v>
      </c>
      <c r="P356" s="29">
        <v>889010.16</v>
      </c>
      <c r="Q356" s="28">
        <v>34017.370000000003</v>
      </c>
      <c r="R356" s="28">
        <v>0</v>
      </c>
      <c r="S356" s="28">
        <v>5760529.3329499997</v>
      </c>
      <c r="T356" s="30">
        <v>76650627.902949974</v>
      </c>
      <c r="U356" s="31"/>
      <c r="V356" s="30">
        <v>30000</v>
      </c>
      <c r="W356" s="31"/>
      <c r="X356" s="30">
        <v>30000</v>
      </c>
      <c r="Y356" s="30">
        <v>76620627.902949974</v>
      </c>
      <c r="Z356" s="30">
        <v>0</v>
      </c>
      <c r="AA356" s="30">
        <v>0</v>
      </c>
      <c r="AB356" s="30">
        <v>0</v>
      </c>
      <c r="AC356" s="31"/>
      <c r="AD356" s="28">
        <v>0</v>
      </c>
      <c r="AE356" s="30">
        <v>0</v>
      </c>
      <c r="AF356" s="28">
        <v>0</v>
      </c>
      <c r="AG356" s="28">
        <v>0</v>
      </c>
      <c r="AH356" s="29">
        <v>0</v>
      </c>
      <c r="AI356" s="30">
        <v>0</v>
      </c>
      <c r="AJ356" s="28">
        <v>0</v>
      </c>
      <c r="AK356" s="28">
        <v>0</v>
      </c>
      <c r="AL356" s="30">
        <v>0</v>
      </c>
      <c r="AM356" s="31"/>
      <c r="AN356" s="31"/>
      <c r="AO356" s="28">
        <v>0</v>
      </c>
      <c r="AP356" s="30">
        <v>0</v>
      </c>
      <c r="AQ356" s="30">
        <v>0</v>
      </c>
      <c r="AR356" s="30">
        <v>76620627.902949974</v>
      </c>
      <c r="AS356" s="30">
        <v>56905169.561999999</v>
      </c>
      <c r="AT356" s="30">
        <v>0</v>
      </c>
      <c r="AU356" s="30">
        <v>56905169.561999999</v>
      </c>
      <c r="AV356" s="30">
        <v>0</v>
      </c>
      <c r="AW356" s="26">
        <v>0</v>
      </c>
      <c r="AX356" s="30">
        <v>0</v>
      </c>
      <c r="AY356" s="30">
        <v>0</v>
      </c>
      <c r="BA356" s="28">
        <v>47311.83</v>
      </c>
      <c r="BB356" s="28">
        <v>55349562.561999999</v>
      </c>
      <c r="BC356" s="28">
        <v>73981823.759999976</v>
      </c>
      <c r="BD356" s="30">
        <v>18632261.197999977</v>
      </c>
      <c r="BE356" s="30">
        <v>18584949.367999978</v>
      </c>
      <c r="BF356" s="30">
        <v>0</v>
      </c>
      <c r="BG356" s="30">
        <v>30000</v>
      </c>
      <c r="BI356" s="28">
        <v>3177462</v>
      </c>
      <c r="BJ356" s="28">
        <v>50393291</v>
      </c>
      <c r="BK356" s="28">
        <v>871100</v>
      </c>
      <c r="BL356" s="28">
        <v>1567</v>
      </c>
      <c r="BM356" s="28">
        <v>1064879</v>
      </c>
      <c r="BN356" s="28">
        <v>5083331</v>
      </c>
      <c r="BO356" s="28">
        <v>3743390</v>
      </c>
      <c r="BP356" s="28">
        <v>8398438</v>
      </c>
      <c r="BQ356" s="29">
        <v>946579</v>
      </c>
      <c r="BR356" s="28">
        <v>74696</v>
      </c>
      <c r="BS356" s="28">
        <v>0</v>
      </c>
      <c r="BT356" s="28">
        <v>5516861</v>
      </c>
      <c r="BU356" s="30">
        <v>79271594</v>
      </c>
      <c r="BV356" s="31"/>
      <c r="BW356" s="28">
        <v>100000</v>
      </c>
      <c r="BX356" s="31"/>
      <c r="BY356" s="28">
        <v>100000</v>
      </c>
      <c r="BZ356" s="30">
        <v>79171594</v>
      </c>
      <c r="CB356" s="30">
        <v>0</v>
      </c>
      <c r="CC356" s="30">
        <v>0</v>
      </c>
      <c r="CD356" s="30">
        <v>0</v>
      </c>
      <c r="CE356" s="31"/>
      <c r="CF356" s="30">
        <v>0</v>
      </c>
      <c r="CG356" s="30">
        <v>0</v>
      </c>
      <c r="CH356" s="30">
        <v>0</v>
      </c>
      <c r="CI356" s="30">
        <v>0</v>
      </c>
      <c r="CJ356" s="35">
        <v>0</v>
      </c>
      <c r="CK356" s="30">
        <v>0</v>
      </c>
      <c r="CL356" s="30">
        <v>0</v>
      </c>
      <c r="CM356" s="30">
        <v>0</v>
      </c>
      <c r="CN356" s="30">
        <v>0</v>
      </c>
      <c r="CO356" s="31"/>
      <c r="CP356" s="31"/>
      <c r="CQ356" s="30">
        <v>0</v>
      </c>
      <c r="CR356" s="30">
        <v>0</v>
      </c>
      <c r="CS356" s="30">
        <v>0</v>
      </c>
      <c r="CT356" s="30">
        <v>79171594</v>
      </c>
      <c r="CU356" s="30">
        <v>58079354</v>
      </c>
      <c r="CV356" s="30">
        <v>0</v>
      </c>
      <c r="CW356" s="30">
        <v>58079354</v>
      </c>
      <c r="CX356" s="30">
        <v>0</v>
      </c>
      <c r="CY356" s="26">
        <v>0</v>
      </c>
      <c r="CZ356" s="30">
        <v>0</v>
      </c>
      <c r="DA356" s="30">
        <v>0</v>
      </c>
      <c r="DB356" s="36" t="s">
        <v>850</v>
      </c>
      <c r="DC356" t="s">
        <v>851</v>
      </c>
      <c r="DD356" s="24">
        <v>0</v>
      </c>
      <c r="DE356" s="24"/>
      <c r="DF356" s="37">
        <v>1</v>
      </c>
      <c r="DG356" s="38"/>
      <c r="DH356" s="30"/>
      <c r="DI356" s="38"/>
    </row>
    <row r="357" spans="1:113" s="32" customFormat="1" x14ac:dyDescent="0.25">
      <c r="A357" s="22" t="s">
        <v>852</v>
      </c>
      <c r="B357" s="23">
        <v>1</v>
      </c>
      <c r="C357" s="24">
        <v>1</v>
      </c>
      <c r="D357" s="25">
        <v>43374</v>
      </c>
      <c r="E357" s="26">
        <v>1</v>
      </c>
      <c r="F357" s="27">
        <v>1</v>
      </c>
      <c r="G357" s="27">
        <v>1</v>
      </c>
      <c r="H357" s="28">
        <v>702826.54</v>
      </c>
      <c r="I357" s="28">
        <v>8675867.7200000007</v>
      </c>
      <c r="J357" s="28">
        <v>150310.47</v>
      </c>
      <c r="K357" s="28">
        <v>0</v>
      </c>
      <c r="L357" s="28">
        <v>206032</v>
      </c>
      <c r="M357" s="28">
        <v>1130590.1100000001</v>
      </c>
      <c r="N357" s="28">
        <v>714894.55</v>
      </c>
      <c r="O357" s="28">
        <v>2680422.64</v>
      </c>
      <c r="P357" s="29">
        <v>1084731.5</v>
      </c>
      <c r="Q357" s="28">
        <v>62128.73</v>
      </c>
      <c r="R357" s="28">
        <v>0</v>
      </c>
      <c r="S357" s="28">
        <v>1956923.5997300001</v>
      </c>
      <c r="T357" s="30">
        <v>17364727.859730005</v>
      </c>
      <c r="U357" s="31"/>
      <c r="V357" s="30">
        <v>0</v>
      </c>
      <c r="W357" s="31"/>
      <c r="X357" s="30">
        <v>0</v>
      </c>
      <c r="Y357" s="30">
        <v>17364727.859730005</v>
      </c>
      <c r="Z357" s="30">
        <v>0</v>
      </c>
      <c r="AA357" s="30">
        <v>0</v>
      </c>
      <c r="AB357" s="30">
        <v>0</v>
      </c>
      <c r="AC357" s="31"/>
      <c r="AD357" s="28">
        <v>0</v>
      </c>
      <c r="AE357" s="30">
        <v>0</v>
      </c>
      <c r="AF357" s="28">
        <v>0</v>
      </c>
      <c r="AG357" s="28">
        <v>0</v>
      </c>
      <c r="AH357" s="29">
        <v>0</v>
      </c>
      <c r="AI357" s="30">
        <v>0</v>
      </c>
      <c r="AJ357" s="28">
        <v>0</v>
      </c>
      <c r="AK357" s="28">
        <v>0</v>
      </c>
      <c r="AL357" s="30">
        <v>0</v>
      </c>
      <c r="AM357" s="31"/>
      <c r="AN357" s="31"/>
      <c r="AO357" s="28">
        <v>0</v>
      </c>
      <c r="AP357" s="30">
        <v>0</v>
      </c>
      <c r="AQ357" s="30">
        <v>0</v>
      </c>
      <c r="AR357" s="30">
        <v>17364727.859730005</v>
      </c>
      <c r="AS357" s="30">
        <v>15813831</v>
      </c>
      <c r="AT357" s="30">
        <v>0</v>
      </c>
      <c r="AU357" s="30">
        <v>15813831</v>
      </c>
      <c r="AV357" s="30">
        <v>0</v>
      </c>
      <c r="AW357" s="26">
        <v>0</v>
      </c>
      <c r="AX357" s="30">
        <v>0</v>
      </c>
      <c r="AY357" s="30">
        <v>0</v>
      </c>
      <c r="BA357" s="28">
        <v>0</v>
      </c>
      <c r="BB357" s="28">
        <v>15736826</v>
      </c>
      <c r="BC357" s="28">
        <v>16646495.349999998</v>
      </c>
      <c r="BD357" s="30">
        <v>909669.34999999776</v>
      </c>
      <c r="BE357" s="30">
        <v>909669.34999999776</v>
      </c>
      <c r="BF357" s="30">
        <v>0</v>
      </c>
      <c r="BG357" s="30">
        <v>0</v>
      </c>
      <c r="BI357" s="28">
        <v>837195</v>
      </c>
      <c r="BJ357" s="28">
        <v>9139668</v>
      </c>
      <c r="BK357" s="28">
        <v>165393</v>
      </c>
      <c r="BL357" s="28">
        <v>0</v>
      </c>
      <c r="BM357" s="28">
        <v>237323</v>
      </c>
      <c r="BN357" s="28">
        <v>1141577</v>
      </c>
      <c r="BO357" s="28">
        <v>685000</v>
      </c>
      <c r="BP357" s="28">
        <v>2581830</v>
      </c>
      <c r="BQ357" s="29">
        <v>1020773</v>
      </c>
      <c r="BR357" s="28">
        <v>0</v>
      </c>
      <c r="BS357" s="28">
        <v>0</v>
      </c>
      <c r="BT357" s="28">
        <v>2147882</v>
      </c>
      <c r="BU357" s="30">
        <v>17956641</v>
      </c>
      <c r="BV357" s="31"/>
      <c r="BW357" s="28">
        <v>0</v>
      </c>
      <c r="BX357" s="31"/>
      <c r="BY357" s="28">
        <v>0</v>
      </c>
      <c r="BZ357" s="30">
        <v>17956641</v>
      </c>
      <c r="CB357" s="30">
        <v>0</v>
      </c>
      <c r="CC357" s="30">
        <v>0</v>
      </c>
      <c r="CD357" s="30">
        <v>0</v>
      </c>
      <c r="CE357" s="31"/>
      <c r="CF357" s="30">
        <v>0</v>
      </c>
      <c r="CG357" s="30">
        <v>0</v>
      </c>
      <c r="CH357" s="30">
        <v>0</v>
      </c>
      <c r="CI357" s="30">
        <v>0</v>
      </c>
      <c r="CJ357" s="35">
        <v>0</v>
      </c>
      <c r="CK357" s="30">
        <v>0</v>
      </c>
      <c r="CL357" s="30">
        <v>0</v>
      </c>
      <c r="CM357" s="30">
        <v>0</v>
      </c>
      <c r="CN357" s="30">
        <v>0</v>
      </c>
      <c r="CO357" s="31"/>
      <c r="CP357" s="31"/>
      <c r="CQ357" s="30">
        <v>0</v>
      </c>
      <c r="CR357" s="30">
        <v>0</v>
      </c>
      <c r="CS357" s="30">
        <v>0</v>
      </c>
      <c r="CT357" s="30">
        <v>17956641</v>
      </c>
      <c r="CU357" s="30">
        <v>16033809</v>
      </c>
      <c r="CV357" s="30">
        <v>0</v>
      </c>
      <c r="CW357" s="30">
        <v>16033809</v>
      </c>
      <c r="CX357" s="30">
        <v>0</v>
      </c>
      <c r="CY357" s="26">
        <v>0</v>
      </c>
      <c r="CZ357" s="30">
        <v>0</v>
      </c>
      <c r="DA357" s="30">
        <v>0</v>
      </c>
      <c r="DB357" s="36" t="s">
        <v>852</v>
      </c>
      <c r="DC357" t="s">
        <v>853</v>
      </c>
      <c r="DD357" s="24">
        <v>0</v>
      </c>
      <c r="DE357" s="24"/>
      <c r="DF357" s="37">
        <v>1</v>
      </c>
      <c r="DG357" s="38"/>
      <c r="DH357" s="30"/>
      <c r="DI357" s="38"/>
    </row>
    <row r="358" spans="1:113" s="32" customFormat="1" x14ac:dyDescent="0.25">
      <c r="A358" s="22" t="s">
        <v>854</v>
      </c>
      <c r="B358" s="23">
        <v>1</v>
      </c>
      <c r="C358" s="24">
        <v>1</v>
      </c>
      <c r="D358" s="25">
        <v>43371</v>
      </c>
      <c r="E358" s="26">
        <v>1</v>
      </c>
      <c r="F358" s="27">
        <v>1</v>
      </c>
      <c r="G358" s="27">
        <v>1</v>
      </c>
      <c r="H358" s="28">
        <v>1149696</v>
      </c>
      <c r="I358" s="28">
        <v>14685284</v>
      </c>
      <c r="J358" s="28">
        <v>547907</v>
      </c>
      <c r="K358" s="28">
        <v>0</v>
      </c>
      <c r="L358" s="28">
        <v>378591</v>
      </c>
      <c r="M358" s="28">
        <v>2159235</v>
      </c>
      <c r="N358" s="28">
        <v>1389331</v>
      </c>
      <c r="O358" s="28">
        <v>3577116</v>
      </c>
      <c r="P358" s="29">
        <v>1683398</v>
      </c>
      <c r="Q358" s="28">
        <v>0</v>
      </c>
      <c r="R358" s="28">
        <v>0</v>
      </c>
      <c r="S358" s="28">
        <v>3095928.5658749999</v>
      </c>
      <c r="T358" s="30">
        <v>28666486.565875001</v>
      </c>
      <c r="U358" s="31"/>
      <c r="V358" s="30">
        <v>30000</v>
      </c>
      <c r="W358" s="31"/>
      <c r="X358" s="30">
        <v>30000</v>
      </c>
      <c r="Y358" s="30">
        <v>28636486.565875001</v>
      </c>
      <c r="Z358" s="30">
        <v>0</v>
      </c>
      <c r="AA358" s="30">
        <v>0</v>
      </c>
      <c r="AB358" s="30">
        <v>0</v>
      </c>
      <c r="AC358" s="31"/>
      <c r="AD358" s="28">
        <v>0</v>
      </c>
      <c r="AE358" s="30">
        <v>0</v>
      </c>
      <c r="AF358" s="28">
        <v>0</v>
      </c>
      <c r="AG358" s="28">
        <v>0</v>
      </c>
      <c r="AH358" s="29">
        <v>0</v>
      </c>
      <c r="AI358" s="30">
        <v>0</v>
      </c>
      <c r="AJ358" s="28">
        <v>0</v>
      </c>
      <c r="AK358" s="28">
        <v>0</v>
      </c>
      <c r="AL358" s="30">
        <v>0</v>
      </c>
      <c r="AM358" s="31"/>
      <c r="AN358" s="31"/>
      <c r="AO358" s="28">
        <v>0</v>
      </c>
      <c r="AP358" s="30">
        <v>0</v>
      </c>
      <c r="AQ358" s="30">
        <v>0</v>
      </c>
      <c r="AR358" s="30">
        <v>28636486.565875001</v>
      </c>
      <c r="AS358" s="30">
        <v>21121665.999999553</v>
      </c>
      <c r="AT358" s="30">
        <v>0</v>
      </c>
      <c r="AU358" s="30">
        <v>21121665.999999553</v>
      </c>
      <c r="AV358" s="30">
        <v>0</v>
      </c>
      <c r="AW358" s="26">
        <v>0</v>
      </c>
      <c r="AX358" s="30">
        <v>0</v>
      </c>
      <c r="AY358" s="30">
        <v>0</v>
      </c>
      <c r="BA358" s="28">
        <v>0</v>
      </c>
      <c r="BB358" s="28">
        <v>20888903</v>
      </c>
      <c r="BC358" s="28">
        <v>28364120</v>
      </c>
      <c r="BD358" s="30">
        <v>7475217</v>
      </c>
      <c r="BE358" s="30">
        <v>7475217</v>
      </c>
      <c r="BF358" s="30">
        <v>0</v>
      </c>
      <c r="BG358" s="30">
        <v>30000</v>
      </c>
      <c r="BI358" s="28">
        <v>953357</v>
      </c>
      <c r="BJ358" s="28">
        <v>15013906</v>
      </c>
      <c r="BK358" s="28">
        <v>548258</v>
      </c>
      <c r="BL358" s="28">
        <v>0</v>
      </c>
      <c r="BM358" s="28">
        <v>376722</v>
      </c>
      <c r="BN358" s="28">
        <v>2060568</v>
      </c>
      <c r="BO358" s="28">
        <v>1341110</v>
      </c>
      <c r="BP358" s="28">
        <v>3844102</v>
      </c>
      <c r="BQ358" s="29">
        <v>1992995</v>
      </c>
      <c r="BR358" s="28">
        <v>0</v>
      </c>
      <c r="BS358" s="28">
        <v>0</v>
      </c>
      <c r="BT358" s="28">
        <v>3194794</v>
      </c>
      <c r="BU358" s="30">
        <v>29325812</v>
      </c>
      <c r="BV358" s="31"/>
      <c r="BW358" s="28">
        <v>32000</v>
      </c>
      <c r="BX358" s="31"/>
      <c r="BY358" s="28">
        <v>32000</v>
      </c>
      <c r="BZ358" s="30">
        <v>29293812</v>
      </c>
      <c r="CB358" s="30">
        <v>0</v>
      </c>
      <c r="CC358" s="30">
        <v>0</v>
      </c>
      <c r="CD358" s="30">
        <v>0</v>
      </c>
      <c r="CE358" s="31"/>
      <c r="CF358" s="30">
        <v>0</v>
      </c>
      <c r="CG358" s="30">
        <v>0</v>
      </c>
      <c r="CH358" s="30">
        <v>0</v>
      </c>
      <c r="CI358" s="30">
        <v>0</v>
      </c>
      <c r="CJ358" s="35">
        <v>0</v>
      </c>
      <c r="CK358" s="30">
        <v>0</v>
      </c>
      <c r="CL358" s="30">
        <v>0</v>
      </c>
      <c r="CM358" s="30">
        <v>0</v>
      </c>
      <c r="CN358" s="30">
        <v>0</v>
      </c>
      <c r="CO358" s="31"/>
      <c r="CP358" s="31"/>
      <c r="CQ358" s="30">
        <v>0</v>
      </c>
      <c r="CR358" s="30">
        <v>0</v>
      </c>
      <c r="CS358" s="30">
        <v>0</v>
      </c>
      <c r="CT358" s="30">
        <v>29293812</v>
      </c>
      <c r="CU358" s="30">
        <v>21371998</v>
      </c>
      <c r="CV358" s="30">
        <v>0</v>
      </c>
      <c r="CW358" s="30">
        <v>21371998</v>
      </c>
      <c r="CX358" s="30">
        <v>0</v>
      </c>
      <c r="CY358" s="26">
        <v>0</v>
      </c>
      <c r="CZ358" s="30">
        <v>0</v>
      </c>
      <c r="DA358" s="30">
        <v>0</v>
      </c>
      <c r="DB358" s="36" t="s">
        <v>854</v>
      </c>
      <c r="DC358" t="s">
        <v>855</v>
      </c>
      <c r="DD358" s="24">
        <v>0</v>
      </c>
      <c r="DE358" s="24"/>
      <c r="DF358" s="37">
        <v>1</v>
      </c>
      <c r="DG358" s="38"/>
      <c r="DH358" s="30"/>
      <c r="DI358" s="38"/>
    </row>
    <row r="359" spans="1:113" s="32" customFormat="1" x14ac:dyDescent="0.25">
      <c r="A359" s="22" t="s">
        <v>856</v>
      </c>
      <c r="B359" s="23">
        <v>1</v>
      </c>
      <c r="C359" s="24">
        <v>1</v>
      </c>
      <c r="D359" s="25">
        <v>43363</v>
      </c>
      <c r="E359" s="26">
        <v>1</v>
      </c>
      <c r="F359" s="27">
        <v>1</v>
      </c>
      <c r="G359" s="27">
        <v>1</v>
      </c>
      <c r="H359" s="28">
        <v>847561.30999999982</v>
      </c>
      <c r="I359" s="28">
        <v>16595513.789999999</v>
      </c>
      <c r="J359" s="28">
        <v>313988.58</v>
      </c>
      <c r="K359" s="28">
        <v>1248.5</v>
      </c>
      <c r="L359" s="28">
        <v>715281.04999999993</v>
      </c>
      <c r="M359" s="28">
        <v>2509501.1199999992</v>
      </c>
      <c r="N359" s="28">
        <v>837004.05</v>
      </c>
      <c r="O359" s="28">
        <v>3349059.7300000004</v>
      </c>
      <c r="P359" s="29">
        <v>54096.061499999996</v>
      </c>
      <c r="Q359" s="28">
        <v>0</v>
      </c>
      <c r="R359" s="28">
        <v>0</v>
      </c>
      <c r="S359" s="28">
        <v>892955.75600000005</v>
      </c>
      <c r="T359" s="30">
        <v>26116209.947499998</v>
      </c>
      <c r="U359" s="31"/>
      <c r="V359" s="30">
        <v>410750</v>
      </c>
      <c r="W359" s="31"/>
      <c r="X359" s="30">
        <v>410750</v>
      </c>
      <c r="Y359" s="30">
        <v>25705459.947499998</v>
      </c>
      <c r="Z359" s="30">
        <v>0</v>
      </c>
      <c r="AA359" s="30">
        <v>0</v>
      </c>
      <c r="AB359" s="30">
        <v>0</v>
      </c>
      <c r="AC359" s="31"/>
      <c r="AD359" s="28">
        <v>0</v>
      </c>
      <c r="AE359" s="30">
        <v>0</v>
      </c>
      <c r="AF359" s="28">
        <v>0</v>
      </c>
      <c r="AG359" s="28">
        <v>0</v>
      </c>
      <c r="AH359" s="29">
        <v>0</v>
      </c>
      <c r="AI359" s="30">
        <v>0</v>
      </c>
      <c r="AJ359" s="28">
        <v>0</v>
      </c>
      <c r="AK359" s="28">
        <v>0</v>
      </c>
      <c r="AL359" s="30">
        <v>0</v>
      </c>
      <c r="AM359" s="31"/>
      <c r="AN359" s="31"/>
      <c r="AO359" s="28">
        <v>0</v>
      </c>
      <c r="AP359" s="30">
        <v>0</v>
      </c>
      <c r="AQ359" s="30">
        <v>0</v>
      </c>
      <c r="AR359" s="30">
        <v>25705459.947499998</v>
      </c>
      <c r="AS359" s="30">
        <v>22109678</v>
      </c>
      <c r="AT359" s="30">
        <v>0</v>
      </c>
      <c r="AU359" s="30">
        <v>22109678</v>
      </c>
      <c r="AV359" s="30">
        <v>0</v>
      </c>
      <c r="AW359" s="26">
        <v>0</v>
      </c>
      <c r="AX359" s="30">
        <v>0</v>
      </c>
      <c r="AY359" s="30">
        <v>0</v>
      </c>
      <c r="BA359" s="28">
        <v>8708.0499999999993</v>
      </c>
      <c r="BB359" s="28">
        <v>21718737</v>
      </c>
      <c r="BC359" s="28">
        <v>23854338.480000008</v>
      </c>
      <c r="BD359" s="30">
        <v>2135601.4800000079</v>
      </c>
      <c r="BE359" s="30">
        <v>2126893.4300000081</v>
      </c>
      <c r="BF359" s="30">
        <v>0</v>
      </c>
      <c r="BG359" s="30">
        <v>410750</v>
      </c>
      <c r="BI359" s="28">
        <v>815836</v>
      </c>
      <c r="BJ359" s="28">
        <v>17230401.07</v>
      </c>
      <c r="BK359" s="28">
        <v>326192</v>
      </c>
      <c r="BL359" s="28">
        <v>1500</v>
      </c>
      <c r="BM359" s="28">
        <v>719184.37</v>
      </c>
      <c r="BN359" s="28">
        <v>2623051.62</v>
      </c>
      <c r="BO359" s="28">
        <v>887476</v>
      </c>
      <c r="BP359" s="28">
        <v>3312011</v>
      </c>
      <c r="BQ359" s="29">
        <v>145000</v>
      </c>
      <c r="BR359" s="28">
        <v>0</v>
      </c>
      <c r="BS359" s="28">
        <v>0</v>
      </c>
      <c r="BT359" s="28">
        <v>1068842</v>
      </c>
      <c r="BU359" s="30">
        <v>27129494.060000002</v>
      </c>
      <c r="BV359" s="31"/>
      <c r="BW359" s="28">
        <v>158750</v>
      </c>
      <c r="BX359" s="31"/>
      <c r="BY359" s="28">
        <v>158750</v>
      </c>
      <c r="BZ359" s="30">
        <v>26970744.060000002</v>
      </c>
      <c r="CB359" s="30">
        <v>0</v>
      </c>
      <c r="CC359" s="30">
        <v>0</v>
      </c>
      <c r="CD359" s="30">
        <v>0</v>
      </c>
      <c r="CE359" s="31"/>
      <c r="CF359" s="30">
        <v>0</v>
      </c>
      <c r="CG359" s="30">
        <v>0</v>
      </c>
      <c r="CH359" s="30">
        <v>0</v>
      </c>
      <c r="CI359" s="30">
        <v>0</v>
      </c>
      <c r="CJ359" s="35">
        <v>0</v>
      </c>
      <c r="CK359" s="30">
        <v>0</v>
      </c>
      <c r="CL359" s="30">
        <v>0</v>
      </c>
      <c r="CM359" s="30">
        <v>0</v>
      </c>
      <c r="CN359" s="30">
        <v>0</v>
      </c>
      <c r="CO359" s="31"/>
      <c r="CP359" s="31"/>
      <c r="CQ359" s="30">
        <v>0</v>
      </c>
      <c r="CR359" s="30">
        <v>0</v>
      </c>
      <c r="CS359" s="30">
        <v>0</v>
      </c>
      <c r="CT359" s="30">
        <v>26970744.060000002</v>
      </c>
      <c r="CU359" s="30">
        <v>22810310</v>
      </c>
      <c r="CV359" s="30">
        <v>0</v>
      </c>
      <c r="CW359" s="30">
        <v>22810310</v>
      </c>
      <c r="CX359" s="30">
        <v>0</v>
      </c>
      <c r="CY359" s="26">
        <v>0</v>
      </c>
      <c r="CZ359" s="30">
        <v>0</v>
      </c>
      <c r="DA359" s="30">
        <v>0</v>
      </c>
      <c r="DB359" s="36" t="s">
        <v>856</v>
      </c>
      <c r="DC359" t="s">
        <v>857</v>
      </c>
      <c r="DD359" s="24">
        <v>0</v>
      </c>
      <c r="DE359" s="24"/>
      <c r="DF359" s="37">
        <v>1</v>
      </c>
      <c r="DG359" s="38"/>
      <c r="DH359" s="30"/>
      <c r="DI359" s="38"/>
    </row>
    <row r="360" spans="1:113" s="32" customFormat="1" x14ac:dyDescent="0.25">
      <c r="A360" s="22" t="s">
        <v>858</v>
      </c>
      <c r="B360" s="23">
        <v>1</v>
      </c>
      <c r="C360" s="24">
        <v>1</v>
      </c>
      <c r="D360" s="25">
        <v>43372</v>
      </c>
      <c r="E360" s="26">
        <v>1</v>
      </c>
      <c r="F360" s="27">
        <v>1</v>
      </c>
      <c r="G360" s="27">
        <v>1</v>
      </c>
      <c r="H360" s="28">
        <v>590802.04</v>
      </c>
      <c r="I360" s="28">
        <v>10701075.149999999</v>
      </c>
      <c r="J360" s="28">
        <v>336556.63999999996</v>
      </c>
      <c r="K360" s="28">
        <v>45000</v>
      </c>
      <c r="L360" s="28">
        <v>414500.14</v>
      </c>
      <c r="M360" s="28">
        <v>1654116.02</v>
      </c>
      <c r="N360" s="28">
        <v>644329.58000000007</v>
      </c>
      <c r="O360" s="28">
        <v>2137024.6799999997</v>
      </c>
      <c r="P360" s="29">
        <v>1177939.06</v>
      </c>
      <c r="Q360" s="28">
        <v>33729.86</v>
      </c>
      <c r="R360" s="28">
        <v>0</v>
      </c>
      <c r="S360" s="28">
        <v>3548569.3755871831</v>
      </c>
      <c r="T360" s="30">
        <v>21283642.545587182</v>
      </c>
      <c r="U360" s="31"/>
      <c r="V360" s="30">
        <v>73000</v>
      </c>
      <c r="W360" s="31"/>
      <c r="X360" s="30">
        <v>73000</v>
      </c>
      <c r="Y360" s="30">
        <v>21210642.545587182</v>
      </c>
      <c r="Z360" s="30">
        <v>0</v>
      </c>
      <c r="AA360" s="30">
        <v>0</v>
      </c>
      <c r="AB360" s="30">
        <v>0</v>
      </c>
      <c r="AC360" s="31"/>
      <c r="AD360" s="28">
        <v>0</v>
      </c>
      <c r="AE360" s="30">
        <v>0</v>
      </c>
      <c r="AF360" s="28">
        <v>0</v>
      </c>
      <c r="AG360" s="28">
        <v>0</v>
      </c>
      <c r="AH360" s="29">
        <v>0</v>
      </c>
      <c r="AI360" s="30">
        <v>0</v>
      </c>
      <c r="AJ360" s="28">
        <v>0</v>
      </c>
      <c r="AK360" s="28">
        <v>0</v>
      </c>
      <c r="AL360" s="30">
        <v>0</v>
      </c>
      <c r="AM360" s="31"/>
      <c r="AN360" s="31"/>
      <c r="AO360" s="28">
        <v>0</v>
      </c>
      <c r="AP360" s="30">
        <v>0</v>
      </c>
      <c r="AQ360" s="30">
        <v>0</v>
      </c>
      <c r="AR360" s="30">
        <v>21210642.545587182</v>
      </c>
      <c r="AS360" s="30">
        <v>20410093</v>
      </c>
      <c r="AT360" s="30">
        <v>0</v>
      </c>
      <c r="AU360" s="30">
        <v>20410093</v>
      </c>
      <c r="AV360" s="30">
        <v>0</v>
      </c>
      <c r="AW360" s="26">
        <v>0</v>
      </c>
      <c r="AX360" s="30">
        <v>0</v>
      </c>
      <c r="AY360" s="30">
        <v>0</v>
      </c>
      <c r="BA360" s="28">
        <v>0</v>
      </c>
      <c r="BB360" s="28">
        <v>20165090</v>
      </c>
      <c r="BC360" s="28">
        <v>21063676.360000003</v>
      </c>
      <c r="BD360" s="30">
        <v>898586.36000000313</v>
      </c>
      <c r="BE360" s="30">
        <v>898586.36000000313</v>
      </c>
      <c r="BF360" s="30">
        <v>0</v>
      </c>
      <c r="BG360" s="30">
        <v>73000</v>
      </c>
      <c r="BI360" s="28">
        <v>632575</v>
      </c>
      <c r="BJ360" s="28">
        <v>11209431</v>
      </c>
      <c r="BK360" s="28">
        <v>346050</v>
      </c>
      <c r="BL360" s="28">
        <v>48900</v>
      </c>
      <c r="BM360" s="28">
        <v>476652</v>
      </c>
      <c r="BN360" s="28">
        <v>1558665</v>
      </c>
      <c r="BO360" s="28">
        <v>712261</v>
      </c>
      <c r="BP360" s="28">
        <v>2406443</v>
      </c>
      <c r="BQ360" s="29">
        <v>1244930</v>
      </c>
      <c r="BR360" s="28">
        <v>37819</v>
      </c>
      <c r="BS360" s="28">
        <v>3000</v>
      </c>
      <c r="BT360" s="28">
        <v>3737893</v>
      </c>
      <c r="BU360" s="30">
        <v>22414619</v>
      </c>
      <c r="BV360" s="31"/>
      <c r="BW360" s="28">
        <v>81063</v>
      </c>
      <c r="BX360" s="31"/>
      <c r="BY360" s="28">
        <v>81063</v>
      </c>
      <c r="BZ360" s="30">
        <v>22333556</v>
      </c>
      <c r="CB360" s="30">
        <v>0</v>
      </c>
      <c r="CC360" s="30">
        <v>0</v>
      </c>
      <c r="CD360" s="30">
        <v>0</v>
      </c>
      <c r="CE360" s="31"/>
      <c r="CF360" s="30">
        <v>0</v>
      </c>
      <c r="CG360" s="30">
        <v>0</v>
      </c>
      <c r="CH360" s="30">
        <v>0</v>
      </c>
      <c r="CI360" s="30">
        <v>0</v>
      </c>
      <c r="CJ360" s="35">
        <v>0</v>
      </c>
      <c r="CK360" s="30">
        <v>0</v>
      </c>
      <c r="CL360" s="30">
        <v>0</v>
      </c>
      <c r="CM360" s="30">
        <v>0</v>
      </c>
      <c r="CN360" s="30">
        <v>0</v>
      </c>
      <c r="CO360" s="31"/>
      <c r="CP360" s="31"/>
      <c r="CQ360" s="30">
        <v>0</v>
      </c>
      <c r="CR360" s="30">
        <v>0</v>
      </c>
      <c r="CS360" s="30">
        <v>0</v>
      </c>
      <c r="CT360" s="30">
        <v>22333556</v>
      </c>
      <c r="CU360" s="30">
        <v>20591866</v>
      </c>
      <c r="CV360" s="30">
        <v>0</v>
      </c>
      <c r="CW360" s="30">
        <v>20591866</v>
      </c>
      <c r="CX360" s="30">
        <v>0</v>
      </c>
      <c r="CY360" s="26">
        <v>0</v>
      </c>
      <c r="CZ360" s="30">
        <v>0</v>
      </c>
      <c r="DA360" s="30">
        <v>0</v>
      </c>
      <c r="DB360" s="36" t="s">
        <v>858</v>
      </c>
      <c r="DC360" t="s">
        <v>859</v>
      </c>
      <c r="DD360" s="24">
        <v>0</v>
      </c>
      <c r="DE360" s="24"/>
      <c r="DF360" s="37">
        <v>1</v>
      </c>
      <c r="DG360" s="38"/>
      <c r="DH360" s="30"/>
      <c r="DI360" s="38"/>
    </row>
    <row r="361" spans="1:113" s="32" customFormat="1" x14ac:dyDescent="0.25">
      <c r="A361" s="22" t="s">
        <v>860</v>
      </c>
      <c r="B361" s="23">
        <v>1</v>
      </c>
      <c r="C361" s="24">
        <v>1</v>
      </c>
      <c r="D361" s="25">
        <v>43396</v>
      </c>
      <c r="E361" s="26">
        <v>1</v>
      </c>
      <c r="F361" s="27">
        <v>1</v>
      </c>
      <c r="G361" s="27">
        <v>1</v>
      </c>
      <c r="H361" s="28">
        <v>1031224.9299999999</v>
      </c>
      <c r="I361" s="28">
        <v>12599823.949999997</v>
      </c>
      <c r="J361" s="28">
        <v>308693.55</v>
      </c>
      <c r="K361" s="28">
        <v>0</v>
      </c>
      <c r="L361" s="28">
        <v>453169.33999999997</v>
      </c>
      <c r="M361" s="28">
        <v>2039428.1300000004</v>
      </c>
      <c r="N361" s="28">
        <v>657957.23</v>
      </c>
      <c r="O361" s="28">
        <v>3313651.29</v>
      </c>
      <c r="P361" s="29">
        <v>171657.61</v>
      </c>
      <c r="Q361" s="28">
        <v>0</v>
      </c>
      <c r="R361" s="28">
        <v>0</v>
      </c>
      <c r="S361" s="28">
        <v>3969810.022607143</v>
      </c>
      <c r="T361" s="30">
        <v>24545416.052607141</v>
      </c>
      <c r="U361" s="31"/>
      <c r="V361" s="30">
        <v>0</v>
      </c>
      <c r="W361" s="31"/>
      <c r="X361" s="30">
        <v>0</v>
      </c>
      <c r="Y361" s="30">
        <v>24545416.052607141</v>
      </c>
      <c r="Z361" s="30">
        <v>0</v>
      </c>
      <c r="AA361" s="30">
        <v>0</v>
      </c>
      <c r="AB361" s="30">
        <v>0</v>
      </c>
      <c r="AC361" s="31"/>
      <c r="AD361" s="28">
        <v>0</v>
      </c>
      <c r="AE361" s="30">
        <v>0</v>
      </c>
      <c r="AF361" s="28">
        <v>0</v>
      </c>
      <c r="AG361" s="28">
        <v>0</v>
      </c>
      <c r="AH361" s="29">
        <v>0</v>
      </c>
      <c r="AI361" s="30">
        <v>0</v>
      </c>
      <c r="AJ361" s="28">
        <v>0</v>
      </c>
      <c r="AK361" s="28">
        <v>0</v>
      </c>
      <c r="AL361" s="30">
        <v>0</v>
      </c>
      <c r="AM361" s="31"/>
      <c r="AN361" s="31"/>
      <c r="AO361" s="28">
        <v>0</v>
      </c>
      <c r="AP361" s="30">
        <v>0</v>
      </c>
      <c r="AQ361" s="30">
        <v>0</v>
      </c>
      <c r="AR361" s="30">
        <v>24545416.052607141</v>
      </c>
      <c r="AS361" s="30">
        <v>19488820</v>
      </c>
      <c r="AT361" s="30">
        <v>0</v>
      </c>
      <c r="AU361" s="30">
        <v>19488820</v>
      </c>
      <c r="AV361" s="30">
        <v>0</v>
      </c>
      <c r="AW361" s="26">
        <v>0</v>
      </c>
      <c r="AX361" s="30">
        <v>0</v>
      </c>
      <c r="AY361" s="30">
        <v>0</v>
      </c>
      <c r="BA361" s="28">
        <v>0</v>
      </c>
      <c r="BB361" s="28">
        <v>19050296</v>
      </c>
      <c r="BC361" s="28">
        <v>23914501.840000004</v>
      </c>
      <c r="BD361" s="30">
        <v>4864205.8400000036</v>
      </c>
      <c r="BE361" s="30">
        <v>4864205.8400000036</v>
      </c>
      <c r="BF361" s="30">
        <v>0</v>
      </c>
      <c r="BG361" s="30">
        <v>0</v>
      </c>
      <c r="BI361" s="28">
        <v>1536794</v>
      </c>
      <c r="BJ361" s="28">
        <v>12641961</v>
      </c>
      <c r="BK361" s="28">
        <v>292350</v>
      </c>
      <c r="BL361" s="28">
        <v>0</v>
      </c>
      <c r="BM361" s="28">
        <v>311802</v>
      </c>
      <c r="BN361" s="28">
        <v>1891841</v>
      </c>
      <c r="BO361" s="28">
        <v>661906</v>
      </c>
      <c r="BP361" s="28">
        <v>3857060</v>
      </c>
      <c r="BQ361" s="29">
        <v>163533</v>
      </c>
      <c r="BR361" s="28">
        <v>0</v>
      </c>
      <c r="BS361" s="28">
        <v>0</v>
      </c>
      <c r="BT361" s="28">
        <v>3696288</v>
      </c>
      <c r="BU361" s="30">
        <v>25053535</v>
      </c>
      <c r="BV361" s="31"/>
      <c r="BW361" s="28">
        <v>0</v>
      </c>
      <c r="BX361" s="31"/>
      <c r="BY361" s="28">
        <v>0</v>
      </c>
      <c r="BZ361" s="30">
        <v>25053535</v>
      </c>
      <c r="CB361" s="30">
        <v>0</v>
      </c>
      <c r="CC361" s="30">
        <v>0</v>
      </c>
      <c r="CD361" s="30">
        <v>0</v>
      </c>
      <c r="CE361" s="31"/>
      <c r="CF361" s="30">
        <v>0</v>
      </c>
      <c r="CG361" s="30">
        <v>0</v>
      </c>
      <c r="CH361" s="30">
        <v>0</v>
      </c>
      <c r="CI361" s="30">
        <v>0</v>
      </c>
      <c r="CJ361" s="35">
        <v>0</v>
      </c>
      <c r="CK361" s="30">
        <v>0</v>
      </c>
      <c r="CL361" s="30">
        <v>0</v>
      </c>
      <c r="CM361" s="30">
        <v>0</v>
      </c>
      <c r="CN361" s="30">
        <v>0</v>
      </c>
      <c r="CO361" s="31"/>
      <c r="CP361" s="31"/>
      <c r="CQ361" s="30">
        <v>0</v>
      </c>
      <c r="CR361" s="30">
        <v>0</v>
      </c>
      <c r="CS361" s="30">
        <v>0</v>
      </c>
      <c r="CT361" s="30">
        <v>25053535</v>
      </c>
      <c r="CU361" s="30">
        <v>20142745</v>
      </c>
      <c r="CV361" s="30">
        <v>0</v>
      </c>
      <c r="CW361" s="30">
        <v>20142745</v>
      </c>
      <c r="CX361" s="30">
        <v>0</v>
      </c>
      <c r="CY361" s="26">
        <v>0</v>
      </c>
      <c r="CZ361" s="30">
        <v>0</v>
      </c>
      <c r="DA361" s="30">
        <v>0</v>
      </c>
      <c r="DB361" s="36" t="s">
        <v>860</v>
      </c>
      <c r="DC361" t="s">
        <v>861</v>
      </c>
      <c r="DD361" s="24">
        <v>0</v>
      </c>
      <c r="DE361" s="24"/>
      <c r="DF361" s="37">
        <v>1</v>
      </c>
      <c r="DG361" s="38"/>
      <c r="DH361" s="30"/>
      <c r="DI361" s="38"/>
    </row>
    <row r="362" spans="1:113" s="32" customFormat="1" x14ac:dyDescent="0.25">
      <c r="A362" s="22" t="s">
        <v>862</v>
      </c>
      <c r="B362" s="23">
        <v>1</v>
      </c>
      <c r="C362" s="24">
        <v>1</v>
      </c>
      <c r="D362" s="25">
        <v>43367</v>
      </c>
      <c r="E362" s="26">
        <v>1</v>
      </c>
      <c r="F362" s="27">
        <v>1</v>
      </c>
      <c r="G362" s="27">
        <v>1</v>
      </c>
      <c r="H362" s="28">
        <v>1274012.9999999998</v>
      </c>
      <c r="I362" s="28">
        <v>11047339.949999999</v>
      </c>
      <c r="J362" s="28">
        <v>256999.76</v>
      </c>
      <c r="K362" s="28">
        <v>72540.350000000006</v>
      </c>
      <c r="L362" s="28">
        <v>322356.47999999998</v>
      </c>
      <c r="M362" s="28">
        <v>2001140.71</v>
      </c>
      <c r="N362" s="28">
        <v>641720</v>
      </c>
      <c r="O362" s="28">
        <v>3852684.1900000004</v>
      </c>
      <c r="P362" s="29">
        <v>1322268.71</v>
      </c>
      <c r="Q362" s="28">
        <v>40195</v>
      </c>
      <c r="R362" s="28">
        <v>0</v>
      </c>
      <c r="S362" s="28">
        <v>1279506.0705800001</v>
      </c>
      <c r="T362" s="30">
        <v>22110764.220580004</v>
      </c>
      <c r="U362" s="31"/>
      <c r="V362" s="30">
        <v>52500</v>
      </c>
      <c r="W362" s="31"/>
      <c r="X362" s="30">
        <v>52500</v>
      </c>
      <c r="Y362" s="30">
        <v>22058264.220580004</v>
      </c>
      <c r="Z362" s="30">
        <v>0</v>
      </c>
      <c r="AA362" s="30">
        <v>0</v>
      </c>
      <c r="AB362" s="30">
        <v>0</v>
      </c>
      <c r="AC362" s="31"/>
      <c r="AD362" s="28">
        <v>0</v>
      </c>
      <c r="AE362" s="30">
        <v>0</v>
      </c>
      <c r="AF362" s="28">
        <v>0</v>
      </c>
      <c r="AG362" s="28">
        <v>0</v>
      </c>
      <c r="AH362" s="29">
        <v>0</v>
      </c>
      <c r="AI362" s="30">
        <v>0</v>
      </c>
      <c r="AJ362" s="28">
        <v>0</v>
      </c>
      <c r="AK362" s="28">
        <v>0</v>
      </c>
      <c r="AL362" s="30">
        <v>0</v>
      </c>
      <c r="AM362" s="31"/>
      <c r="AN362" s="31"/>
      <c r="AO362" s="28">
        <v>0</v>
      </c>
      <c r="AP362" s="30">
        <v>0</v>
      </c>
      <c r="AQ362" s="30">
        <v>0</v>
      </c>
      <c r="AR362" s="30">
        <v>22058264.220580004</v>
      </c>
      <c r="AS362" s="30">
        <v>12474857</v>
      </c>
      <c r="AT362" s="30">
        <v>0</v>
      </c>
      <c r="AU362" s="30">
        <v>12474857</v>
      </c>
      <c r="AV362" s="30">
        <v>0</v>
      </c>
      <c r="AW362" s="26">
        <v>0</v>
      </c>
      <c r="AX362" s="30">
        <v>0</v>
      </c>
      <c r="AY362" s="30">
        <v>0</v>
      </c>
      <c r="BA362" s="28">
        <v>0</v>
      </c>
      <c r="BB362" s="28">
        <v>12295147</v>
      </c>
      <c r="BC362" s="28">
        <v>20403985.16</v>
      </c>
      <c r="BD362" s="30">
        <v>8108838.1600000001</v>
      </c>
      <c r="BE362" s="30">
        <v>8108838.1600000001</v>
      </c>
      <c r="BF362" s="30">
        <v>0</v>
      </c>
      <c r="BG362" s="30">
        <v>52500</v>
      </c>
      <c r="BI362" s="28">
        <v>1320503</v>
      </c>
      <c r="BJ362" s="28">
        <v>10919744</v>
      </c>
      <c r="BK362" s="28">
        <v>251493</v>
      </c>
      <c r="BL362" s="28">
        <v>167526</v>
      </c>
      <c r="BM362" s="28">
        <v>300803</v>
      </c>
      <c r="BN362" s="28">
        <v>2048650</v>
      </c>
      <c r="BO362" s="28">
        <v>709482</v>
      </c>
      <c r="BP362" s="28">
        <v>4088590.42</v>
      </c>
      <c r="BQ362" s="29">
        <v>1336604.58</v>
      </c>
      <c r="BR362" s="28">
        <v>40200</v>
      </c>
      <c r="BS362" s="28">
        <v>10000</v>
      </c>
      <c r="BT362" s="28">
        <v>1463055</v>
      </c>
      <c r="BU362" s="30">
        <v>22656651</v>
      </c>
      <c r="BV362" s="31"/>
      <c r="BW362" s="28">
        <v>988421.4</v>
      </c>
      <c r="BX362" s="31"/>
      <c r="BY362" s="28">
        <v>988421.4</v>
      </c>
      <c r="BZ362" s="30">
        <v>21668229.600000001</v>
      </c>
      <c r="CB362" s="30">
        <v>0</v>
      </c>
      <c r="CC362" s="30">
        <v>0</v>
      </c>
      <c r="CD362" s="30">
        <v>0</v>
      </c>
      <c r="CE362" s="31"/>
      <c r="CF362" s="30">
        <v>0</v>
      </c>
      <c r="CG362" s="30">
        <v>0</v>
      </c>
      <c r="CH362" s="30">
        <v>0</v>
      </c>
      <c r="CI362" s="30">
        <v>0</v>
      </c>
      <c r="CJ362" s="35">
        <v>0</v>
      </c>
      <c r="CK362" s="30">
        <v>0</v>
      </c>
      <c r="CL362" s="30">
        <v>0</v>
      </c>
      <c r="CM362" s="30">
        <v>0</v>
      </c>
      <c r="CN362" s="30">
        <v>0</v>
      </c>
      <c r="CO362" s="31"/>
      <c r="CP362" s="31"/>
      <c r="CQ362" s="30">
        <v>0</v>
      </c>
      <c r="CR362" s="30">
        <v>0</v>
      </c>
      <c r="CS362" s="30">
        <v>0</v>
      </c>
      <c r="CT362" s="30">
        <v>21668229.600000001</v>
      </c>
      <c r="CU362" s="30">
        <v>12676638</v>
      </c>
      <c r="CV362" s="30">
        <v>0</v>
      </c>
      <c r="CW362" s="30">
        <v>12676638</v>
      </c>
      <c r="CX362" s="30">
        <v>0</v>
      </c>
      <c r="CY362" s="26">
        <v>0</v>
      </c>
      <c r="CZ362" s="30">
        <v>0</v>
      </c>
      <c r="DA362" s="30">
        <v>0</v>
      </c>
      <c r="DB362" s="36" t="s">
        <v>862</v>
      </c>
      <c r="DC362" t="s">
        <v>863</v>
      </c>
      <c r="DD362" s="24">
        <v>0</v>
      </c>
      <c r="DE362" s="24"/>
      <c r="DF362" s="37">
        <v>1</v>
      </c>
      <c r="DG362" s="38"/>
      <c r="DH362" s="30"/>
      <c r="DI362" s="38"/>
    </row>
    <row r="363" spans="1:113" s="32" customFormat="1" x14ac:dyDescent="0.25">
      <c r="A363" s="22" t="s">
        <v>864</v>
      </c>
      <c r="B363" s="23">
        <v>1</v>
      </c>
      <c r="C363" s="24">
        <v>1</v>
      </c>
      <c r="D363" s="25">
        <v>43388</v>
      </c>
      <c r="E363" s="26">
        <v>1</v>
      </c>
      <c r="F363" s="27">
        <v>1</v>
      </c>
      <c r="G363" s="27">
        <v>1</v>
      </c>
      <c r="H363" s="28">
        <v>399031</v>
      </c>
      <c r="I363" s="28">
        <v>4165829</v>
      </c>
      <c r="J363" s="28">
        <v>87648</v>
      </c>
      <c r="K363" s="28">
        <v>0</v>
      </c>
      <c r="L363" s="28">
        <v>162511</v>
      </c>
      <c r="M363" s="28">
        <v>589807</v>
      </c>
      <c r="N363" s="28">
        <v>111699</v>
      </c>
      <c r="O363" s="28">
        <v>1245458</v>
      </c>
      <c r="P363" s="29">
        <v>18389.849999999999</v>
      </c>
      <c r="Q363" s="28">
        <v>19855</v>
      </c>
      <c r="R363" s="28">
        <v>0</v>
      </c>
      <c r="S363" s="28">
        <v>1040344.311918</v>
      </c>
      <c r="T363" s="30">
        <v>7840572.1619179994</v>
      </c>
      <c r="U363" s="31"/>
      <c r="V363" s="30">
        <v>6000</v>
      </c>
      <c r="W363" s="31"/>
      <c r="X363" s="30">
        <v>6000</v>
      </c>
      <c r="Y363" s="30">
        <v>7834572.1619179994</v>
      </c>
      <c r="Z363" s="30">
        <v>0</v>
      </c>
      <c r="AA363" s="30">
        <v>0</v>
      </c>
      <c r="AB363" s="30">
        <v>0</v>
      </c>
      <c r="AC363" s="31"/>
      <c r="AD363" s="28">
        <v>0</v>
      </c>
      <c r="AE363" s="30">
        <v>0</v>
      </c>
      <c r="AF363" s="28">
        <v>0</v>
      </c>
      <c r="AG363" s="28">
        <v>0</v>
      </c>
      <c r="AH363" s="29">
        <v>0</v>
      </c>
      <c r="AI363" s="30">
        <v>0</v>
      </c>
      <c r="AJ363" s="28">
        <v>0</v>
      </c>
      <c r="AK363" s="28">
        <v>0</v>
      </c>
      <c r="AL363" s="30">
        <v>0</v>
      </c>
      <c r="AM363" s="31"/>
      <c r="AN363" s="31"/>
      <c r="AO363" s="28">
        <v>0</v>
      </c>
      <c r="AP363" s="30">
        <v>0</v>
      </c>
      <c r="AQ363" s="30">
        <v>0</v>
      </c>
      <c r="AR363" s="30">
        <v>7834572.1619179994</v>
      </c>
      <c r="AS363" s="30">
        <v>5459967</v>
      </c>
      <c r="AT363" s="30">
        <v>0</v>
      </c>
      <c r="AU363" s="30">
        <v>5459967</v>
      </c>
      <c r="AV363" s="30">
        <v>0</v>
      </c>
      <c r="AW363" s="26">
        <v>0</v>
      </c>
      <c r="AX363" s="30">
        <v>0</v>
      </c>
      <c r="AY363" s="30">
        <v>0</v>
      </c>
      <c r="BA363" s="28">
        <v>7167</v>
      </c>
      <c r="BB363" s="28">
        <v>5293761</v>
      </c>
      <c r="BC363" s="28">
        <v>7664700</v>
      </c>
      <c r="BD363" s="30">
        <v>2370939</v>
      </c>
      <c r="BE363" s="30">
        <v>2363772</v>
      </c>
      <c r="BF363" s="30">
        <v>0</v>
      </c>
      <c r="BG363" s="30">
        <v>6000</v>
      </c>
      <c r="BI363" s="28">
        <v>417701</v>
      </c>
      <c r="BJ363" s="28">
        <v>4539633</v>
      </c>
      <c r="BK363" s="28">
        <v>90561</v>
      </c>
      <c r="BL363" s="28">
        <v>0</v>
      </c>
      <c r="BM363" s="28">
        <v>161473</v>
      </c>
      <c r="BN363" s="28">
        <v>640081</v>
      </c>
      <c r="BO363" s="28">
        <v>122776</v>
      </c>
      <c r="BP363" s="28">
        <v>1295700</v>
      </c>
      <c r="BQ363" s="29">
        <v>41760</v>
      </c>
      <c r="BR363" s="28">
        <v>20600</v>
      </c>
      <c r="BS363" s="28">
        <v>0</v>
      </c>
      <c r="BT363" s="28">
        <v>753578</v>
      </c>
      <c r="BU363" s="30">
        <v>8083863</v>
      </c>
      <c r="BV363" s="31"/>
      <c r="BW363" s="28">
        <v>6000</v>
      </c>
      <c r="BX363" s="31"/>
      <c r="BY363" s="28">
        <v>6000</v>
      </c>
      <c r="BZ363" s="30">
        <v>8077863</v>
      </c>
      <c r="CB363" s="30">
        <v>0</v>
      </c>
      <c r="CC363" s="30">
        <v>0</v>
      </c>
      <c r="CD363" s="30">
        <v>0</v>
      </c>
      <c r="CE363" s="31"/>
      <c r="CF363" s="30">
        <v>0</v>
      </c>
      <c r="CG363" s="30">
        <v>0</v>
      </c>
      <c r="CH363" s="30">
        <v>0</v>
      </c>
      <c r="CI363" s="30">
        <v>0</v>
      </c>
      <c r="CJ363" s="35">
        <v>0</v>
      </c>
      <c r="CK363" s="30">
        <v>0</v>
      </c>
      <c r="CL363" s="30">
        <v>0</v>
      </c>
      <c r="CM363" s="30">
        <v>0</v>
      </c>
      <c r="CN363" s="30">
        <v>0</v>
      </c>
      <c r="CO363" s="31"/>
      <c r="CP363" s="31"/>
      <c r="CQ363" s="30">
        <v>0</v>
      </c>
      <c r="CR363" s="30">
        <v>0</v>
      </c>
      <c r="CS363" s="30">
        <v>0</v>
      </c>
      <c r="CT363" s="30">
        <v>8077863</v>
      </c>
      <c r="CU363" s="30">
        <v>5659247</v>
      </c>
      <c r="CV363" s="30">
        <v>0</v>
      </c>
      <c r="CW363" s="30">
        <v>5659247</v>
      </c>
      <c r="CX363" s="30">
        <v>0</v>
      </c>
      <c r="CY363" s="26">
        <v>0</v>
      </c>
      <c r="CZ363" s="30">
        <v>0</v>
      </c>
      <c r="DA363" s="30">
        <v>0</v>
      </c>
      <c r="DB363" s="36" t="s">
        <v>864</v>
      </c>
      <c r="DC363" t="s">
        <v>865</v>
      </c>
      <c r="DD363" s="24">
        <v>0</v>
      </c>
      <c r="DE363" s="24"/>
      <c r="DF363" s="37">
        <v>1</v>
      </c>
      <c r="DG363" s="38"/>
      <c r="DH363" s="30"/>
      <c r="DI363" s="38"/>
    </row>
    <row r="364" spans="1:113" s="32" customFormat="1" x14ac:dyDescent="0.25">
      <c r="A364" s="22" t="s">
        <v>866</v>
      </c>
      <c r="B364" s="23">
        <v>1</v>
      </c>
      <c r="C364" s="24">
        <v>1</v>
      </c>
      <c r="D364" s="25">
        <v>43388</v>
      </c>
      <c r="E364" s="26">
        <v>0.99763135511111567</v>
      </c>
      <c r="F364" s="27">
        <v>1</v>
      </c>
      <c r="G364" s="27">
        <v>1</v>
      </c>
      <c r="H364" s="28">
        <v>913068.13092647702</v>
      </c>
      <c r="I364" s="28">
        <v>13343384</v>
      </c>
      <c r="J364" s="28">
        <v>309337</v>
      </c>
      <c r="K364" s="28">
        <v>0</v>
      </c>
      <c r="L364" s="28">
        <v>216432</v>
      </c>
      <c r="M364" s="28">
        <v>1678495.7999787049</v>
      </c>
      <c r="N364" s="28">
        <v>615262.20221819263</v>
      </c>
      <c r="O364" s="28">
        <v>2771051.7785286433</v>
      </c>
      <c r="P364" s="29">
        <v>528795.49740800192</v>
      </c>
      <c r="Q364" s="28">
        <v>79099.197252695027</v>
      </c>
      <c r="R364" s="28">
        <v>0</v>
      </c>
      <c r="S364" s="28">
        <v>1173414.3446499999</v>
      </c>
      <c r="T364" s="30">
        <v>21628339.950962715</v>
      </c>
      <c r="U364" s="31"/>
      <c r="V364" s="30">
        <v>64000</v>
      </c>
      <c r="W364" s="31"/>
      <c r="X364" s="30">
        <v>64000</v>
      </c>
      <c r="Y364" s="30">
        <v>21564339.950962715</v>
      </c>
      <c r="Z364" s="30">
        <v>0</v>
      </c>
      <c r="AA364" s="30">
        <v>0</v>
      </c>
      <c r="AB364" s="30">
        <v>0</v>
      </c>
      <c r="AC364" s="31"/>
      <c r="AD364" s="28">
        <v>0</v>
      </c>
      <c r="AE364" s="30">
        <v>0</v>
      </c>
      <c r="AF364" s="28">
        <v>0</v>
      </c>
      <c r="AG364" s="28">
        <v>0</v>
      </c>
      <c r="AH364" s="29">
        <v>0</v>
      </c>
      <c r="AI364" s="30">
        <v>0</v>
      </c>
      <c r="AJ364" s="28">
        <v>0</v>
      </c>
      <c r="AK364" s="28">
        <v>0</v>
      </c>
      <c r="AL364" s="30">
        <v>0</v>
      </c>
      <c r="AM364" s="31"/>
      <c r="AN364" s="31"/>
      <c r="AO364" s="28">
        <v>0</v>
      </c>
      <c r="AP364" s="30">
        <v>0</v>
      </c>
      <c r="AQ364" s="30">
        <v>0</v>
      </c>
      <c r="AR364" s="30">
        <v>21564339.950962715</v>
      </c>
      <c r="AS364" s="30">
        <v>19161030</v>
      </c>
      <c r="AT364" s="30">
        <v>0</v>
      </c>
      <c r="AU364" s="30">
        <v>19161030</v>
      </c>
      <c r="AV364" s="30">
        <v>0</v>
      </c>
      <c r="AW364" s="26">
        <v>0</v>
      </c>
      <c r="AX364" s="30">
        <v>0</v>
      </c>
      <c r="AY364" s="30">
        <v>0</v>
      </c>
      <c r="BA364" s="28">
        <v>0</v>
      </c>
      <c r="BB364" s="28">
        <v>18960338</v>
      </c>
      <c r="BC364" s="28">
        <v>20815967.499999996</v>
      </c>
      <c r="BD364" s="30">
        <v>1855629.4999999963</v>
      </c>
      <c r="BE364" s="30">
        <v>1855629.4999999963</v>
      </c>
      <c r="BF364" s="30">
        <v>0</v>
      </c>
      <c r="BG364" s="30">
        <v>64000</v>
      </c>
      <c r="BI364" s="28">
        <v>1153644</v>
      </c>
      <c r="BJ364" s="28">
        <v>12527527</v>
      </c>
      <c r="BK364" s="28">
        <v>316857</v>
      </c>
      <c r="BL364" s="28">
        <v>0</v>
      </c>
      <c r="BM364" s="28">
        <v>275759</v>
      </c>
      <c r="BN364" s="28">
        <v>1693702</v>
      </c>
      <c r="BO364" s="28">
        <v>580647</v>
      </c>
      <c r="BP364" s="28">
        <v>2641442</v>
      </c>
      <c r="BQ364" s="29">
        <v>536725.66904978023</v>
      </c>
      <c r="BR364" s="28">
        <v>80240</v>
      </c>
      <c r="BS364" s="28">
        <v>0</v>
      </c>
      <c r="BT364" s="28">
        <v>1674273</v>
      </c>
      <c r="BU364" s="30">
        <v>21480816.669049781</v>
      </c>
      <c r="BV364" s="31"/>
      <c r="BW364" s="28">
        <v>62000</v>
      </c>
      <c r="BX364" s="31"/>
      <c r="BY364" s="28">
        <v>62000</v>
      </c>
      <c r="BZ364" s="30">
        <v>21418816.669049781</v>
      </c>
      <c r="CB364" s="30">
        <v>0</v>
      </c>
      <c r="CC364" s="30">
        <v>0</v>
      </c>
      <c r="CD364" s="30">
        <v>0</v>
      </c>
      <c r="CE364" s="31"/>
      <c r="CF364" s="30">
        <v>0</v>
      </c>
      <c r="CG364" s="30">
        <v>0</v>
      </c>
      <c r="CH364" s="30">
        <v>0</v>
      </c>
      <c r="CI364" s="30">
        <v>0</v>
      </c>
      <c r="CJ364" s="35">
        <v>0</v>
      </c>
      <c r="CK364" s="30">
        <v>0</v>
      </c>
      <c r="CL364" s="30">
        <v>0</v>
      </c>
      <c r="CM364" s="30">
        <v>0</v>
      </c>
      <c r="CN364" s="30">
        <v>0</v>
      </c>
      <c r="CO364" s="31"/>
      <c r="CP364" s="31"/>
      <c r="CQ364" s="30">
        <v>0</v>
      </c>
      <c r="CR364" s="30">
        <v>0</v>
      </c>
      <c r="CS364" s="30">
        <v>0</v>
      </c>
      <c r="CT364" s="30">
        <v>21418816.669049781</v>
      </c>
      <c r="CU364" s="30">
        <v>19388325</v>
      </c>
      <c r="CV364" s="30">
        <v>0</v>
      </c>
      <c r="CW364" s="30">
        <v>19388325</v>
      </c>
      <c r="CX364" s="30">
        <v>0</v>
      </c>
      <c r="CY364" s="26">
        <v>0</v>
      </c>
      <c r="CZ364" s="30">
        <v>0</v>
      </c>
      <c r="DA364" s="30">
        <v>0</v>
      </c>
      <c r="DB364" s="36" t="s">
        <v>866</v>
      </c>
      <c r="DC364" t="s">
        <v>867</v>
      </c>
      <c r="DD364" s="24">
        <v>0</v>
      </c>
      <c r="DE364" s="24"/>
      <c r="DF364" s="37">
        <v>1</v>
      </c>
      <c r="DG364" s="38"/>
      <c r="DH364" s="30"/>
      <c r="DI364" s="38"/>
    </row>
    <row r="365" spans="1:113" s="32" customFormat="1" x14ac:dyDescent="0.25">
      <c r="A365" s="22" t="s">
        <v>868</v>
      </c>
      <c r="B365" s="23">
        <v>1</v>
      </c>
      <c r="C365" s="24">
        <v>1</v>
      </c>
      <c r="D365" s="25">
        <v>43371</v>
      </c>
      <c r="E365" s="26">
        <v>0.99875789503645729</v>
      </c>
      <c r="F365" s="27">
        <v>0.99909458102344784</v>
      </c>
      <c r="G365" s="27">
        <v>0.99913410319605922</v>
      </c>
      <c r="H365" s="28">
        <v>2071737.4842846538</v>
      </c>
      <c r="I365" s="28">
        <v>37188443.379999995</v>
      </c>
      <c r="J365" s="28">
        <v>968608</v>
      </c>
      <c r="K365" s="28">
        <v>0</v>
      </c>
      <c r="L365" s="28">
        <v>775906</v>
      </c>
      <c r="M365" s="28">
        <v>5253592.3713865401</v>
      </c>
      <c r="N365" s="28">
        <v>1664036.5214676117</v>
      </c>
      <c r="O365" s="28">
        <v>8280230.2940208102</v>
      </c>
      <c r="P365" s="29">
        <v>2945041.4001255818</v>
      </c>
      <c r="Q365" s="28">
        <v>24876.062891673042</v>
      </c>
      <c r="R365" s="28">
        <v>0</v>
      </c>
      <c r="S365" s="28">
        <v>4100931.3486449267</v>
      </c>
      <c r="T365" s="30">
        <v>63273402.862821795</v>
      </c>
      <c r="U365" s="31"/>
      <c r="V365" s="30">
        <v>353693.47253140499</v>
      </c>
      <c r="W365" s="31"/>
      <c r="X365" s="30">
        <v>353693.47253140499</v>
      </c>
      <c r="Y365" s="30">
        <v>62919709.390290387</v>
      </c>
      <c r="Z365" s="30">
        <v>0</v>
      </c>
      <c r="AA365" s="30">
        <v>0</v>
      </c>
      <c r="AB365" s="30">
        <v>0</v>
      </c>
      <c r="AC365" s="31"/>
      <c r="AD365" s="28">
        <v>0</v>
      </c>
      <c r="AE365" s="30">
        <v>0</v>
      </c>
      <c r="AF365" s="28">
        <v>0</v>
      </c>
      <c r="AG365" s="28">
        <v>0</v>
      </c>
      <c r="AH365" s="29">
        <v>0</v>
      </c>
      <c r="AI365" s="30">
        <v>0</v>
      </c>
      <c r="AJ365" s="28">
        <v>0</v>
      </c>
      <c r="AK365" s="28">
        <v>0</v>
      </c>
      <c r="AL365" s="30">
        <v>0</v>
      </c>
      <c r="AM365" s="31"/>
      <c r="AN365" s="31"/>
      <c r="AO365" s="28">
        <v>0</v>
      </c>
      <c r="AP365" s="30">
        <v>0</v>
      </c>
      <c r="AQ365" s="30">
        <v>0</v>
      </c>
      <c r="AR365" s="30">
        <v>62919709.390290387</v>
      </c>
      <c r="AS365" s="30">
        <v>53715409</v>
      </c>
      <c r="AT365" s="30">
        <v>0</v>
      </c>
      <c r="AU365" s="30">
        <v>53715409</v>
      </c>
      <c r="AV365" s="30">
        <v>0</v>
      </c>
      <c r="AW365" s="26">
        <v>0</v>
      </c>
      <c r="AX365" s="30">
        <v>0</v>
      </c>
      <c r="AY365" s="30">
        <v>0</v>
      </c>
      <c r="BA365" s="28">
        <v>148266</v>
      </c>
      <c r="BB365" s="28">
        <v>52785538</v>
      </c>
      <c r="BC365" s="28">
        <v>61212041.338677943</v>
      </c>
      <c r="BD365" s="30">
        <v>8426503.3386779428</v>
      </c>
      <c r="BE365" s="30">
        <v>8278237.3386779428</v>
      </c>
      <c r="BF365" s="30">
        <v>0</v>
      </c>
      <c r="BG365" s="30">
        <v>353693.47253140499</v>
      </c>
      <c r="BI365" s="28">
        <v>1677426.8495255746</v>
      </c>
      <c r="BJ365" s="28">
        <v>38621137</v>
      </c>
      <c r="BK365" s="28">
        <v>1053195</v>
      </c>
      <c r="BL365" s="28">
        <v>0</v>
      </c>
      <c r="BM365" s="28">
        <v>782128</v>
      </c>
      <c r="BN365" s="28">
        <v>4840581.2740320116</v>
      </c>
      <c r="BO365" s="28">
        <v>1806554.8286499502</v>
      </c>
      <c r="BP365" s="28">
        <v>8693006.0545136202</v>
      </c>
      <c r="BQ365" s="29">
        <v>3151089.1489031832</v>
      </c>
      <c r="BR365" s="28">
        <v>34968.310335820672</v>
      </c>
      <c r="BS365" s="28">
        <v>0</v>
      </c>
      <c r="BT365" s="28">
        <v>4157690</v>
      </c>
      <c r="BU365" s="30">
        <v>64817776.46596016</v>
      </c>
      <c r="BV365" s="31"/>
      <c r="BW365" s="28">
        <v>353679.48168230051</v>
      </c>
      <c r="BX365" s="31"/>
      <c r="BY365" s="28">
        <v>353679.48168230051</v>
      </c>
      <c r="BZ365" s="30">
        <v>64464096.984277859</v>
      </c>
      <c r="CB365" s="30">
        <v>0</v>
      </c>
      <c r="CC365" s="30">
        <v>0</v>
      </c>
      <c r="CD365" s="30">
        <v>0</v>
      </c>
      <c r="CE365" s="31"/>
      <c r="CF365" s="30">
        <v>0</v>
      </c>
      <c r="CG365" s="30">
        <v>0</v>
      </c>
      <c r="CH365" s="30">
        <v>0</v>
      </c>
      <c r="CI365" s="30">
        <v>0</v>
      </c>
      <c r="CJ365" s="35">
        <v>0</v>
      </c>
      <c r="CK365" s="30">
        <v>0</v>
      </c>
      <c r="CL365" s="30">
        <v>0</v>
      </c>
      <c r="CM365" s="30">
        <v>0</v>
      </c>
      <c r="CN365" s="30">
        <v>0</v>
      </c>
      <c r="CO365" s="31"/>
      <c r="CP365" s="31"/>
      <c r="CQ365" s="30">
        <v>0</v>
      </c>
      <c r="CR365" s="30">
        <v>0</v>
      </c>
      <c r="CS365" s="30">
        <v>0</v>
      </c>
      <c r="CT365" s="30">
        <v>64464096.984277859</v>
      </c>
      <c r="CU365" s="30">
        <v>55463043</v>
      </c>
      <c r="CV365" s="30">
        <v>0</v>
      </c>
      <c r="CW365" s="30">
        <v>55463043</v>
      </c>
      <c r="CX365" s="30">
        <v>0</v>
      </c>
      <c r="CY365" s="26">
        <v>0</v>
      </c>
      <c r="CZ365" s="30">
        <v>0</v>
      </c>
      <c r="DA365" s="30">
        <v>0</v>
      </c>
      <c r="DB365" s="36" t="s">
        <v>868</v>
      </c>
      <c r="DC365" t="s">
        <v>869</v>
      </c>
      <c r="DD365" s="24">
        <v>0</v>
      </c>
      <c r="DE365" s="24"/>
      <c r="DF365" s="37">
        <v>1</v>
      </c>
      <c r="DG365" s="38"/>
      <c r="DH365" s="30"/>
      <c r="DI365" s="38"/>
    </row>
    <row r="366" spans="1:113" s="32" customFormat="1" x14ac:dyDescent="0.25">
      <c r="A366" s="22" t="s">
        <v>870</v>
      </c>
      <c r="B366" s="23">
        <v>1</v>
      </c>
      <c r="C366" s="24">
        <v>1</v>
      </c>
      <c r="D366" s="25">
        <v>43404</v>
      </c>
      <c r="E366" s="26">
        <v>1</v>
      </c>
      <c r="F366" s="27">
        <v>1</v>
      </c>
      <c r="G366" s="27">
        <v>1</v>
      </c>
      <c r="H366" s="28">
        <v>106098</v>
      </c>
      <c r="I366" s="28">
        <v>1509259</v>
      </c>
      <c r="J366" s="28">
        <v>66617</v>
      </c>
      <c r="K366" s="28">
        <v>0</v>
      </c>
      <c r="L366" s="28">
        <v>0</v>
      </c>
      <c r="M366" s="28">
        <v>184789</v>
      </c>
      <c r="N366" s="28">
        <v>85044</v>
      </c>
      <c r="O366" s="28">
        <v>213635</v>
      </c>
      <c r="P366" s="29">
        <v>33899</v>
      </c>
      <c r="Q366" s="28">
        <v>0</v>
      </c>
      <c r="R366" s="28">
        <v>0</v>
      </c>
      <c r="S366" s="28">
        <v>124621.83839999999</v>
      </c>
      <c r="T366" s="30">
        <v>2323962.8383999998</v>
      </c>
      <c r="U366" s="31"/>
      <c r="V366" s="30">
        <v>3500</v>
      </c>
      <c r="W366" s="31"/>
      <c r="X366" s="30">
        <v>3500</v>
      </c>
      <c r="Y366" s="30">
        <v>2320462.8383999998</v>
      </c>
      <c r="Z366" s="30">
        <v>0</v>
      </c>
      <c r="AA366" s="30">
        <v>0</v>
      </c>
      <c r="AB366" s="30">
        <v>0</v>
      </c>
      <c r="AC366" s="31"/>
      <c r="AD366" s="28">
        <v>0</v>
      </c>
      <c r="AE366" s="30">
        <v>0</v>
      </c>
      <c r="AF366" s="28">
        <v>0</v>
      </c>
      <c r="AG366" s="28">
        <v>0</v>
      </c>
      <c r="AH366" s="29">
        <v>0</v>
      </c>
      <c r="AI366" s="30">
        <v>0</v>
      </c>
      <c r="AJ366" s="28">
        <v>0</v>
      </c>
      <c r="AK366" s="28">
        <v>0</v>
      </c>
      <c r="AL366" s="30">
        <v>0</v>
      </c>
      <c r="AM366" s="31"/>
      <c r="AN366" s="31"/>
      <c r="AO366" s="28">
        <v>0</v>
      </c>
      <c r="AP366" s="30">
        <v>0</v>
      </c>
      <c r="AQ366" s="30">
        <v>0</v>
      </c>
      <c r="AR366" s="30">
        <v>2320462.8383999998</v>
      </c>
      <c r="AS366" s="30">
        <v>1507828</v>
      </c>
      <c r="AT366" s="30">
        <v>0</v>
      </c>
      <c r="AU366" s="30">
        <v>1507828</v>
      </c>
      <c r="AV366" s="30">
        <v>0</v>
      </c>
      <c r="AW366" s="26">
        <v>0</v>
      </c>
      <c r="AX366" s="30">
        <v>0</v>
      </c>
      <c r="AY366" s="30">
        <v>0</v>
      </c>
      <c r="BA366" s="28">
        <v>0</v>
      </c>
      <c r="BB366" s="28">
        <v>1508924</v>
      </c>
      <c r="BC366" s="28">
        <v>2128492</v>
      </c>
      <c r="BD366" s="30">
        <v>619568</v>
      </c>
      <c r="BE366" s="30">
        <v>619568</v>
      </c>
      <c r="BF366" s="30">
        <v>0</v>
      </c>
      <c r="BG366" s="30">
        <v>3500</v>
      </c>
      <c r="BI366" s="28">
        <v>149199</v>
      </c>
      <c r="BJ366" s="28">
        <v>1436137</v>
      </c>
      <c r="BK366" s="28">
        <v>67402</v>
      </c>
      <c r="BL366" s="28">
        <v>6000</v>
      </c>
      <c r="BM366" s="28">
        <v>0</v>
      </c>
      <c r="BN366" s="28">
        <v>198021</v>
      </c>
      <c r="BO366" s="28">
        <v>81529</v>
      </c>
      <c r="BP366" s="28">
        <v>261573</v>
      </c>
      <c r="BQ366" s="29">
        <v>37000</v>
      </c>
      <c r="BR366" s="28">
        <v>0</v>
      </c>
      <c r="BS366" s="28">
        <v>500</v>
      </c>
      <c r="BT366" s="28">
        <v>149149</v>
      </c>
      <c r="BU366" s="30">
        <v>2386510</v>
      </c>
      <c r="BV366" s="31"/>
      <c r="BW366" s="28">
        <v>3500</v>
      </c>
      <c r="BX366" s="31"/>
      <c r="BY366" s="28">
        <v>3500</v>
      </c>
      <c r="BZ366" s="30">
        <v>2383010</v>
      </c>
      <c r="CB366" s="30">
        <v>0</v>
      </c>
      <c r="CC366" s="30">
        <v>0</v>
      </c>
      <c r="CD366" s="30">
        <v>0</v>
      </c>
      <c r="CE366" s="31"/>
      <c r="CF366" s="30">
        <v>0</v>
      </c>
      <c r="CG366" s="30">
        <v>0</v>
      </c>
      <c r="CH366" s="30">
        <v>0</v>
      </c>
      <c r="CI366" s="30">
        <v>0</v>
      </c>
      <c r="CJ366" s="35">
        <v>0</v>
      </c>
      <c r="CK366" s="30">
        <v>0</v>
      </c>
      <c r="CL366" s="30">
        <v>0</v>
      </c>
      <c r="CM366" s="30">
        <v>0</v>
      </c>
      <c r="CN366" s="30">
        <v>0</v>
      </c>
      <c r="CO366" s="31"/>
      <c r="CP366" s="31"/>
      <c r="CQ366" s="30">
        <v>0</v>
      </c>
      <c r="CR366" s="30">
        <v>0</v>
      </c>
      <c r="CS366" s="30">
        <v>0</v>
      </c>
      <c r="CT366" s="30">
        <v>2383010</v>
      </c>
      <c r="CU366" s="30">
        <v>1534547</v>
      </c>
      <c r="CV366" s="30">
        <v>0</v>
      </c>
      <c r="CW366" s="30">
        <v>1534547</v>
      </c>
      <c r="CX366" s="30">
        <v>0</v>
      </c>
      <c r="CY366" s="26">
        <v>0</v>
      </c>
      <c r="CZ366" s="30">
        <v>0</v>
      </c>
      <c r="DA366" s="30">
        <v>0</v>
      </c>
      <c r="DB366" s="36" t="s">
        <v>870</v>
      </c>
      <c r="DC366" t="s">
        <v>871</v>
      </c>
      <c r="DD366" s="24">
        <v>0</v>
      </c>
      <c r="DE366" s="24"/>
      <c r="DF366" s="37">
        <v>1</v>
      </c>
      <c r="DG366" s="38"/>
      <c r="DH366" s="30"/>
      <c r="DI366" s="38"/>
    </row>
    <row r="367" spans="1:113" s="32" customFormat="1" x14ac:dyDescent="0.25">
      <c r="A367" s="22" t="s">
        <v>872</v>
      </c>
      <c r="B367" s="23">
        <v>1</v>
      </c>
      <c r="C367" s="24">
        <v>1</v>
      </c>
      <c r="D367" s="25">
        <v>43390</v>
      </c>
      <c r="E367" s="26">
        <v>1</v>
      </c>
      <c r="F367" s="27">
        <v>1</v>
      </c>
      <c r="G367" s="27">
        <v>1</v>
      </c>
      <c r="H367" s="28">
        <v>961478</v>
      </c>
      <c r="I367" s="28">
        <v>12639468</v>
      </c>
      <c r="J367" s="28">
        <v>383186</v>
      </c>
      <c r="K367" s="28">
        <v>3795</v>
      </c>
      <c r="L367" s="28">
        <v>305474</v>
      </c>
      <c r="M367" s="28">
        <v>2004599</v>
      </c>
      <c r="N367" s="28">
        <v>977316</v>
      </c>
      <c r="O367" s="28">
        <v>3873690</v>
      </c>
      <c r="P367" s="29">
        <v>1487085</v>
      </c>
      <c r="Q367" s="28">
        <v>61224</v>
      </c>
      <c r="R367" s="28">
        <v>0</v>
      </c>
      <c r="S367" s="28">
        <v>1876761.375705</v>
      </c>
      <c r="T367" s="30">
        <v>24574076.375705</v>
      </c>
      <c r="U367" s="31"/>
      <c r="V367" s="30">
        <v>13000</v>
      </c>
      <c r="W367" s="31"/>
      <c r="X367" s="30">
        <v>13000</v>
      </c>
      <c r="Y367" s="30">
        <v>24561076.375705</v>
      </c>
      <c r="Z367" s="30">
        <v>0</v>
      </c>
      <c r="AA367" s="30">
        <v>0</v>
      </c>
      <c r="AB367" s="30">
        <v>0</v>
      </c>
      <c r="AC367" s="31"/>
      <c r="AD367" s="28">
        <v>0</v>
      </c>
      <c r="AE367" s="30">
        <v>0</v>
      </c>
      <c r="AF367" s="28">
        <v>0</v>
      </c>
      <c r="AG367" s="28">
        <v>0</v>
      </c>
      <c r="AH367" s="29">
        <v>0</v>
      </c>
      <c r="AI367" s="30">
        <v>0</v>
      </c>
      <c r="AJ367" s="28">
        <v>0</v>
      </c>
      <c r="AK367" s="28">
        <v>0</v>
      </c>
      <c r="AL367" s="30">
        <v>0</v>
      </c>
      <c r="AM367" s="31"/>
      <c r="AN367" s="31"/>
      <c r="AO367" s="28">
        <v>0</v>
      </c>
      <c r="AP367" s="30">
        <v>0</v>
      </c>
      <c r="AQ367" s="30">
        <v>0</v>
      </c>
      <c r="AR367" s="30">
        <v>24561076.375705</v>
      </c>
      <c r="AS367" s="30">
        <v>19260881</v>
      </c>
      <c r="AT367" s="30">
        <v>0</v>
      </c>
      <c r="AU367" s="30">
        <v>19260881</v>
      </c>
      <c r="AV367" s="30">
        <v>0</v>
      </c>
      <c r="AW367" s="26">
        <v>0</v>
      </c>
      <c r="AX367" s="30">
        <v>0</v>
      </c>
      <c r="AY367" s="30">
        <v>0</v>
      </c>
      <c r="BA367" s="28">
        <v>14164</v>
      </c>
      <c r="BB367" s="28">
        <v>19178051</v>
      </c>
      <c r="BC367" s="28">
        <v>24531368.306585982</v>
      </c>
      <c r="BD367" s="30">
        <v>5353317.3065859824</v>
      </c>
      <c r="BE367" s="30">
        <v>5339153.3065859824</v>
      </c>
      <c r="BF367" s="30">
        <v>0</v>
      </c>
      <c r="BG367" s="30">
        <v>13000</v>
      </c>
      <c r="BI367" s="28">
        <v>640982</v>
      </c>
      <c r="BJ367" s="28">
        <v>12710144</v>
      </c>
      <c r="BK367" s="28">
        <v>1285566</v>
      </c>
      <c r="BL367" s="28">
        <v>0</v>
      </c>
      <c r="BM367" s="28">
        <v>338677</v>
      </c>
      <c r="BN367" s="28">
        <v>2227617</v>
      </c>
      <c r="BO367" s="28">
        <v>937530</v>
      </c>
      <c r="BP367" s="28">
        <v>4178656</v>
      </c>
      <c r="BQ367" s="29">
        <v>2049665</v>
      </c>
      <c r="BR367" s="28">
        <v>76080</v>
      </c>
      <c r="BS367" s="28">
        <v>0</v>
      </c>
      <c r="BT367" s="28">
        <v>2177975</v>
      </c>
      <c r="BU367" s="30">
        <v>26622892</v>
      </c>
      <c r="BV367" s="31"/>
      <c r="BW367" s="28">
        <v>0</v>
      </c>
      <c r="BX367" s="31"/>
      <c r="BY367" s="28">
        <v>0</v>
      </c>
      <c r="BZ367" s="30">
        <v>26622892</v>
      </c>
      <c r="CB367" s="30">
        <v>0</v>
      </c>
      <c r="CC367" s="30">
        <v>0</v>
      </c>
      <c r="CD367" s="30">
        <v>0</v>
      </c>
      <c r="CE367" s="31"/>
      <c r="CF367" s="30">
        <v>0</v>
      </c>
      <c r="CG367" s="30">
        <v>0</v>
      </c>
      <c r="CH367" s="30">
        <v>0</v>
      </c>
      <c r="CI367" s="30">
        <v>0</v>
      </c>
      <c r="CJ367" s="35">
        <v>0</v>
      </c>
      <c r="CK367" s="30">
        <v>0</v>
      </c>
      <c r="CL367" s="30">
        <v>0</v>
      </c>
      <c r="CM367" s="30">
        <v>0</v>
      </c>
      <c r="CN367" s="30">
        <v>0</v>
      </c>
      <c r="CO367" s="31"/>
      <c r="CP367" s="31"/>
      <c r="CQ367" s="30">
        <v>0</v>
      </c>
      <c r="CR367" s="30">
        <v>0</v>
      </c>
      <c r="CS367" s="30">
        <v>0</v>
      </c>
      <c r="CT367" s="30">
        <v>26622892</v>
      </c>
      <c r="CU367" s="30">
        <v>19376404.000000484</v>
      </c>
      <c r="CV367" s="30">
        <v>0</v>
      </c>
      <c r="CW367" s="30">
        <v>19376404.000000484</v>
      </c>
      <c r="CX367" s="30">
        <v>0</v>
      </c>
      <c r="CY367" s="26">
        <v>0</v>
      </c>
      <c r="CZ367" s="30">
        <v>0</v>
      </c>
      <c r="DA367" s="30">
        <v>0</v>
      </c>
      <c r="DB367" s="36" t="s">
        <v>872</v>
      </c>
      <c r="DC367" t="s">
        <v>873</v>
      </c>
      <c r="DD367" s="24">
        <v>0</v>
      </c>
      <c r="DE367" s="24"/>
      <c r="DF367" s="37">
        <v>1</v>
      </c>
      <c r="DG367" s="38"/>
      <c r="DH367" s="30"/>
      <c r="DI367" s="38"/>
    </row>
    <row r="368" spans="1:113" s="32" customFormat="1" x14ac:dyDescent="0.25">
      <c r="A368" s="22" t="s">
        <v>874</v>
      </c>
      <c r="B368" s="23">
        <v>1</v>
      </c>
      <c r="C368" s="24">
        <v>1</v>
      </c>
      <c r="D368" s="25">
        <v>43373</v>
      </c>
      <c r="E368" s="26">
        <v>1</v>
      </c>
      <c r="F368" s="27">
        <v>1</v>
      </c>
      <c r="G368" s="27">
        <v>0.9999997315241822</v>
      </c>
      <c r="H368" s="28">
        <v>1135652.82</v>
      </c>
      <c r="I368" s="28">
        <v>16574240.279999997</v>
      </c>
      <c r="J368" s="28">
        <v>160395.07</v>
      </c>
      <c r="K368" s="28">
        <v>0</v>
      </c>
      <c r="L368" s="28">
        <v>1154701.3399999999</v>
      </c>
      <c r="M368" s="28">
        <v>1766364.835</v>
      </c>
      <c r="N368" s="28">
        <v>810674.25</v>
      </c>
      <c r="O368" s="28">
        <v>1481771.15</v>
      </c>
      <c r="P368" s="29">
        <v>272750.12</v>
      </c>
      <c r="Q368" s="28">
        <v>0</v>
      </c>
      <c r="R368" s="28">
        <v>0</v>
      </c>
      <c r="S368" s="28">
        <v>2199304.9359857142</v>
      </c>
      <c r="T368" s="30">
        <v>25555854.800985713</v>
      </c>
      <c r="U368" s="31"/>
      <c r="V368" s="30">
        <v>100498.97301844879</v>
      </c>
      <c r="W368" s="31"/>
      <c r="X368" s="30">
        <v>100498.97301844879</v>
      </c>
      <c r="Y368" s="30">
        <v>25455355.827967264</v>
      </c>
      <c r="Z368" s="30">
        <v>0</v>
      </c>
      <c r="AA368" s="30">
        <v>0</v>
      </c>
      <c r="AB368" s="30">
        <v>0</v>
      </c>
      <c r="AC368" s="31"/>
      <c r="AD368" s="28">
        <v>0</v>
      </c>
      <c r="AE368" s="30">
        <v>0</v>
      </c>
      <c r="AF368" s="28">
        <v>0</v>
      </c>
      <c r="AG368" s="28">
        <v>0</v>
      </c>
      <c r="AH368" s="29">
        <v>0</v>
      </c>
      <c r="AI368" s="30">
        <v>0</v>
      </c>
      <c r="AJ368" s="28">
        <v>0</v>
      </c>
      <c r="AK368" s="28">
        <v>0</v>
      </c>
      <c r="AL368" s="30">
        <v>0</v>
      </c>
      <c r="AM368" s="31"/>
      <c r="AN368" s="31"/>
      <c r="AO368" s="28">
        <v>0</v>
      </c>
      <c r="AP368" s="30">
        <v>0</v>
      </c>
      <c r="AQ368" s="30">
        <v>0</v>
      </c>
      <c r="AR368" s="30">
        <v>25455355.827967264</v>
      </c>
      <c r="AS368" s="30">
        <v>14235386</v>
      </c>
      <c r="AT368" s="30">
        <v>0</v>
      </c>
      <c r="AU368" s="30">
        <v>14235386</v>
      </c>
      <c r="AV368" s="30">
        <v>0</v>
      </c>
      <c r="AW368" s="26">
        <v>0</v>
      </c>
      <c r="AX368" s="30">
        <v>0</v>
      </c>
      <c r="AY368" s="30">
        <v>0</v>
      </c>
      <c r="BA368" s="28">
        <v>80941.590000000026</v>
      </c>
      <c r="BB368" s="28">
        <v>14101517</v>
      </c>
      <c r="BC368" s="28">
        <v>24208798.050000004</v>
      </c>
      <c r="BD368" s="30">
        <v>10107281.050000004</v>
      </c>
      <c r="BE368" s="30">
        <v>10026339.460000005</v>
      </c>
      <c r="BF368" s="30">
        <v>0</v>
      </c>
      <c r="BG368" s="30">
        <v>100498.97301844879</v>
      </c>
      <c r="BI368" s="28">
        <v>1592795</v>
      </c>
      <c r="BJ368" s="28">
        <v>16524098</v>
      </c>
      <c r="BK368" s="28">
        <v>156550</v>
      </c>
      <c r="BL368" s="28">
        <v>0</v>
      </c>
      <c r="BM368" s="28">
        <v>1079949</v>
      </c>
      <c r="BN368" s="28">
        <v>1840736</v>
      </c>
      <c r="BO368" s="28">
        <v>786317</v>
      </c>
      <c r="BP368" s="28">
        <v>2385311</v>
      </c>
      <c r="BQ368" s="29">
        <v>291182</v>
      </c>
      <c r="BR368" s="28">
        <v>0</v>
      </c>
      <c r="BS368" s="28">
        <v>0</v>
      </c>
      <c r="BT368" s="28">
        <v>2548581</v>
      </c>
      <c r="BU368" s="30">
        <v>27205519</v>
      </c>
      <c r="BV368" s="31"/>
      <c r="BW368" s="28">
        <v>35000</v>
      </c>
      <c r="BX368" s="31"/>
      <c r="BY368" s="28">
        <v>35000</v>
      </c>
      <c r="BZ368" s="30">
        <v>27170519</v>
      </c>
      <c r="CB368" s="30">
        <v>0</v>
      </c>
      <c r="CC368" s="30">
        <v>0</v>
      </c>
      <c r="CD368" s="30">
        <v>0</v>
      </c>
      <c r="CE368" s="31"/>
      <c r="CF368" s="30">
        <v>0</v>
      </c>
      <c r="CG368" s="30">
        <v>0</v>
      </c>
      <c r="CH368" s="30">
        <v>0</v>
      </c>
      <c r="CI368" s="30">
        <v>0</v>
      </c>
      <c r="CJ368" s="35">
        <v>0</v>
      </c>
      <c r="CK368" s="30">
        <v>0</v>
      </c>
      <c r="CL368" s="30">
        <v>0</v>
      </c>
      <c r="CM368" s="30">
        <v>0</v>
      </c>
      <c r="CN368" s="30">
        <v>0</v>
      </c>
      <c r="CO368" s="31"/>
      <c r="CP368" s="31"/>
      <c r="CQ368" s="30">
        <v>0</v>
      </c>
      <c r="CR368" s="30">
        <v>0</v>
      </c>
      <c r="CS368" s="30">
        <v>0</v>
      </c>
      <c r="CT368" s="30">
        <v>27170519</v>
      </c>
      <c r="CU368" s="30">
        <v>14677155</v>
      </c>
      <c r="CV368" s="30">
        <v>0</v>
      </c>
      <c r="CW368" s="30">
        <v>14677155</v>
      </c>
      <c r="CX368" s="30">
        <v>0</v>
      </c>
      <c r="CY368" s="26">
        <v>0</v>
      </c>
      <c r="CZ368" s="30">
        <v>0</v>
      </c>
      <c r="DA368" s="30">
        <v>0</v>
      </c>
      <c r="DB368" s="36" t="s">
        <v>874</v>
      </c>
      <c r="DC368" t="s">
        <v>875</v>
      </c>
      <c r="DD368" s="24">
        <v>0</v>
      </c>
      <c r="DE368" s="24"/>
      <c r="DF368" s="37">
        <v>1</v>
      </c>
      <c r="DG368" s="38"/>
      <c r="DH368" s="30"/>
      <c r="DI368" s="38"/>
    </row>
    <row r="369" spans="1:113" s="32" customFormat="1" x14ac:dyDescent="0.25">
      <c r="A369" s="22" t="s">
        <v>876</v>
      </c>
      <c r="B369" s="23">
        <v>1</v>
      </c>
      <c r="C369" s="24">
        <v>1</v>
      </c>
      <c r="D369" s="25">
        <v>43388</v>
      </c>
      <c r="E369" s="26">
        <v>1</v>
      </c>
      <c r="F369" s="27">
        <v>1</v>
      </c>
      <c r="G369" s="27">
        <v>1</v>
      </c>
      <c r="H369" s="28">
        <v>1585273</v>
      </c>
      <c r="I369" s="28">
        <v>30201238.579999998</v>
      </c>
      <c r="J369" s="28">
        <v>749681</v>
      </c>
      <c r="K369" s="28">
        <v>0</v>
      </c>
      <c r="L369" s="28">
        <v>924137</v>
      </c>
      <c r="M369" s="28">
        <v>4217257</v>
      </c>
      <c r="N369" s="28">
        <v>1774733</v>
      </c>
      <c r="O369" s="28">
        <v>5649107</v>
      </c>
      <c r="P369" s="29">
        <v>1963180</v>
      </c>
      <c r="Q369" s="28">
        <v>3564</v>
      </c>
      <c r="R369" s="28">
        <v>0</v>
      </c>
      <c r="S369" s="28">
        <v>4007292.8358277855</v>
      </c>
      <c r="T369" s="30">
        <v>51075463.415827781</v>
      </c>
      <c r="U369" s="31"/>
      <c r="V369" s="30">
        <v>30000</v>
      </c>
      <c r="W369" s="31"/>
      <c r="X369" s="30">
        <v>30000</v>
      </c>
      <c r="Y369" s="30">
        <v>51045463.415827781</v>
      </c>
      <c r="Z369" s="30">
        <v>0</v>
      </c>
      <c r="AA369" s="30">
        <v>0</v>
      </c>
      <c r="AB369" s="30">
        <v>0</v>
      </c>
      <c r="AC369" s="31"/>
      <c r="AD369" s="28">
        <v>0</v>
      </c>
      <c r="AE369" s="30">
        <v>0</v>
      </c>
      <c r="AF369" s="28">
        <v>0</v>
      </c>
      <c r="AG369" s="28">
        <v>0</v>
      </c>
      <c r="AH369" s="29">
        <v>0</v>
      </c>
      <c r="AI369" s="30">
        <v>0</v>
      </c>
      <c r="AJ369" s="28">
        <v>0</v>
      </c>
      <c r="AK369" s="28">
        <v>0</v>
      </c>
      <c r="AL369" s="30">
        <v>0</v>
      </c>
      <c r="AM369" s="31"/>
      <c r="AN369" s="31"/>
      <c r="AO369" s="28">
        <v>0</v>
      </c>
      <c r="AP369" s="30">
        <v>0</v>
      </c>
      <c r="AQ369" s="30">
        <v>0</v>
      </c>
      <c r="AR369" s="30">
        <v>51045463.415827781</v>
      </c>
      <c r="AS369" s="30">
        <v>37692857</v>
      </c>
      <c r="AT369" s="30">
        <v>0</v>
      </c>
      <c r="AU369" s="30">
        <v>37692857</v>
      </c>
      <c r="AV369" s="30">
        <v>0</v>
      </c>
      <c r="AW369" s="26">
        <v>0</v>
      </c>
      <c r="AX369" s="30">
        <v>0</v>
      </c>
      <c r="AY369" s="30">
        <v>0</v>
      </c>
      <c r="BA369" s="28">
        <v>0</v>
      </c>
      <c r="BB369" s="28">
        <v>37476957</v>
      </c>
      <c r="BC369" s="28">
        <v>51252689.544880055</v>
      </c>
      <c r="BD369" s="30">
        <v>13775732.544880055</v>
      </c>
      <c r="BE369" s="30">
        <v>13775732.544880055</v>
      </c>
      <c r="BF369" s="30">
        <v>0</v>
      </c>
      <c r="BG369" s="30">
        <v>30000</v>
      </c>
      <c r="BI369" s="28">
        <v>1744500</v>
      </c>
      <c r="BJ369" s="28">
        <v>31397282</v>
      </c>
      <c r="BK369" s="28">
        <v>697693</v>
      </c>
      <c r="BL369" s="28">
        <v>0</v>
      </c>
      <c r="BM369" s="28">
        <v>938172</v>
      </c>
      <c r="BN369" s="28">
        <v>3891777</v>
      </c>
      <c r="BO369" s="28">
        <v>2205350</v>
      </c>
      <c r="BP369" s="28">
        <v>5970396</v>
      </c>
      <c r="BQ369" s="29">
        <v>2108885</v>
      </c>
      <c r="BR369" s="28">
        <v>0</v>
      </c>
      <c r="BS369" s="28">
        <v>0</v>
      </c>
      <c r="BT369" s="28">
        <v>6110739</v>
      </c>
      <c r="BU369" s="30">
        <v>55064794</v>
      </c>
      <c r="BV369" s="31"/>
      <c r="BW369" s="28">
        <v>0</v>
      </c>
      <c r="BX369" s="31"/>
      <c r="BY369" s="28">
        <v>0</v>
      </c>
      <c r="BZ369" s="30">
        <v>55064794</v>
      </c>
      <c r="CB369" s="30">
        <v>0</v>
      </c>
      <c r="CC369" s="30">
        <v>0</v>
      </c>
      <c r="CD369" s="30">
        <v>0</v>
      </c>
      <c r="CE369" s="31"/>
      <c r="CF369" s="30">
        <v>0</v>
      </c>
      <c r="CG369" s="30">
        <v>0</v>
      </c>
      <c r="CH369" s="30">
        <v>0</v>
      </c>
      <c r="CI369" s="30">
        <v>0</v>
      </c>
      <c r="CJ369" s="35">
        <v>0</v>
      </c>
      <c r="CK369" s="30">
        <v>0</v>
      </c>
      <c r="CL369" s="30">
        <v>0</v>
      </c>
      <c r="CM369" s="30">
        <v>0</v>
      </c>
      <c r="CN369" s="30">
        <v>0</v>
      </c>
      <c r="CO369" s="31"/>
      <c r="CP369" s="31"/>
      <c r="CQ369" s="30">
        <v>0</v>
      </c>
      <c r="CR369" s="30">
        <v>0</v>
      </c>
      <c r="CS369" s="30">
        <v>0</v>
      </c>
      <c r="CT369" s="30">
        <v>55064794</v>
      </c>
      <c r="CU369" s="30">
        <v>38706156</v>
      </c>
      <c r="CV369" s="30">
        <v>0</v>
      </c>
      <c r="CW369" s="30">
        <v>38706156</v>
      </c>
      <c r="CX369" s="30">
        <v>0</v>
      </c>
      <c r="CY369" s="26">
        <v>0</v>
      </c>
      <c r="CZ369" s="30">
        <v>0</v>
      </c>
      <c r="DA369" s="30">
        <v>0</v>
      </c>
      <c r="DB369" s="36" t="s">
        <v>876</v>
      </c>
      <c r="DC369" t="s">
        <v>877</v>
      </c>
      <c r="DD369" s="24">
        <v>0</v>
      </c>
      <c r="DE369" s="24"/>
      <c r="DF369" s="37">
        <v>1</v>
      </c>
      <c r="DG369" s="38"/>
      <c r="DH369" s="30"/>
      <c r="DI369" s="38"/>
    </row>
    <row r="370" spans="1:113" s="32" customFormat="1" x14ac:dyDescent="0.25">
      <c r="A370" s="22" t="s">
        <v>878</v>
      </c>
      <c r="B370" s="23">
        <v>1</v>
      </c>
      <c r="C370" s="24">
        <v>1</v>
      </c>
      <c r="D370" s="25">
        <v>43447</v>
      </c>
      <c r="E370" s="26">
        <v>1</v>
      </c>
      <c r="F370" s="27">
        <v>1</v>
      </c>
      <c r="G370" s="27">
        <v>1</v>
      </c>
      <c r="H370" s="28">
        <v>1143950.5</v>
      </c>
      <c r="I370" s="28">
        <v>23955780</v>
      </c>
      <c r="J370" s="28">
        <v>429998</v>
      </c>
      <c r="K370" s="28">
        <v>0</v>
      </c>
      <c r="L370" s="28">
        <v>304966</v>
      </c>
      <c r="M370" s="28">
        <v>2627063</v>
      </c>
      <c r="N370" s="28">
        <v>831584</v>
      </c>
      <c r="O370" s="28">
        <v>4646642</v>
      </c>
      <c r="P370" s="29">
        <v>1140611</v>
      </c>
      <c r="Q370" s="28">
        <v>0</v>
      </c>
      <c r="R370" s="28">
        <v>145741</v>
      </c>
      <c r="S370" s="28">
        <v>1451132.4539999999</v>
      </c>
      <c r="T370" s="30">
        <v>36677467.953999996</v>
      </c>
      <c r="U370" s="31"/>
      <c r="V370" s="30">
        <v>0</v>
      </c>
      <c r="W370" s="31"/>
      <c r="X370" s="30">
        <v>0</v>
      </c>
      <c r="Y370" s="30">
        <v>36677467.953999996</v>
      </c>
      <c r="Z370" s="30">
        <v>0</v>
      </c>
      <c r="AA370" s="30">
        <v>0</v>
      </c>
      <c r="AB370" s="30">
        <v>0</v>
      </c>
      <c r="AC370" s="31"/>
      <c r="AD370" s="28">
        <v>0</v>
      </c>
      <c r="AE370" s="30">
        <v>0</v>
      </c>
      <c r="AF370" s="28">
        <v>0</v>
      </c>
      <c r="AG370" s="28">
        <v>0</v>
      </c>
      <c r="AH370" s="29">
        <v>0</v>
      </c>
      <c r="AI370" s="30">
        <v>0</v>
      </c>
      <c r="AJ370" s="28">
        <v>0</v>
      </c>
      <c r="AK370" s="28">
        <v>0</v>
      </c>
      <c r="AL370" s="30">
        <v>0</v>
      </c>
      <c r="AM370" s="31"/>
      <c r="AN370" s="31"/>
      <c r="AO370" s="28">
        <v>0</v>
      </c>
      <c r="AP370" s="30">
        <v>0</v>
      </c>
      <c r="AQ370" s="30">
        <v>0</v>
      </c>
      <c r="AR370" s="30">
        <v>36677467.953999996</v>
      </c>
      <c r="AS370" s="30">
        <v>30933528</v>
      </c>
      <c r="AT370" s="30">
        <v>0</v>
      </c>
      <c r="AU370" s="30">
        <v>30933528</v>
      </c>
      <c r="AV370" s="30">
        <v>0</v>
      </c>
      <c r="AW370" s="26">
        <v>0</v>
      </c>
      <c r="AX370" s="30">
        <v>0</v>
      </c>
      <c r="AY370" s="30">
        <v>0</v>
      </c>
      <c r="BA370" s="28">
        <v>295169</v>
      </c>
      <c r="BB370" s="28">
        <v>30470296</v>
      </c>
      <c r="BC370" s="28">
        <v>35441965</v>
      </c>
      <c r="BD370" s="30">
        <v>4971669</v>
      </c>
      <c r="BE370" s="30">
        <v>4676500</v>
      </c>
      <c r="BF370" s="30">
        <v>0</v>
      </c>
      <c r="BG370" s="30">
        <v>0</v>
      </c>
      <c r="BI370" s="28">
        <v>1172563</v>
      </c>
      <c r="BJ370" s="28">
        <v>25491747</v>
      </c>
      <c r="BK370" s="28">
        <v>482539</v>
      </c>
      <c r="BL370" s="28">
        <v>0</v>
      </c>
      <c r="BM370" s="28">
        <v>317202</v>
      </c>
      <c r="BN370" s="28">
        <v>2991351</v>
      </c>
      <c r="BO370" s="28">
        <v>1370254</v>
      </c>
      <c r="BP370" s="28">
        <v>4866059</v>
      </c>
      <c r="BQ370" s="29">
        <v>1078816</v>
      </c>
      <c r="BR370" s="28">
        <v>0</v>
      </c>
      <c r="BS370" s="28">
        <v>293620</v>
      </c>
      <c r="BT370" s="28">
        <v>2350803</v>
      </c>
      <c r="BU370" s="30">
        <v>40414954</v>
      </c>
      <c r="BV370" s="31"/>
      <c r="BW370" s="28">
        <v>0</v>
      </c>
      <c r="BX370" s="31"/>
      <c r="BY370" s="28">
        <v>0</v>
      </c>
      <c r="BZ370" s="30">
        <v>40414954</v>
      </c>
      <c r="CB370" s="30">
        <v>0</v>
      </c>
      <c r="CC370" s="30">
        <v>0</v>
      </c>
      <c r="CD370" s="30">
        <v>0</v>
      </c>
      <c r="CE370" s="31"/>
      <c r="CF370" s="30">
        <v>0</v>
      </c>
      <c r="CG370" s="30">
        <v>0</v>
      </c>
      <c r="CH370" s="30">
        <v>0</v>
      </c>
      <c r="CI370" s="30">
        <v>0</v>
      </c>
      <c r="CJ370" s="35">
        <v>0</v>
      </c>
      <c r="CK370" s="30">
        <v>0</v>
      </c>
      <c r="CL370" s="30">
        <v>0</v>
      </c>
      <c r="CM370" s="30">
        <v>0</v>
      </c>
      <c r="CN370" s="30">
        <v>0</v>
      </c>
      <c r="CO370" s="31"/>
      <c r="CP370" s="31"/>
      <c r="CQ370" s="30">
        <v>0</v>
      </c>
      <c r="CR370" s="30">
        <v>0</v>
      </c>
      <c r="CS370" s="30">
        <v>0</v>
      </c>
      <c r="CT370" s="30">
        <v>40414954</v>
      </c>
      <c r="CU370" s="30">
        <v>31792133</v>
      </c>
      <c r="CV370" s="30">
        <v>0</v>
      </c>
      <c r="CW370" s="30">
        <v>31792133</v>
      </c>
      <c r="CX370" s="30">
        <v>0</v>
      </c>
      <c r="CY370" s="26">
        <v>0</v>
      </c>
      <c r="CZ370" s="30">
        <v>0</v>
      </c>
      <c r="DA370" s="30">
        <v>0</v>
      </c>
      <c r="DB370" s="36" t="s">
        <v>878</v>
      </c>
      <c r="DC370" t="s">
        <v>879</v>
      </c>
      <c r="DD370" s="24">
        <v>0</v>
      </c>
      <c r="DE370" s="24"/>
      <c r="DF370" s="37">
        <v>1</v>
      </c>
      <c r="DG370" s="38"/>
      <c r="DH370" s="30"/>
      <c r="DI370" s="38"/>
    </row>
    <row r="371" spans="1:113" s="32" customFormat="1" x14ac:dyDescent="0.25">
      <c r="A371" s="22" t="s">
        <v>880</v>
      </c>
      <c r="B371" s="23">
        <v>1</v>
      </c>
      <c r="C371" s="24">
        <v>1</v>
      </c>
      <c r="D371" s="25">
        <v>43371</v>
      </c>
      <c r="E371" s="26">
        <v>1</v>
      </c>
      <c r="F371" s="27">
        <v>1</v>
      </c>
      <c r="G371" s="27">
        <v>1</v>
      </c>
      <c r="H371" s="28">
        <v>893507.74</v>
      </c>
      <c r="I371" s="28">
        <v>14034599.639999995</v>
      </c>
      <c r="J371" s="28">
        <v>185032.80000000002</v>
      </c>
      <c r="K371" s="28">
        <v>0</v>
      </c>
      <c r="L371" s="28">
        <v>898662.71</v>
      </c>
      <c r="M371" s="28">
        <v>2008710.74</v>
      </c>
      <c r="N371" s="28">
        <v>586591</v>
      </c>
      <c r="O371" s="28">
        <v>2834269.75</v>
      </c>
      <c r="P371" s="29">
        <v>104722.584</v>
      </c>
      <c r="Q371" s="28">
        <v>0</v>
      </c>
      <c r="R371" s="28">
        <v>0</v>
      </c>
      <c r="S371" s="28">
        <v>25775</v>
      </c>
      <c r="T371" s="30">
        <v>21571871.963999994</v>
      </c>
      <c r="U371" s="31"/>
      <c r="V371" s="30">
        <v>355750</v>
      </c>
      <c r="W371" s="31"/>
      <c r="X371" s="30">
        <v>355750</v>
      </c>
      <c r="Y371" s="30">
        <v>21216121.963999994</v>
      </c>
      <c r="Z371" s="30">
        <v>0</v>
      </c>
      <c r="AA371" s="30">
        <v>0</v>
      </c>
      <c r="AB371" s="30">
        <v>0</v>
      </c>
      <c r="AC371" s="31"/>
      <c r="AD371" s="28">
        <v>0</v>
      </c>
      <c r="AE371" s="30">
        <v>0</v>
      </c>
      <c r="AF371" s="28">
        <v>0</v>
      </c>
      <c r="AG371" s="28">
        <v>0</v>
      </c>
      <c r="AH371" s="29">
        <v>0</v>
      </c>
      <c r="AI371" s="30">
        <v>0</v>
      </c>
      <c r="AJ371" s="28">
        <v>0</v>
      </c>
      <c r="AK371" s="28">
        <v>0</v>
      </c>
      <c r="AL371" s="30">
        <v>0</v>
      </c>
      <c r="AM371" s="31"/>
      <c r="AN371" s="31"/>
      <c r="AO371" s="28">
        <v>0</v>
      </c>
      <c r="AP371" s="30">
        <v>0</v>
      </c>
      <c r="AQ371" s="30">
        <v>0</v>
      </c>
      <c r="AR371" s="30">
        <v>21216121.963999994</v>
      </c>
      <c r="AS371" s="30">
        <v>11848628</v>
      </c>
      <c r="AT371" s="30">
        <v>0</v>
      </c>
      <c r="AU371" s="30">
        <v>11848628</v>
      </c>
      <c r="AV371" s="30">
        <v>0</v>
      </c>
      <c r="AW371" s="26">
        <v>0</v>
      </c>
      <c r="AX371" s="30">
        <v>0</v>
      </c>
      <c r="AY371" s="30">
        <v>0</v>
      </c>
      <c r="BA371" s="28">
        <v>474.88</v>
      </c>
      <c r="BB371" s="28">
        <v>11702650</v>
      </c>
      <c r="BC371" s="28">
        <v>20072064.673999995</v>
      </c>
      <c r="BD371" s="30">
        <v>8369414.673999995</v>
      </c>
      <c r="BE371" s="30">
        <v>8368939.7939999951</v>
      </c>
      <c r="BF371" s="30">
        <v>0</v>
      </c>
      <c r="BG371" s="30">
        <v>355750</v>
      </c>
      <c r="BI371" s="28">
        <v>900611.6</v>
      </c>
      <c r="BJ371" s="28">
        <v>14581677.67</v>
      </c>
      <c r="BK371" s="28">
        <v>194483</v>
      </c>
      <c r="BL371" s="28">
        <v>0</v>
      </c>
      <c r="BM371" s="28">
        <v>931505.77</v>
      </c>
      <c r="BN371" s="28">
        <v>1997339</v>
      </c>
      <c r="BO371" s="28">
        <v>636449</v>
      </c>
      <c r="BP371" s="28">
        <v>2965070</v>
      </c>
      <c r="BQ371" s="29">
        <v>203934.09</v>
      </c>
      <c r="BR371" s="28">
        <v>0</v>
      </c>
      <c r="BS371" s="28">
        <v>0</v>
      </c>
      <c r="BT371" s="28">
        <v>10648</v>
      </c>
      <c r="BU371" s="30">
        <v>22421718.129999999</v>
      </c>
      <c r="BV371" s="31"/>
      <c r="BW371" s="28">
        <v>355750</v>
      </c>
      <c r="BX371" s="31"/>
      <c r="BY371" s="28">
        <v>355750</v>
      </c>
      <c r="BZ371" s="30">
        <v>22065968.129999999</v>
      </c>
      <c r="CB371" s="30">
        <v>0</v>
      </c>
      <c r="CC371" s="30">
        <v>0</v>
      </c>
      <c r="CD371" s="30">
        <v>0</v>
      </c>
      <c r="CE371" s="31"/>
      <c r="CF371" s="30">
        <v>0</v>
      </c>
      <c r="CG371" s="30">
        <v>0</v>
      </c>
      <c r="CH371" s="30">
        <v>0</v>
      </c>
      <c r="CI371" s="30">
        <v>0</v>
      </c>
      <c r="CJ371" s="35">
        <v>0</v>
      </c>
      <c r="CK371" s="30">
        <v>0</v>
      </c>
      <c r="CL371" s="30">
        <v>0</v>
      </c>
      <c r="CM371" s="30">
        <v>0</v>
      </c>
      <c r="CN371" s="30">
        <v>0</v>
      </c>
      <c r="CO371" s="31"/>
      <c r="CP371" s="31"/>
      <c r="CQ371" s="30">
        <v>0</v>
      </c>
      <c r="CR371" s="30">
        <v>0</v>
      </c>
      <c r="CS371" s="30">
        <v>0</v>
      </c>
      <c r="CT371" s="30">
        <v>22065968.129999999</v>
      </c>
      <c r="CU371" s="30">
        <v>12427516</v>
      </c>
      <c r="CV371" s="30">
        <v>0</v>
      </c>
      <c r="CW371" s="30">
        <v>12427516</v>
      </c>
      <c r="CX371" s="30">
        <v>0</v>
      </c>
      <c r="CY371" s="26">
        <v>0</v>
      </c>
      <c r="CZ371" s="30">
        <v>0</v>
      </c>
      <c r="DA371" s="30">
        <v>0</v>
      </c>
      <c r="DB371" s="36" t="s">
        <v>880</v>
      </c>
      <c r="DC371" t="s">
        <v>881</v>
      </c>
      <c r="DD371" s="24">
        <v>0</v>
      </c>
      <c r="DE371" s="24"/>
      <c r="DF371" s="37">
        <v>1</v>
      </c>
      <c r="DG371" s="38"/>
      <c r="DH371" s="30"/>
      <c r="DI371" s="38"/>
    </row>
    <row r="372" spans="1:113" s="32" customFormat="1" x14ac:dyDescent="0.25">
      <c r="A372" s="22" t="s">
        <v>882</v>
      </c>
      <c r="B372" s="23">
        <v>1</v>
      </c>
      <c r="C372" s="24">
        <v>1</v>
      </c>
      <c r="D372" s="25">
        <v>43374</v>
      </c>
      <c r="E372" s="26">
        <v>1</v>
      </c>
      <c r="F372" s="27">
        <v>1</v>
      </c>
      <c r="G372" s="27">
        <v>1</v>
      </c>
      <c r="H372" s="28">
        <v>1001210.56</v>
      </c>
      <c r="I372" s="28">
        <v>26207811.333000001</v>
      </c>
      <c r="J372" s="28">
        <v>455762.71</v>
      </c>
      <c r="K372" s="28">
        <v>70144.040000000008</v>
      </c>
      <c r="L372" s="28">
        <v>662740.80999999994</v>
      </c>
      <c r="M372" s="28">
        <v>3444120.9400000004</v>
      </c>
      <c r="N372" s="28">
        <v>1282025.47</v>
      </c>
      <c r="O372" s="28">
        <v>6270805.919999999</v>
      </c>
      <c r="P372" s="29">
        <v>604331.94999999995</v>
      </c>
      <c r="Q372" s="28">
        <v>0</v>
      </c>
      <c r="R372" s="28">
        <v>0</v>
      </c>
      <c r="S372" s="28">
        <v>1991384.1524071428</v>
      </c>
      <c r="T372" s="30">
        <v>41990337.885407142</v>
      </c>
      <c r="U372" s="31"/>
      <c r="V372" s="30">
        <v>0</v>
      </c>
      <c r="W372" s="31"/>
      <c r="X372" s="30">
        <v>0</v>
      </c>
      <c r="Y372" s="30">
        <v>41990337.885407142</v>
      </c>
      <c r="Z372" s="30">
        <v>0</v>
      </c>
      <c r="AA372" s="30">
        <v>0</v>
      </c>
      <c r="AB372" s="30">
        <v>0</v>
      </c>
      <c r="AC372" s="31"/>
      <c r="AD372" s="28">
        <v>0</v>
      </c>
      <c r="AE372" s="30">
        <v>0</v>
      </c>
      <c r="AF372" s="28">
        <v>0</v>
      </c>
      <c r="AG372" s="28">
        <v>0</v>
      </c>
      <c r="AH372" s="29">
        <v>0</v>
      </c>
      <c r="AI372" s="30">
        <v>0</v>
      </c>
      <c r="AJ372" s="28">
        <v>0</v>
      </c>
      <c r="AK372" s="28">
        <v>0</v>
      </c>
      <c r="AL372" s="30">
        <v>0</v>
      </c>
      <c r="AM372" s="31"/>
      <c r="AN372" s="31"/>
      <c r="AO372" s="28">
        <v>0</v>
      </c>
      <c r="AP372" s="30">
        <v>0</v>
      </c>
      <c r="AQ372" s="30">
        <v>0</v>
      </c>
      <c r="AR372" s="30">
        <v>41990337.885407142</v>
      </c>
      <c r="AS372" s="30">
        <v>40378852</v>
      </c>
      <c r="AT372" s="30">
        <v>0</v>
      </c>
      <c r="AU372" s="30">
        <v>40378852</v>
      </c>
      <c r="AV372" s="30">
        <v>0</v>
      </c>
      <c r="AW372" s="26">
        <v>0</v>
      </c>
      <c r="AX372" s="30">
        <v>0</v>
      </c>
      <c r="AY372" s="30">
        <v>0</v>
      </c>
      <c r="BA372" s="28">
        <v>0</v>
      </c>
      <c r="BB372" s="28">
        <v>39686350</v>
      </c>
      <c r="BC372" s="28">
        <v>40584633.800000004</v>
      </c>
      <c r="BD372" s="30">
        <v>898283.80000000447</v>
      </c>
      <c r="BE372" s="30">
        <v>898283.80000000447</v>
      </c>
      <c r="BF372" s="30">
        <v>0</v>
      </c>
      <c r="BG372" s="30">
        <v>0</v>
      </c>
      <c r="BI372" s="28">
        <v>1143068</v>
      </c>
      <c r="BJ372" s="28">
        <v>28638910</v>
      </c>
      <c r="BK372" s="28">
        <v>453522</v>
      </c>
      <c r="BL372" s="28">
        <v>49159</v>
      </c>
      <c r="BM372" s="28">
        <v>338659</v>
      </c>
      <c r="BN372" s="28">
        <v>3454004</v>
      </c>
      <c r="BO372" s="28">
        <v>1350659</v>
      </c>
      <c r="BP372" s="28">
        <v>6817442</v>
      </c>
      <c r="BQ372" s="29">
        <v>509746</v>
      </c>
      <c r="BR372" s="28">
        <v>0</v>
      </c>
      <c r="BS372" s="28">
        <v>0</v>
      </c>
      <c r="BT372" s="28">
        <v>1667679</v>
      </c>
      <c r="BU372" s="30">
        <v>44422848</v>
      </c>
      <c r="BV372" s="31"/>
      <c r="BW372" s="28">
        <v>0</v>
      </c>
      <c r="BX372" s="31"/>
      <c r="BY372" s="28">
        <v>0</v>
      </c>
      <c r="BZ372" s="30">
        <v>44422848</v>
      </c>
      <c r="CB372" s="30">
        <v>0</v>
      </c>
      <c r="CC372" s="30">
        <v>0</v>
      </c>
      <c r="CD372" s="30">
        <v>0</v>
      </c>
      <c r="CE372" s="31"/>
      <c r="CF372" s="30">
        <v>0</v>
      </c>
      <c r="CG372" s="30">
        <v>0</v>
      </c>
      <c r="CH372" s="30">
        <v>0</v>
      </c>
      <c r="CI372" s="30">
        <v>0</v>
      </c>
      <c r="CJ372" s="35">
        <v>0</v>
      </c>
      <c r="CK372" s="30">
        <v>0</v>
      </c>
      <c r="CL372" s="30">
        <v>0</v>
      </c>
      <c r="CM372" s="30">
        <v>0</v>
      </c>
      <c r="CN372" s="30">
        <v>0</v>
      </c>
      <c r="CO372" s="31"/>
      <c r="CP372" s="31"/>
      <c r="CQ372" s="30">
        <v>0</v>
      </c>
      <c r="CR372" s="30">
        <v>0</v>
      </c>
      <c r="CS372" s="30">
        <v>0</v>
      </c>
      <c r="CT372" s="30">
        <v>44422848</v>
      </c>
      <c r="CU372" s="30">
        <v>41149733</v>
      </c>
      <c r="CV372" s="30">
        <v>0</v>
      </c>
      <c r="CW372" s="30">
        <v>41149733</v>
      </c>
      <c r="CX372" s="30">
        <v>0</v>
      </c>
      <c r="CY372" s="26">
        <v>0</v>
      </c>
      <c r="CZ372" s="30">
        <v>0</v>
      </c>
      <c r="DA372" s="30">
        <v>0</v>
      </c>
      <c r="DB372" s="36" t="s">
        <v>882</v>
      </c>
      <c r="DC372" t="s">
        <v>883</v>
      </c>
      <c r="DD372" s="24">
        <v>0</v>
      </c>
      <c r="DE372" s="24"/>
      <c r="DF372" s="37">
        <v>1</v>
      </c>
      <c r="DG372" s="38"/>
      <c r="DH372" s="30"/>
      <c r="DI372" s="38"/>
    </row>
    <row r="373" spans="1:113" s="32" customFormat="1" x14ac:dyDescent="0.25">
      <c r="A373" s="22" t="s">
        <v>884</v>
      </c>
      <c r="B373" s="23">
        <v>1</v>
      </c>
      <c r="C373" s="24">
        <v>1</v>
      </c>
      <c r="D373" s="25">
        <v>43371</v>
      </c>
      <c r="E373" s="26">
        <v>1</v>
      </c>
      <c r="F373" s="27">
        <v>1</v>
      </c>
      <c r="G373" s="27">
        <v>1</v>
      </c>
      <c r="H373" s="28">
        <v>844404</v>
      </c>
      <c r="I373" s="28">
        <v>16895221</v>
      </c>
      <c r="J373" s="28">
        <v>206478</v>
      </c>
      <c r="K373" s="28">
        <v>73151</v>
      </c>
      <c r="L373" s="28">
        <v>754154</v>
      </c>
      <c r="M373" s="28">
        <v>1695253</v>
      </c>
      <c r="N373" s="28">
        <v>1120149</v>
      </c>
      <c r="O373" s="28">
        <v>2068013</v>
      </c>
      <c r="P373" s="29">
        <v>743318</v>
      </c>
      <c r="Q373" s="28">
        <v>0</v>
      </c>
      <c r="R373" s="28">
        <v>0</v>
      </c>
      <c r="S373" s="28">
        <v>2760949.2864800002</v>
      </c>
      <c r="T373" s="30">
        <v>27161090.286480002</v>
      </c>
      <c r="U373" s="31"/>
      <c r="V373" s="30">
        <v>2233982</v>
      </c>
      <c r="W373" s="31"/>
      <c r="X373" s="30">
        <v>2233982</v>
      </c>
      <c r="Y373" s="30">
        <v>24927108.286480002</v>
      </c>
      <c r="Z373" s="30">
        <v>0</v>
      </c>
      <c r="AA373" s="30">
        <v>0</v>
      </c>
      <c r="AB373" s="30">
        <v>0</v>
      </c>
      <c r="AC373" s="31"/>
      <c r="AD373" s="28">
        <v>0</v>
      </c>
      <c r="AE373" s="30">
        <v>0</v>
      </c>
      <c r="AF373" s="28">
        <v>0</v>
      </c>
      <c r="AG373" s="28">
        <v>0</v>
      </c>
      <c r="AH373" s="29">
        <v>0</v>
      </c>
      <c r="AI373" s="30">
        <v>0</v>
      </c>
      <c r="AJ373" s="28">
        <v>0</v>
      </c>
      <c r="AK373" s="28">
        <v>0</v>
      </c>
      <c r="AL373" s="30">
        <v>0</v>
      </c>
      <c r="AM373" s="31"/>
      <c r="AN373" s="31"/>
      <c r="AO373" s="28">
        <v>0</v>
      </c>
      <c r="AP373" s="30">
        <v>0</v>
      </c>
      <c r="AQ373" s="30">
        <v>0</v>
      </c>
      <c r="AR373" s="30">
        <v>24927108.286480002</v>
      </c>
      <c r="AS373" s="30">
        <v>13837228.000000354</v>
      </c>
      <c r="AT373" s="30">
        <v>0</v>
      </c>
      <c r="AU373" s="30">
        <v>13837228.000000354</v>
      </c>
      <c r="AV373" s="30">
        <v>0</v>
      </c>
      <c r="AW373" s="26">
        <v>0</v>
      </c>
      <c r="AX373" s="30">
        <v>0</v>
      </c>
      <c r="AY373" s="30">
        <v>0</v>
      </c>
      <c r="BA373" s="28">
        <v>52877</v>
      </c>
      <c r="BB373" s="28">
        <v>14212143</v>
      </c>
      <c r="BC373" s="28">
        <v>24446557</v>
      </c>
      <c r="BD373" s="30">
        <v>10234414</v>
      </c>
      <c r="BE373" s="30">
        <v>10181537</v>
      </c>
      <c r="BF373" s="30">
        <v>0</v>
      </c>
      <c r="BG373" s="30">
        <v>2233982</v>
      </c>
      <c r="BI373" s="28">
        <v>766094</v>
      </c>
      <c r="BJ373" s="28">
        <v>17568118</v>
      </c>
      <c r="BK373" s="28">
        <v>221383</v>
      </c>
      <c r="BL373" s="28">
        <v>75026</v>
      </c>
      <c r="BM373" s="28">
        <v>766264</v>
      </c>
      <c r="BN373" s="28">
        <v>1713227</v>
      </c>
      <c r="BO373" s="28">
        <v>1165815</v>
      </c>
      <c r="BP373" s="28">
        <v>2111125</v>
      </c>
      <c r="BQ373" s="29">
        <v>747922</v>
      </c>
      <c r="BR373" s="28">
        <v>0</v>
      </c>
      <c r="BS373" s="28">
        <v>0</v>
      </c>
      <c r="BT373" s="28">
        <v>2685543</v>
      </c>
      <c r="BU373" s="30">
        <v>27820517</v>
      </c>
      <c r="BV373" s="31"/>
      <c r="BW373" s="28">
        <v>2299873</v>
      </c>
      <c r="BX373" s="31"/>
      <c r="BY373" s="28">
        <v>2299873</v>
      </c>
      <c r="BZ373" s="30">
        <v>25520644</v>
      </c>
      <c r="CB373" s="30">
        <v>0</v>
      </c>
      <c r="CC373" s="30">
        <v>0</v>
      </c>
      <c r="CD373" s="30">
        <v>0</v>
      </c>
      <c r="CE373" s="31"/>
      <c r="CF373" s="30">
        <v>0</v>
      </c>
      <c r="CG373" s="30">
        <v>0</v>
      </c>
      <c r="CH373" s="30">
        <v>0</v>
      </c>
      <c r="CI373" s="30">
        <v>0</v>
      </c>
      <c r="CJ373" s="35">
        <v>0</v>
      </c>
      <c r="CK373" s="30">
        <v>0</v>
      </c>
      <c r="CL373" s="30">
        <v>0</v>
      </c>
      <c r="CM373" s="30">
        <v>0</v>
      </c>
      <c r="CN373" s="30">
        <v>0</v>
      </c>
      <c r="CO373" s="31"/>
      <c r="CP373" s="31"/>
      <c r="CQ373" s="30">
        <v>0</v>
      </c>
      <c r="CR373" s="30">
        <v>0</v>
      </c>
      <c r="CS373" s="30">
        <v>0</v>
      </c>
      <c r="CT373" s="30">
        <v>25520644</v>
      </c>
      <c r="CU373" s="30">
        <v>14017263.000000354</v>
      </c>
      <c r="CV373" s="30">
        <v>0</v>
      </c>
      <c r="CW373" s="30">
        <v>14017263.000000354</v>
      </c>
      <c r="CX373" s="30">
        <v>0</v>
      </c>
      <c r="CY373" s="26">
        <v>0</v>
      </c>
      <c r="CZ373" s="30">
        <v>0</v>
      </c>
      <c r="DA373" s="30">
        <v>0</v>
      </c>
      <c r="DB373" s="36" t="s">
        <v>884</v>
      </c>
      <c r="DC373" t="s">
        <v>885</v>
      </c>
      <c r="DD373" s="24">
        <v>0</v>
      </c>
      <c r="DE373" s="24"/>
      <c r="DF373" s="37">
        <v>1</v>
      </c>
      <c r="DG373" s="38"/>
      <c r="DH373" s="30"/>
      <c r="DI373" s="38"/>
    </row>
    <row r="374" spans="1:113" s="32" customFormat="1" x14ac:dyDescent="0.25">
      <c r="A374" s="22" t="s">
        <v>886</v>
      </c>
      <c r="B374" s="23">
        <v>1</v>
      </c>
      <c r="C374" s="24">
        <v>1</v>
      </c>
      <c r="D374" s="25">
        <v>43388</v>
      </c>
      <c r="E374" s="26">
        <v>1</v>
      </c>
      <c r="F374" s="27">
        <v>1</v>
      </c>
      <c r="G374" s="27">
        <v>1</v>
      </c>
      <c r="H374" s="28">
        <v>180855</v>
      </c>
      <c r="I374" s="28">
        <v>1335622.8500000001</v>
      </c>
      <c r="J374" s="28">
        <v>35778</v>
      </c>
      <c r="K374" s="28">
        <v>0</v>
      </c>
      <c r="L374" s="28">
        <v>0</v>
      </c>
      <c r="M374" s="28">
        <v>274093</v>
      </c>
      <c r="N374" s="28">
        <v>141445</v>
      </c>
      <c r="O374" s="28">
        <v>512000</v>
      </c>
      <c r="P374" s="29">
        <v>23238.45</v>
      </c>
      <c r="Q374" s="28">
        <v>13882</v>
      </c>
      <c r="R374" s="28">
        <v>0</v>
      </c>
      <c r="S374" s="28">
        <v>1378880.6889200001</v>
      </c>
      <c r="T374" s="30">
        <v>3895794.9889200004</v>
      </c>
      <c r="U374" s="31"/>
      <c r="V374" s="30">
        <v>3000</v>
      </c>
      <c r="W374" s="31"/>
      <c r="X374" s="30">
        <v>3000</v>
      </c>
      <c r="Y374" s="30">
        <v>3892794.9889200004</v>
      </c>
      <c r="Z374" s="30">
        <v>0</v>
      </c>
      <c r="AA374" s="30">
        <v>0</v>
      </c>
      <c r="AB374" s="30">
        <v>0</v>
      </c>
      <c r="AC374" s="31"/>
      <c r="AD374" s="28">
        <v>0</v>
      </c>
      <c r="AE374" s="30">
        <v>0</v>
      </c>
      <c r="AF374" s="28">
        <v>0</v>
      </c>
      <c r="AG374" s="28">
        <v>0</v>
      </c>
      <c r="AH374" s="29">
        <v>0</v>
      </c>
      <c r="AI374" s="30">
        <v>0</v>
      </c>
      <c r="AJ374" s="28">
        <v>0</v>
      </c>
      <c r="AK374" s="28">
        <v>0</v>
      </c>
      <c r="AL374" s="30">
        <v>0</v>
      </c>
      <c r="AM374" s="31"/>
      <c r="AN374" s="31"/>
      <c r="AO374" s="28">
        <v>0</v>
      </c>
      <c r="AP374" s="30">
        <v>0</v>
      </c>
      <c r="AQ374" s="30">
        <v>0</v>
      </c>
      <c r="AR374" s="30">
        <v>3892794.9889200004</v>
      </c>
      <c r="AS374" s="30">
        <v>2412721</v>
      </c>
      <c r="AT374" s="30">
        <v>0</v>
      </c>
      <c r="AU374" s="30">
        <v>2412721</v>
      </c>
      <c r="AV374" s="30">
        <v>0</v>
      </c>
      <c r="AW374" s="26">
        <v>0</v>
      </c>
      <c r="AX374" s="30">
        <v>0</v>
      </c>
      <c r="AY374" s="30">
        <v>0</v>
      </c>
      <c r="BA374" s="28">
        <v>0</v>
      </c>
      <c r="BB374" s="28">
        <v>2484384</v>
      </c>
      <c r="BC374" s="28">
        <v>3818133.34</v>
      </c>
      <c r="BD374" s="30">
        <v>1333749.3399999999</v>
      </c>
      <c r="BE374" s="30">
        <v>1333749.3399999999</v>
      </c>
      <c r="BF374" s="30">
        <v>0</v>
      </c>
      <c r="BG374" s="30">
        <v>3000</v>
      </c>
      <c r="BI374" s="28">
        <v>169997</v>
      </c>
      <c r="BJ374" s="28">
        <v>1367259</v>
      </c>
      <c r="BK374" s="28">
        <v>37564</v>
      </c>
      <c r="BL374" s="28">
        <v>40000</v>
      </c>
      <c r="BM374" s="28">
        <v>0</v>
      </c>
      <c r="BN374" s="28">
        <v>273791</v>
      </c>
      <c r="BO374" s="28">
        <v>132064</v>
      </c>
      <c r="BP374" s="28">
        <v>534171</v>
      </c>
      <c r="BQ374" s="29">
        <v>46871.539999999994</v>
      </c>
      <c r="BR374" s="28">
        <v>0</v>
      </c>
      <c r="BS374" s="28">
        <v>0</v>
      </c>
      <c r="BT374" s="28">
        <v>1388865</v>
      </c>
      <c r="BU374" s="30">
        <v>3990582.54</v>
      </c>
      <c r="BV374" s="31"/>
      <c r="BW374" s="28">
        <v>2400</v>
      </c>
      <c r="BX374" s="31"/>
      <c r="BY374" s="28">
        <v>2400</v>
      </c>
      <c r="BZ374" s="30">
        <v>3988182.54</v>
      </c>
      <c r="CB374" s="30">
        <v>0</v>
      </c>
      <c r="CC374" s="30">
        <v>0</v>
      </c>
      <c r="CD374" s="30">
        <v>0</v>
      </c>
      <c r="CE374" s="31"/>
      <c r="CF374" s="30">
        <v>0</v>
      </c>
      <c r="CG374" s="30">
        <v>0</v>
      </c>
      <c r="CH374" s="30">
        <v>0</v>
      </c>
      <c r="CI374" s="30">
        <v>0</v>
      </c>
      <c r="CJ374" s="35">
        <v>0</v>
      </c>
      <c r="CK374" s="30">
        <v>0</v>
      </c>
      <c r="CL374" s="30">
        <v>0</v>
      </c>
      <c r="CM374" s="30">
        <v>0</v>
      </c>
      <c r="CN374" s="30">
        <v>0</v>
      </c>
      <c r="CO374" s="31"/>
      <c r="CP374" s="31"/>
      <c r="CQ374" s="30">
        <v>0</v>
      </c>
      <c r="CR374" s="30">
        <v>0</v>
      </c>
      <c r="CS374" s="30">
        <v>0</v>
      </c>
      <c r="CT374" s="30">
        <v>3988182.54</v>
      </c>
      <c r="CU374" s="30">
        <v>2470961</v>
      </c>
      <c r="CV374" s="30">
        <v>0</v>
      </c>
      <c r="CW374" s="30">
        <v>2470961</v>
      </c>
      <c r="CX374" s="30">
        <v>0</v>
      </c>
      <c r="CY374" s="26">
        <v>0</v>
      </c>
      <c r="CZ374" s="30">
        <v>0</v>
      </c>
      <c r="DA374" s="30">
        <v>0</v>
      </c>
      <c r="DB374" s="36" t="s">
        <v>886</v>
      </c>
      <c r="DC374" t="s">
        <v>887</v>
      </c>
      <c r="DD374" s="24">
        <v>0</v>
      </c>
      <c r="DE374" s="24"/>
      <c r="DF374" s="37">
        <v>1</v>
      </c>
      <c r="DG374" s="38"/>
      <c r="DH374" s="30"/>
      <c r="DI374" s="38"/>
    </row>
    <row r="375" spans="1:113" s="32" customFormat="1" x14ac:dyDescent="0.25">
      <c r="A375" s="22" t="s">
        <v>888</v>
      </c>
      <c r="B375" s="23">
        <v>1</v>
      </c>
      <c r="C375" s="24">
        <v>1</v>
      </c>
      <c r="D375" s="25">
        <v>43374</v>
      </c>
      <c r="E375" s="26">
        <v>1</v>
      </c>
      <c r="F375" s="27">
        <v>1</v>
      </c>
      <c r="G375" s="27">
        <v>1</v>
      </c>
      <c r="H375" s="28">
        <v>1175460</v>
      </c>
      <c r="I375" s="28">
        <v>19394334</v>
      </c>
      <c r="J375" s="28">
        <v>392821</v>
      </c>
      <c r="K375" s="28">
        <v>0</v>
      </c>
      <c r="L375" s="28">
        <v>393820</v>
      </c>
      <c r="M375" s="28">
        <v>2472386</v>
      </c>
      <c r="N375" s="28">
        <v>1023368</v>
      </c>
      <c r="O375" s="28">
        <v>4008259</v>
      </c>
      <c r="P375" s="29">
        <v>1135395</v>
      </c>
      <c r="Q375" s="28">
        <v>0</v>
      </c>
      <c r="R375" s="28">
        <v>0</v>
      </c>
      <c r="S375" s="28">
        <v>2779843.6601714287</v>
      </c>
      <c r="T375" s="30">
        <v>32775686.660171427</v>
      </c>
      <c r="U375" s="31"/>
      <c r="V375" s="30">
        <v>50000</v>
      </c>
      <c r="W375" s="31"/>
      <c r="X375" s="30">
        <v>50000</v>
      </c>
      <c r="Y375" s="30">
        <v>32725686.660171427</v>
      </c>
      <c r="Z375" s="30">
        <v>0</v>
      </c>
      <c r="AA375" s="30">
        <v>0</v>
      </c>
      <c r="AB375" s="30">
        <v>0</v>
      </c>
      <c r="AC375" s="31"/>
      <c r="AD375" s="28">
        <v>0</v>
      </c>
      <c r="AE375" s="30">
        <v>0</v>
      </c>
      <c r="AF375" s="28">
        <v>0</v>
      </c>
      <c r="AG375" s="28">
        <v>0</v>
      </c>
      <c r="AH375" s="29">
        <v>0</v>
      </c>
      <c r="AI375" s="30">
        <v>0</v>
      </c>
      <c r="AJ375" s="28">
        <v>0</v>
      </c>
      <c r="AK375" s="28">
        <v>0</v>
      </c>
      <c r="AL375" s="30">
        <v>0</v>
      </c>
      <c r="AM375" s="31"/>
      <c r="AN375" s="31"/>
      <c r="AO375" s="28">
        <v>0</v>
      </c>
      <c r="AP375" s="30">
        <v>0</v>
      </c>
      <c r="AQ375" s="30">
        <v>0</v>
      </c>
      <c r="AR375" s="30">
        <v>32725686.660171427</v>
      </c>
      <c r="AS375" s="30">
        <v>28877951</v>
      </c>
      <c r="AT375" s="30">
        <v>0</v>
      </c>
      <c r="AU375" s="30">
        <v>28877951</v>
      </c>
      <c r="AV375" s="30">
        <v>0</v>
      </c>
      <c r="AW375" s="26">
        <v>0</v>
      </c>
      <c r="AX375" s="30">
        <v>0</v>
      </c>
      <c r="AY375" s="30">
        <v>0</v>
      </c>
      <c r="BA375" s="28">
        <v>853</v>
      </c>
      <c r="BB375" s="28">
        <v>28712835</v>
      </c>
      <c r="BC375" s="28">
        <v>32786290</v>
      </c>
      <c r="BD375" s="30">
        <v>4073455</v>
      </c>
      <c r="BE375" s="30">
        <v>4072602</v>
      </c>
      <c r="BF375" s="30">
        <v>0</v>
      </c>
      <c r="BG375" s="30">
        <v>50000</v>
      </c>
      <c r="BI375" s="28">
        <v>1111138</v>
      </c>
      <c r="BJ375" s="28">
        <v>19908489</v>
      </c>
      <c r="BK375" s="28">
        <v>408783</v>
      </c>
      <c r="BL375" s="28">
        <v>0</v>
      </c>
      <c r="BM375" s="28">
        <v>374889</v>
      </c>
      <c r="BN375" s="28">
        <v>2533530</v>
      </c>
      <c r="BO375" s="28">
        <v>1088569</v>
      </c>
      <c r="BP375" s="28">
        <v>4487010</v>
      </c>
      <c r="BQ375" s="29">
        <v>1247879</v>
      </c>
      <c r="BR375" s="28">
        <v>0</v>
      </c>
      <c r="BS375" s="28">
        <v>0</v>
      </c>
      <c r="BT375" s="28">
        <v>3130017</v>
      </c>
      <c r="BU375" s="30">
        <v>34290304</v>
      </c>
      <c r="BV375" s="31"/>
      <c r="BW375" s="28">
        <v>5603</v>
      </c>
      <c r="BX375" s="31"/>
      <c r="BY375" s="28">
        <v>5603</v>
      </c>
      <c r="BZ375" s="30">
        <v>34284701</v>
      </c>
      <c r="CB375" s="30">
        <v>0</v>
      </c>
      <c r="CC375" s="30">
        <v>0</v>
      </c>
      <c r="CD375" s="30">
        <v>0</v>
      </c>
      <c r="CE375" s="31"/>
      <c r="CF375" s="30">
        <v>0</v>
      </c>
      <c r="CG375" s="30">
        <v>0</v>
      </c>
      <c r="CH375" s="30">
        <v>0</v>
      </c>
      <c r="CI375" s="30">
        <v>0</v>
      </c>
      <c r="CJ375" s="35">
        <v>0</v>
      </c>
      <c r="CK375" s="30">
        <v>0</v>
      </c>
      <c r="CL375" s="30">
        <v>0</v>
      </c>
      <c r="CM375" s="30">
        <v>0</v>
      </c>
      <c r="CN375" s="30">
        <v>0</v>
      </c>
      <c r="CO375" s="31"/>
      <c r="CP375" s="31"/>
      <c r="CQ375" s="30">
        <v>0</v>
      </c>
      <c r="CR375" s="30">
        <v>0</v>
      </c>
      <c r="CS375" s="30">
        <v>0</v>
      </c>
      <c r="CT375" s="30">
        <v>34284701</v>
      </c>
      <c r="CU375" s="30">
        <v>29604347</v>
      </c>
      <c r="CV375" s="30">
        <v>0</v>
      </c>
      <c r="CW375" s="30">
        <v>29604347</v>
      </c>
      <c r="CX375" s="30">
        <v>0</v>
      </c>
      <c r="CY375" s="26">
        <v>0</v>
      </c>
      <c r="CZ375" s="30">
        <v>0</v>
      </c>
      <c r="DA375" s="30">
        <v>0</v>
      </c>
      <c r="DB375" s="36" t="s">
        <v>888</v>
      </c>
      <c r="DC375" t="s">
        <v>889</v>
      </c>
      <c r="DD375" s="24">
        <v>0</v>
      </c>
      <c r="DE375" s="24"/>
      <c r="DF375" s="37">
        <v>1</v>
      </c>
      <c r="DG375" s="38"/>
      <c r="DH375" s="30"/>
      <c r="DI375" s="38"/>
    </row>
    <row r="376" spans="1:113" s="32" customFormat="1" x14ac:dyDescent="0.25">
      <c r="A376" s="22" t="s">
        <v>890</v>
      </c>
      <c r="B376" s="23">
        <v>1</v>
      </c>
      <c r="C376" s="24">
        <v>1</v>
      </c>
      <c r="D376" s="25">
        <v>43404</v>
      </c>
      <c r="E376" s="26">
        <v>1</v>
      </c>
      <c r="F376" s="27">
        <v>1</v>
      </c>
      <c r="G376" s="27">
        <v>1</v>
      </c>
      <c r="H376" s="28">
        <v>446195</v>
      </c>
      <c r="I376" s="28">
        <v>5113246</v>
      </c>
      <c r="J376" s="28">
        <v>130168</v>
      </c>
      <c r="K376" s="28">
        <v>41344</v>
      </c>
      <c r="L376" s="28">
        <v>328477</v>
      </c>
      <c r="M376" s="28">
        <v>921093</v>
      </c>
      <c r="N376" s="28">
        <v>508450</v>
      </c>
      <c r="O376" s="28">
        <v>1626133</v>
      </c>
      <c r="P376" s="29">
        <v>154150</v>
      </c>
      <c r="Q376" s="28">
        <v>0</v>
      </c>
      <c r="R376" s="28">
        <v>0</v>
      </c>
      <c r="S376" s="28">
        <v>2245406.3846814288</v>
      </c>
      <c r="T376" s="30">
        <v>11514662.38468143</v>
      </c>
      <c r="U376" s="31"/>
      <c r="V376" s="30">
        <v>0</v>
      </c>
      <c r="W376" s="31"/>
      <c r="X376" s="30">
        <v>0</v>
      </c>
      <c r="Y376" s="30">
        <v>11514662.38468143</v>
      </c>
      <c r="Z376" s="30">
        <v>0</v>
      </c>
      <c r="AA376" s="30">
        <v>0</v>
      </c>
      <c r="AB376" s="30">
        <v>0</v>
      </c>
      <c r="AC376" s="31"/>
      <c r="AD376" s="28">
        <v>0</v>
      </c>
      <c r="AE376" s="30">
        <v>0</v>
      </c>
      <c r="AF376" s="28">
        <v>0</v>
      </c>
      <c r="AG376" s="28">
        <v>0</v>
      </c>
      <c r="AH376" s="29">
        <v>0</v>
      </c>
      <c r="AI376" s="30">
        <v>0</v>
      </c>
      <c r="AJ376" s="28">
        <v>0</v>
      </c>
      <c r="AK376" s="28">
        <v>0</v>
      </c>
      <c r="AL376" s="30">
        <v>0</v>
      </c>
      <c r="AM376" s="31"/>
      <c r="AN376" s="31"/>
      <c r="AO376" s="28">
        <v>0</v>
      </c>
      <c r="AP376" s="30">
        <v>0</v>
      </c>
      <c r="AQ376" s="30">
        <v>0</v>
      </c>
      <c r="AR376" s="30">
        <v>11514662.38468143</v>
      </c>
      <c r="AS376" s="30">
        <v>7456415.9999998342</v>
      </c>
      <c r="AT376" s="30">
        <v>0</v>
      </c>
      <c r="AU376" s="30">
        <v>7456415.9999998342</v>
      </c>
      <c r="AV376" s="30">
        <v>0</v>
      </c>
      <c r="AW376" s="26">
        <v>0</v>
      </c>
      <c r="AX376" s="30">
        <v>0</v>
      </c>
      <c r="AY376" s="30">
        <v>0</v>
      </c>
      <c r="BA376" s="28">
        <v>2507</v>
      </c>
      <c r="BB376" s="28">
        <v>7656977</v>
      </c>
      <c r="BC376" s="28">
        <v>10816308</v>
      </c>
      <c r="BD376" s="30">
        <v>3159331</v>
      </c>
      <c r="BE376" s="30">
        <v>3156824</v>
      </c>
      <c r="BF376" s="30">
        <v>0</v>
      </c>
      <c r="BG376" s="30">
        <v>0</v>
      </c>
      <c r="BI376" s="28">
        <v>473157</v>
      </c>
      <c r="BJ376" s="28">
        <v>3990036</v>
      </c>
      <c r="BK376" s="28">
        <v>137676</v>
      </c>
      <c r="BL376" s="28">
        <v>15476</v>
      </c>
      <c r="BM376" s="28">
        <v>329981</v>
      </c>
      <c r="BN376" s="28">
        <v>985611</v>
      </c>
      <c r="BO376" s="28">
        <v>403160</v>
      </c>
      <c r="BP376" s="28">
        <v>1808375</v>
      </c>
      <c r="BQ376" s="29">
        <v>143715</v>
      </c>
      <c r="BR376" s="28">
        <v>0</v>
      </c>
      <c r="BS376" s="28">
        <v>0</v>
      </c>
      <c r="BT376" s="28">
        <v>1878993</v>
      </c>
      <c r="BU376" s="30">
        <v>10166180</v>
      </c>
      <c r="BV376" s="31"/>
      <c r="BW376" s="28">
        <v>0</v>
      </c>
      <c r="BX376" s="31"/>
      <c r="BY376" s="28">
        <v>0</v>
      </c>
      <c r="BZ376" s="30">
        <v>10166180</v>
      </c>
      <c r="CB376" s="30">
        <v>0</v>
      </c>
      <c r="CC376" s="30">
        <v>0</v>
      </c>
      <c r="CD376" s="30">
        <v>0</v>
      </c>
      <c r="CE376" s="31"/>
      <c r="CF376" s="30">
        <v>0</v>
      </c>
      <c r="CG376" s="30">
        <v>0</v>
      </c>
      <c r="CH376" s="30">
        <v>0</v>
      </c>
      <c r="CI376" s="30">
        <v>0</v>
      </c>
      <c r="CJ376" s="35">
        <v>0</v>
      </c>
      <c r="CK376" s="30">
        <v>0</v>
      </c>
      <c r="CL376" s="30">
        <v>0</v>
      </c>
      <c r="CM376" s="30">
        <v>0</v>
      </c>
      <c r="CN376" s="30">
        <v>0</v>
      </c>
      <c r="CO376" s="31"/>
      <c r="CP376" s="31"/>
      <c r="CQ376" s="30">
        <v>0</v>
      </c>
      <c r="CR376" s="30">
        <v>0</v>
      </c>
      <c r="CS376" s="30">
        <v>0</v>
      </c>
      <c r="CT376" s="30">
        <v>10166180</v>
      </c>
      <c r="CU376" s="30">
        <v>7772885</v>
      </c>
      <c r="CV376" s="30">
        <v>0</v>
      </c>
      <c r="CW376" s="30">
        <v>7772885</v>
      </c>
      <c r="CX376" s="30">
        <v>0</v>
      </c>
      <c r="CY376" s="26">
        <v>0</v>
      </c>
      <c r="CZ376" s="30">
        <v>0</v>
      </c>
      <c r="DA376" s="30">
        <v>0</v>
      </c>
      <c r="DB376" s="36" t="s">
        <v>890</v>
      </c>
      <c r="DC376" t="s">
        <v>891</v>
      </c>
      <c r="DD376" s="24">
        <v>0</v>
      </c>
      <c r="DE376" s="24"/>
      <c r="DF376" s="37">
        <v>1</v>
      </c>
      <c r="DG376" s="38"/>
      <c r="DH376" s="30"/>
      <c r="DI376" s="38"/>
    </row>
    <row r="377" spans="1:113" s="32" customFormat="1" x14ac:dyDescent="0.25">
      <c r="A377" s="22" t="s">
        <v>892</v>
      </c>
      <c r="B377" s="23">
        <v>1</v>
      </c>
      <c r="C377" s="24">
        <v>1</v>
      </c>
      <c r="D377" s="25">
        <v>43354</v>
      </c>
      <c r="E377" s="26">
        <v>1</v>
      </c>
      <c r="F377" s="27">
        <v>1</v>
      </c>
      <c r="G377" s="27">
        <v>1</v>
      </c>
      <c r="H377" s="28">
        <v>744794</v>
      </c>
      <c r="I377" s="28">
        <v>7464999</v>
      </c>
      <c r="J377" s="28">
        <v>171722</v>
      </c>
      <c r="K377" s="28">
        <v>62992</v>
      </c>
      <c r="L377" s="28">
        <v>187111</v>
      </c>
      <c r="M377" s="28">
        <v>1099173</v>
      </c>
      <c r="N377" s="28">
        <v>644089</v>
      </c>
      <c r="O377" s="28">
        <v>1849390</v>
      </c>
      <c r="P377" s="29">
        <v>57932.549999999996</v>
      </c>
      <c r="Q377" s="28">
        <v>23538</v>
      </c>
      <c r="R377" s="28">
        <v>0</v>
      </c>
      <c r="S377" s="28">
        <v>722729.86015085247</v>
      </c>
      <c r="T377" s="30">
        <v>13028470.410150854</v>
      </c>
      <c r="U377" s="31"/>
      <c r="V377" s="30">
        <v>639191</v>
      </c>
      <c r="W377" s="31"/>
      <c r="X377" s="30">
        <v>639191</v>
      </c>
      <c r="Y377" s="30">
        <v>12389279.410150854</v>
      </c>
      <c r="Z377" s="30">
        <v>0</v>
      </c>
      <c r="AA377" s="30">
        <v>0</v>
      </c>
      <c r="AB377" s="30">
        <v>0</v>
      </c>
      <c r="AC377" s="31"/>
      <c r="AD377" s="28">
        <v>0</v>
      </c>
      <c r="AE377" s="30">
        <v>0</v>
      </c>
      <c r="AF377" s="28">
        <v>0</v>
      </c>
      <c r="AG377" s="28">
        <v>0</v>
      </c>
      <c r="AH377" s="29">
        <v>0</v>
      </c>
      <c r="AI377" s="30">
        <v>0</v>
      </c>
      <c r="AJ377" s="28">
        <v>0</v>
      </c>
      <c r="AK377" s="28">
        <v>0</v>
      </c>
      <c r="AL377" s="30">
        <v>0</v>
      </c>
      <c r="AM377" s="31"/>
      <c r="AN377" s="31"/>
      <c r="AO377" s="28">
        <v>0</v>
      </c>
      <c r="AP377" s="30">
        <v>0</v>
      </c>
      <c r="AQ377" s="30">
        <v>0</v>
      </c>
      <c r="AR377" s="30">
        <v>12389279.410150854</v>
      </c>
      <c r="AS377" s="30">
        <v>10792131</v>
      </c>
      <c r="AT377" s="30">
        <v>0</v>
      </c>
      <c r="AU377" s="30">
        <v>10792131</v>
      </c>
      <c r="AV377" s="30">
        <v>0</v>
      </c>
      <c r="AW377" s="26">
        <v>0</v>
      </c>
      <c r="AX377" s="30">
        <v>0</v>
      </c>
      <c r="AY377" s="30">
        <v>0</v>
      </c>
      <c r="BA377" s="28">
        <v>0</v>
      </c>
      <c r="BB377" s="28">
        <v>11015757</v>
      </c>
      <c r="BC377" s="28">
        <v>11987460</v>
      </c>
      <c r="BD377" s="30">
        <v>971703</v>
      </c>
      <c r="BE377" s="30">
        <v>971703</v>
      </c>
      <c r="BF377" s="30">
        <v>0</v>
      </c>
      <c r="BG377" s="30">
        <v>639191</v>
      </c>
      <c r="BI377" s="28">
        <v>751742</v>
      </c>
      <c r="BJ377" s="28">
        <v>7967281</v>
      </c>
      <c r="BK377" s="28">
        <v>204504</v>
      </c>
      <c r="BL377" s="28">
        <v>43050</v>
      </c>
      <c r="BM377" s="28">
        <v>189033</v>
      </c>
      <c r="BN377" s="28">
        <v>1105858</v>
      </c>
      <c r="BO377" s="28">
        <v>654861</v>
      </c>
      <c r="BP377" s="28">
        <v>1931947</v>
      </c>
      <c r="BQ377" s="29">
        <v>121030.92</v>
      </c>
      <c r="BR377" s="28">
        <v>23922</v>
      </c>
      <c r="BS377" s="28">
        <v>45</v>
      </c>
      <c r="BT377" s="28">
        <v>619460</v>
      </c>
      <c r="BU377" s="30">
        <v>13612733.92</v>
      </c>
      <c r="BV377" s="31"/>
      <c r="BW377" s="28">
        <v>692711</v>
      </c>
      <c r="BX377" s="31"/>
      <c r="BY377" s="28">
        <v>692711</v>
      </c>
      <c r="BZ377" s="30">
        <v>12920022.92</v>
      </c>
      <c r="CB377" s="30">
        <v>0</v>
      </c>
      <c r="CC377" s="30">
        <v>0</v>
      </c>
      <c r="CD377" s="30">
        <v>0</v>
      </c>
      <c r="CE377" s="31"/>
      <c r="CF377" s="30">
        <v>0</v>
      </c>
      <c r="CG377" s="30">
        <v>0</v>
      </c>
      <c r="CH377" s="30">
        <v>0</v>
      </c>
      <c r="CI377" s="30">
        <v>0</v>
      </c>
      <c r="CJ377" s="35">
        <v>0</v>
      </c>
      <c r="CK377" s="30">
        <v>0</v>
      </c>
      <c r="CL377" s="30">
        <v>0</v>
      </c>
      <c r="CM377" s="30">
        <v>0</v>
      </c>
      <c r="CN377" s="30">
        <v>0</v>
      </c>
      <c r="CO377" s="31"/>
      <c r="CP377" s="31"/>
      <c r="CQ377" s="30">
        <v>0</v>
      </c>
      <c r="CR377" s="30">
        <v>0</v>
      </c>
      <c r="CS377" s="30">
        <v>0</v>
      </c>
      <c r="CT377" s="30">
        <v>12920022.92</v>
      </c>
      <c r="CU377" s="30">
        <v>10788595.000000261</v>
      </c>
      <c r="CV377" s="30">
        <v>0</v>
      </c>
      <c r="CW377" s="30">
        <v>10788595.000000261</v>
      </c>
      <c r="CX377" s="30">
        <v>0</v>
      </c>
      <c r="CY377" s="26">
        <v>0</v>
      </c>
      <c r="CZ377" s="30">
        <v>0</v>
      </c>
      <c r="DA377" s="30">
        <v>0</v>
      </c>
      <c r="DB377" s="36" t="s">
        <v>892</v>
      </c>
      <c r="DC377" t="s">
        <v>893</v>
      </c>
      <c r="DD377" s="24">
        <v>0</v>
      </c>
      <c r="DE377" s="24"/>
      <c r="DF377" s="37">
        <v>1</v>
      </c>
      <c r="DG377" s="38"/>
      <c r="DH377" s="30"/>
      <c r="DI377" s="38"/>
    </row>
    <row r="378" spans="1:113" s="32" customFormat="1" x14ac:dyDescent="0.25">
      <c r="A378" s="22" t="s">
        <v>894</v>
      </c>
      <c r="B378" s="23">
        <v>1</v>
      </c>
      <c r="C378" s="24">
        <v>1</v>
      </c>
      <c r="D378" s="25">
        <v>43371</v>
      </c>
      <c r="E378" s="26">
        <v>1</v>
      </c>
      <c r="F378" s="27">
        <v>1</v>
      </c>
      <c r="G378" s="27">
        <v>1</v>
      </c>
      <c r="H378" s="28">
        <v>1362864</v>
      </c>
      <c r="I378" s="28">
        <v>20195692.039999999</v>
      </c>
      <c r="J378" s="28">
        <v>430843</v>
      </c>
      <c r="K378" s="28">
        <v>27545</v>
      </c>
      <c r="L378" s="28">
        <v>335642</v>
      </c>
      <c r="M378" s="28">
        <v>2507026</v>
      </c>
      <c r="N378" s="28">
        <v>1055692</v>
      </c>
      <c r="O378" s="28">
        <v>4466688</v>
      </c>
      <c r="P378" s="29">
        <v>1480003</v>
      </c>
      <c r="Q378" s="28">
        <v>119604</v>
      </c>
      <c r="R378" s="28">
        <v>0</v>
      </c>
      <c r="S378" s="28">
        <v>1854986.7001157142</v>
      </c>
      <c r="T378" s="30">
        <v>33836585.740115717</v>
      </c>
      <c r="U378" s="31"/>
      <c r="V378" s="30">
        <v>174500</v>
      </c>
      <c r="W378" s="31"/>
      <c r="X378" s="30">
        <v>174500</v>
      </c>
      <c r="Y378" s="30">
        <v>33662085.740115717</v>
      </c>
      <c r="Z378" s="30">
        <v>0</v>
      </c>
      <c r="AA378" s="30">
        <v>0</v>
      </c>
      <c r="AB378" s="30">
        <v>0</v>
      </c>
      <c r="AC378" s="31"/>
      <c r="AD378" s="28">
        <v>0</v>
      </c>
      <c r="AE378" s="30">
        <v>0</v>
      </c>
      <c r="AF378" s="28">
        <v>0</v>
      </c>
      <c r="AG378" s="28">
        <v>0</v>
      </c>
      <c r="AH378" s="29">
        <v>0</v>
      </c>
      <c r="AI378" s="30">
        <v>0</v>
      </c>
      <c r="AJ378" s="28">
        <v>0</v>
      </c>
      <c r="AK378" s="28">
        <v>0</v>
      </c>
      <c r="AL378" s="30">
        <v>0</v>
      </c>
      <c r="AM378" s="31"/>
      <c r="AN378" s="31"/>
      <c r="AO378" s="28">
        <v>0</v>
      </c>
      <c r="AP378" s="30">
        <v>0</v>
      </c>
      <c r="AQ378" s="30">
        <v>0</v>
      </c>
      <c r="AR378" s="30">
        <v>33662085.740115717</v>
      </c>
      <c r="AS378" s="30">
        <v>29318959</v>
      </c>
      <c r="AT378" s="30">
        <v>0</v>
      </c>
      <c r="AU378" s="30">
        <v>29318959</v>
      </c>
      <c r="AV378" s="30">
        <v>0</v>
      </c>
      <c r="AW378" s="26">
        <v>0</v>
      </c>
      <c r="AX378" s="30">
        <v>0</v>
      </c>
      <c r="AY378" s="30">
        <v>0</v>
      </c>
      <c r="BA378" s="28">
        <v>0</v>
      </c>
      <c r="BB378" s="28">
        <v>29081686</v>
      </c>
      <c r="BC378" s="28">
        <v>32583854.349999998</v>
      </c>
      <c r="BD378" s="30">
        <v>3502168.3499999978</v>
      </c>
      <c r="BE378" s="30">
        <v>3502168.3499999978</v>
      </c>
      <c r="BF378" s="30">
        <v>0</v>
      </c>
      <c r="BG378" s="30">
        <v>174500</v>
      </c>
      <c r="BI378" s="28">
        <v>1351386</v>
      </c>
      <c r="BJ378" s="28">
        <v>21621879</v>
      </c>
      <c r="BK378" s="28">
        <v>471066</v>
      </c>
      <c r="BL378" s="28">
        <v>0</v>
      </c>
      <c r="BM378" s="28">
        <v>304052</v>
      </c>
      <c r="BN378" s="28">
        <v>2532589</v>
      </c>
      <c r="BO378" s="28">
        <v>993825</v>
      </c>
      <c r="BP378" s="28">
        <v>4903022</v>
      </c>
      <c r="BQ378" s="29">
        <v>1715164</v>
      </c>
      <c r="BR378" s="28">
        <v>134627</v>
      </c>
      <c r="BS378" s="28">
        <v>400</v>
      </c>
      <c r="BT378" s="28">
        <v>1934059</v>
      </c>
      <c r="BU378" s="30">
        <v>35962069</v>
      </c>
      <c r="BV378" s="31"/>
      <c r="BW378" s="28">
        <v>202485</v>
      </c>
      <c r="BX378" s="31"/>
      <c r="BY378" s="28">
        <v>202485</v>
      </c>
      <c r="BZ378" s="30">
        <v>35759584</v>
      </c>
      <c r="CB378" s="30">
        <v>0</v>
      </c>
      <c r="CC378" s="30">
        <v>0</v>
      </c>
      <c r="CD378" s="30">
        <v>0</v>
      </c>
      <c r="CE378" s="31"/>
      <c r="CF378" s="30">
        <v>0</v>
      </c>
      <c r="CG378" s="30">
        <v>0</v>
      </c>
      <c r="CH378" s="30">
        <v>0</v>
      </c>
      <c r="CI378" s="30">
        <v>0</v>
      </c>
      <c r="CJ378" s="35">
        <v>0</v>
      </c>
      <c r="CK378" s="30">
        <v>0</v>
      </c>
      <c r="CL378" s="30">
        <v>0</v>
      </c>
      <c r="CM378" s="30">
        <v>0</v>
      </c>
      <c r="CN378" s="30">
        <v>0</v>
      </c>
      <c r="CO378" s="31"/>
      <c r="CP378" s="31"/>
      <c r="CQ378" s="30">
        <v>0</v>
      </c>
      <c r="CR378" s="30">
        <v>0</v>
      </c>
      <c r="CS378" s="30">
        <v>0</v>
      </c>
      <c r="CT378" s="30">
        <v>35759584</v>
      </c>
      <c r="CU378" s="30">
        <v>29675157</v>
      </c>
      <c r="CV378" s="30">
        <v>0</v>
      </c>
      <c r="CW378" s="30">
        <v>29675157</v>
      </c>
      <c r="CX378" s="30">
        <v>0</v>
      </c>
      <c r="CY378" s="26">
        <v>0</v>
      </c>
      <c r="CZ378" s="30">
        <v>0</v>
      </c>
      <c r="DA378" s="30">
        <v>0</v>
      </c>
      <c r="DB378" s="36" t="s">
        <v>894</v>
      </c>
      <c r="DC378" t="s">
        <v>895</v>
      </c>
      <c r="DD378" s="24">
        <v>0</v>
      </c>
      <c r="DE378" s="24"/>
      <c r="DF378" s="37">
        <v>1</v>
      </c>
      <c r="DG378" s="38"/>
      <c r="DH378" s="30"/>
      <c r="DI378" s="38"/>
    </row>
    <row r="379" spans="1:113" s="32" customFormat="1" x14ac:dyDescent="0.25">
      <c r="A379" s="22" t="s">
        <v>896</v>
      </c>
      <c r="B379" s="23">
        <v>1</v>
      </c>
      <c r="C379" s="24">
        <v>1</v>
      </c>
      <c r="D379" s="25">
        <v>43374</v>
      </c>
      <c r="E379" s="26">
        <v>1</v>
      </c>
      <c r="F379" s="27">
        <v>1</v>
      </c>
      <c r="G379" s="27">
        <v>1</v>
      </c>
      <c r="H379" s="28">
        <v>694300</v>
      </c>
      <c r="I379" s="28">
        <v>8237309.7999999998</v>
      </c>
      <c r="J379" s="28">
        <v>317236</v>
      </c>
      <c r="K379" s="28">
        <v>59154</v>
      </c>
      <c r="L379" s="28">
        <v>242140</v>
      </c>
      <c r="M379" s="28">
        <v>1367869</v>
      </c>
      <c r="N379" s="28">
        <v>527147</v>
      </c>
      <c r="O379" s="28">
        <v>2492288</v>
      </c>
      <c r="P379" s="29">
        <v>1037977</v>
      </c>
      <c r="Q379" s="28">
        <v>0</v>
      </c>
      <c r="R379" s="28">
        <v>0</v>
      </c>
      <c r="S379" s="28">
        <v>2706209.0401307936</v>
      </c>
      <c r="T379" s="30">
        <v>17681629.840130795</v>
      </c>
      <c r="U379" s="31"/>
      <c r="V379" s="30">
        <v>773300</v>
      </c>
      <c r="W379" s="31"/>
      <c r="X379" s="30">
        <v>773300</v>
      </c>
      <c r="Y379" s="30">
        <v>16908329.840130795</v>
      </c>
      <c r="Z379" s="30">
        <v>0</v>
      </c>
      <c r="AA379" s="30">
        <v>0</v>
      </c>
      <c r="AB379" s="30">
        <v>0</v>
      </c>
      <c r="AC379" s="31"/>
      <c r="AD379" s="28">
        <v>0</v>
      </c>
      <c r="AE379" s="30">
        <v>0</v>
      </c>
      <c r="AF379" s="28">
        <v>0</v>
      </c>
      <c r="AG379" s="28">
        <v>0</v>
      </c>
      <c r="AH379" s="29">
        <v>0</v>
      </c>
      <c r="AI379" s="30">
        <v>0</v>
      </c>
      <c r="AJ379" s="28">
        <v>0</v>
      </c>
      <c r="AK379" s="28">
        <v>0</v>
      </c>
      <c r="AL379" s="30">
        <v>0</v>
      </c>
      <c r="AM379" s="31"/>
      <c r="AN379" s="31"/>
      <c r="AO379" s="28">
        <v>0</v>
      </c>
      <c r="AP379" s="30">
        <v>0</v>
      </c>
      <c r="AQ379" s="30">
        <v>0</v>
      </c>
      <c r="AR379" s="30">
        <v>16908329.840130795</v>
      </c>
      <c r="AS379" s="30">
        <v>12222211</v>
      </c>
      <c r="AT379" s="30">
        <v>0</v>
      </c>
      <c r="AU379" s="30">
        <v>12222211</v>
      </c>
      <c r="AV379" s="30">
        <v>0</v>
      </c>
      <c r="AW379" s="26">
        <v>0</v>
      </c>
      <c r="AX379" s="30">
        <v>0</v>
      </c>
      <c r="AY379" s="30">
        <v>0</v>
      </c>
      <c r="BA379" s="28">
        <v>0</v>
      </c>
      <c r="BB379" s="28">
        <v>12204161</v>
      </c>
      <c r="BC379" s="28">
        <v>16763746.68</v>
      </c>
      <c r="BD379" s="30">
        <v>4559585.68</v>
      </c>
      <c r="BE379" s="30">
        <v>4559585.68</v>
      </c>
      <c r="BF379" s="30">
        <v>0</v>
      </c>
      <c r="BG379" s="30">
        <v>773300</v>
      </c>
      <c r="BI379" s="28">
        <v>597452</v>
      </c>
      <c r="BJ379" s="28">
        <v>8442225</v>
      </c>
      <c r="BK379" s="28">
        <v>323716</v>
      </c>
      <c r="BL379" s="28">
        <v>49419</v>
      </c>
      <c r="BM379" s="28">
        <v>283246</v>
      </c>
      <c r="BN379" s="28">
        <v>1657837</v>
      </c>
      <c r="BO379" s="28">
        <v>542768</v>
      </c>
      <c r="BP379" s="28">
        <v>2559309</v>
      </c>
      <c r="BQ379" s="29">
        <v>1134000</v>
      </c>
      <c r="BR379" s="28">
        <v>0</v>
      </c>
      <c r="BS379" s="28">
        <v>0</v>
      </c>
      <c r="BT379" s="28">
        <v>2598786</v>
      </c>
      <c r="BU379" s="30">
        <v>18188758</v>
      </c>
      <c r="BV379" s="31"/>
      <c r="BW379" s="28">
        <v>809000</v>
      </c>
      <c r="BX379" s="31"/>
      <c r="BY379" s="28">
        <v>809000</v>
      </c>
      <c r="BZ379" s="30">
        <v>17379758</v>
      </c>
      <c r="CB379" s="30">
        <v>0</v>
      </c>
      <c r="CC379" s="30">
        <v>0</v>
      </c>
      <c r="CD379" s="30">
        <v>0</v>
      </c>
      <c r="CE379" s="31"/>
      <c r="CF379" s="30">
        <v>0</v>
      </c>
      <c r="CG379" s="30">
        <v>0</v>
      </c>
      <c r="CH379" s="30">
        <v>0</v>
      </c>
      <c r="CI379" s="30">
        <v>0</v>
      </c>
      <c r="CJ379" s="35">
        <v>0</v>
      </c>
      <c r="CK379" s="30">
        <v>0</v>
      </c>
      <c r="CL379" s="30">
        <v>0</v>
      </c>
      <c r="CM379" s="30">
        <v>0</v>
      </c>
      <c r="CN379" s="30">
        <v>0</v>
      </c>
      <c r="CO379" s="31"/>
      <c r="CP379" s="31"/>
      <c r="CQ379" s="30">
        <v>0</v>
      </c>
      <c r="CR379" s="30">
        <v>0</v>
      </c>
      <c r="CS379" s="30">
        <v>0</v>
      </c>
      <c r="CT379" s="30">
        <v>17379758</v>
      </c>
      <c r="CU379" s="30">
        <v>12350591</v>
      </c>
      <c r="CV379" s="30">
        <v>0</v>
      </c>
      <c r="CW379" s="30">
        <v>12350591</v>
      </c>
      <c r="CX379" s="30">
        <v>0</v>
      </c>
      <c r="CY379" s="26">
        <v>0</v>
      </c>
      <c r="CZ379" s="30">
        <v>0</v>
      </c>
      <c r="DA379" s="30">
        <v>0</v>
      </c>
      <c r="DB379" s="36" t="s">
        <v>896</v>
      </c>
      <c r="DC379" t="s">
        <v>897</v>
      </c>
      <c r="DD379" s="24">
        <v>0</v>
      </c>
      <c r="DE379" s="24"/>
      <c r="DF379" s="37">
        <v>1</v>
      </c>
      <c r="DG379" s="38"/>
      <c r="DH379" s="30"/>
      <c r="DI379" s="38"/>
    </row>
    <row r="380" spans="1:113" s="32" customFormat="1" x14ac:dyDescent="0.25">
      <c r="A380" s="22" t="s">
        <v>898</v>
      </c>
      <c r="B380" s="23">
        <v>1</v>
      </c>
      <c r="C380" s="24">
        <v>1</v>
      </c>
      <c r="D380" s="25">
        <v>43382</v>
      </c>
      <c r="E380" s="26">
        <v>1</v>
      </c>
      <c r="F380" s="27">
        <v>1</v>
      </c>
      <c r="G380" s="27">
        <v>1</v>
      </c>
      <c r="H380" s="28">
        <v>1219384.98</v>
      </c>
      <c r="I380" s="28">
        <v>18397357.575936198</v>
      </c>
      <c r="J380" s="28">
        <v>327084.81000000006</v>
      </c>
      <c r="K380" s="28">
        <v>39637.86</v>
      </c>
      <c r="L380" s="28">
        <v>406804.28</v>
      </c>
      <c r="M380" s="28">
        <v>2288596.2500000005</v>
      </c>
      <c r="N380" s="28">
        <v>1247437.32</v>
      </c>
      <c r="O380" s="28">
        <v>1995071.96</v>
      </c>
      <c r="P380" s="29">
        <v>690874.04</v>
      </c>
      <c r="Q380" s="28">
        <v>0</v>
      </c>
      <c r="R380" s="28">
        <v>0</v>
      </c>
      <c r="S380" s="28">
        <v>2273443.4375</v>
      </c>
      <c r="T380" s="30">
        <v>28885692.513436198</v>
      </c>
      <c r="U380" s="31"/>
      <c r="V380" s="30">
        <v>4000</v>
      </c>
      <c r="W380" s="31"/>
      <c r="X380" s="30">
        <v>4000</v>
      </c>
      <c r="Y380" s="30">
        <v>28881692.513436198</v>
      </c>
      <c r="Z380" s="30">
        <v>0</v>
      </c>
      <c r="AA380" s="30">
        <v>0</v>
      </c>
      <c r="AB380" s="30">
        <v>0</v>
      </c>
      <c r="AC380" s="31"/>
      <c r="AD380" s="28">
        <v>0</v>
      </c>
      <c r="AE380" s="30">
        <v>0</v>
      </c>
      <c r="AF380" s="28">
        <v>0</v>
      </c>
      <c r="AG380" s="28">
        <v>0</v>
      </c>
      <c r="AH380" s="29">
        <v>0</v>
      </c>
      <c r="AI380" s="30">
        <v>0</v>
      </c>
      <c r="AJ380" s="28">
        <v>0</v>
      </c>
      <c r="AK380" s="28">
        <v>0</v>
      </c>
      <c r="AL380" s="30">
        <v>0</v>
      </c>
      <c r="AM380" s="31"/>
      <c r="AN380" s="31"/>
      <c r="AO380" s="28">
        <v>0</v>
      </c>
      <c r="AP380" s="30">
        <v>0</v>
      </c>
      <c r="AQ380" s="30">
        <v>0</v>
      </c>
      <c r="AR380" s="30">
        <v>28881692.513436198</v>
      </c>
      <c r="AS380" s="30">
        <v>17475286</v>
      </c>
      <c r="AT380" s="30">
        <v>0</v>
      </c>
      <c r="AU380" s="30">
        <v>17475286</v>
      </c>
      <c r="AV380" s="30">
        <v>0</v>
      </c>
      <c r="AW380" s="26">
        <v>0</v>
      </c>
      <c r="AX380" s="30">
        <v>0</v>
      </c>
      <c r="AY380" s="30">
        <v>0</v>
      </c>
      <c r="BA380" s="28">
        <v>15472.76</v>
      </c>
      <c r="BB380" s="28">
        <v>17382332</v>
      </c>
      <c r="BC380" s="28">
        <v>27887464.000000004</v>
      </c>
      <c r="BD380" s="30">
        <v>10505132.000000004</v>
      </c>
      <c r="BE380" s="30">
        <v>10489659.240000004</v>
      </c>
      <c r="BF380" s="30">
        <v>0</v>
      </c>
      <c r="BG380" s="30">
        <v>4000</v>
      </c>
      <c r="BI380" s="28">
        <v>1167638.74</v>
      </c>
      <c r="BJ380" s="28">
        <v>19828125.289999999</v>
      </c>
      <c r="BK380" s="28">
        <v>346632.54</v>
      </c>
      <c r="BL380" s="28">
        <v>83096</v>
      </c>
      <c r="BM380" s="28">
        <v>627744</v>
      </c>
      <c r="BN380" s="28">
        <v>2184501</v>
      </c>
      <c r="BO380" s="28">
        <v>1306592.06</v>
      </c>
      <c r="BP380" s="28">
        <v>2108384.61</v>
      </c>
      <c r="BQ380" s="29">
        <v>748440.05</v>
      </c>
      <c r="BR380" s="28">
        <v>0</v>
      </c>
      <c r="BS380" s="28">
        <v>0</v>
      </c>
      <c r="BT380" s="28">
        <v>2093633</v>
      </c>
      <c r="BU380" s="30">
        <v>30494787.289999995</v>
      </c>
      <c r="BV380" s="31"/>
      <c r="BW380" s="28">
        <v>4000</v>
      </c>
      <c r="BX380" s="31"/>
      <c r="BY380" s="28">
        <v>4000</v>
      </c>
      <c r="BZ380" s="30">
        <v>30490787.289999995</v>
      </c>
      <c r="CB380" s="30">
        <v>0</v>
      </c>
      <c r="CC380" s="30">
        <v>0</v>
      </c>
      <c r="CD380" s="30">
        <v>0</v>
      </c>
      <c r="CE380" s="31"/>
      <c r="CF380" s="30">
        <v>0</v>
      </c>
      <c r="CG380" s="30">
        <v>0</v>
      </c>
      <c r="CH380" s="30">
        <v>0</v>
      </c>
      <c r="CI380" s="30">
        <v>0</v>
      </c>
      <c r="CJ380" s="35">
        <v>0</v>
      </c>
      <c r="CK380" s="30">
        <v>0</v>
      </c>
      <c r="CL380" s="30">
        <v>0</v>
      </c>
      <c r="CM380" s="30">
        <v>0</v>
      </c>
      <c r="CN380" s="30">
        <v>0</v>
      </c>
      <c r="CO380" s="31"/>
      <c r="CP380" s="31"/>
      <c r="CQ380" s="30">
        <v>0</v>
      </c>
      <c r="CR380" s="30">
        <v>0</v>
      </c>
      <c r="CS380" s="30">
        <v>0</v>
      </c>
      <c r="CT380" s="30">
        <v>30490787.289999995</v>
      </c>
      <c r="CU380" s="30">
        <v>18025115</v>
      </c>
      <c r="CV380" s="30">
        <v>0</v>
      </c>
      <c r="CW380" s="30">
        <v>18025115</v>
      </c>
      <c r="CX380" s="30">
        <v>0</v>
      </c>
      <c r="CY380" s="26">
        <v>0</v>
      </c>
      <c r="CZ380" s="30">
        <v>0</v>
      </c>
      <c r="DA380" s="30">
        <v>0</v>
      </c>
      <c r="DB380" s="36" t="s">
        <v>898</v>
      </c>
      <c r="DC380" t="s">
        <v>899</v>
      </c>
      <c r="DD380" s="24">
        <v>0</v>
      </c>
      <c r="DE380" s="24"/>
      <c r="DF380" s="37">
        <v>1</v>
      </c>
      <c r="DG380" s="38"/>
      <c r="DH380" s="30"/>
      <c r="DI380" s="38"/>
    </row>
    <row r="381" spans="1:113" s="32" customFormat="1" x14ac:dyDescent="0.25">
      <c r="A381" s="22" t="s">
        <v>900</v>
      </c>
      <c r="B381" s="23">
        <v>1</v>
      </c>
      <c r="C381" s="24">
        <v>1</v>
      </c>
      <c r="D381" s="25">
        <v>43405</v>
      </c>
      <c r="E381" s="26">
        <v>1</v>
      </c>
      <c r="F381" s="27">
        <v>1</v>
      </c>
      <c r="G381" s="27">
        <v>1</v>
      </c>
      <c r="H381" s="28">
        <v>1652636</v>
      </c>
      <c r="I381" s="28">
        <v>25003966.420000002</v>
      </c>
      <c r="J381" s="28">
        <v>492391</v>
      </c>
      <c r="K381" s="28">
        <v>0</v>
      </c>
      <c r="L381" s="28">
        <v>556590</v>
      </c>
      <c r="M381" s="28">
        <v>4042633</v>
      </c>
      <c r="N381" s="28">
        <v>1478111</v>
      </c>
      <c r="O381" s="28">
        <v>3413234</v>
      </c>
      <c r="P381" s="29">
        <v>1835397</v>
      </c>
      <c r="Q381" s="28">
        <v>0</v>
      </c>
      <c r="R381" s="28">
        <v>0</v>
      </c>
      <c r="S381" s="28">
        <v>2097079.7478316259</v>
      </c>
      <c r="T381" s="30">
        <v>40572038.16783163</v>
      </c>
      <c r="U381" s="31"/>
      <c r="V381" s="30">
        <v>0</v>
      </c>
      <c r="W381" s="31"/>
      <c r="X381" s="30">
        <v>0</v>
      </c>
      <c r="Y381" s="30">
        <v>40572038.16783163</v>
      </c>
      <c r="Z381" s="30">
        <v>0</v>
      </c>
      <c r="AA381" s="30">
        <v>0</v>
      </c>
      <c r="AB381" s="30">
        <v>0</v>
      </c>
      <c r="AC381" s="31"/>
      <c r="AD381" s="28">
        <v>0</v>
      </c>
      <c r="AE381" s="30">
        <v>0</v>
      </c>
      <c r="AF381" s="28">
        <v>0</v>
      </c>
      <c r="AG381" s="28">
        <v>0</v>
      </c>
      <c r="AH381" s="29">
        <v>0</v>
      </c>
      <c r="AI381" s="30">
        <v>0</v>
      </c>
      <c r="AJ381" s="28">
        <v>0</v>
      </c>
      <c r="AK381" s="28">
        <v>0</v>
      </c>
      <c r="AL381" s="30">
        <v>0</v>
      </c>
      <c r="AM381" s="31"/>
      <c r="AN381" s="31"/>
      <c r="AO381" s="28">
        <v>0</v>
      </c>
      <c r="AP381" s="30">
        <v>0</v>
      </c>
      <c r="AQ381" s="30">
        <v>0</v>
      </c>
      <c r="AR381" s="30">
        <v>40572038.16783163</v>
      </c>
      <c r="AS381" s="30">
        <v>32549944</v>
      </c>
      <c r="AT381" s="30">
        <v>0</v>
      </c>
      <c r="AU381" s="30">
        <v>32549944</v>
      </c>
      <c r="AV381" s="30">
        <v>0</v>
      </c>
      <c r="AW381" s="26">
        <v>0</v>
      </c>
      <c r="AX381" s="30">
        <v>0</v>
      </c>
      <c r="AY381" s="30">
        <v>0</v>
      </c>
      <c r="BA381" s="28">
        <v>0</v>
      </c>
      <c r="BB381" s="28">
        <v>32142137</v>
      </c>
      <c r="BC381" s="28">
        <v>39350135.850000001</v>
      </c>
      <c r="BD381" s="30">
        <v>7207998.8500000015</v>
      </c>
      <c r="BE381" s="30">
        <v>7207998.8500000015</v>
      </c>
      <c r="BF381" s="30">
        <v>0</v>
      </c>
      <c r="BG381" s="30">
        <v>0</v>
      </c>
      <c r="BI381" s="28">
        <v>1701003</v>
      </c>
      <c r="BJ381" s="28">
        <v>25323672</v>
      </c>
      <c r="BK381" s="28">
        <v>545745</v>
      </c>
      <c r="BL381" s="28">
        <v>0</v>
      </c>
      <c r="BM381" s="28">
        <v>505490</v>
      </c>
      <c r="BN381" s="28">
        <v>4099334</v>
      </c>
      <c r="BO381" s="28">
        <v>1475084</v>
      </c>
      <c r="BP381" s="28">
        <v>4522829</v>
      </c>
      <c r="BQ381" s="29">
        <v>2220318</v>
      </c>
      <c r="BR381" s="28">
        <v>0</v>
      </c>
      <c r="BS381" s="28">
        <v>0</v>
      </c>
      <c r="BT381" s="28">
        <v>2162055</v>
      </c>
      <c r="BU381" s="30">
        <v>42555530</v>
      </c>
      <c r="BV381" s="31"/>
      <c r="BW381" s="28">
        <v>0</v>
      </c>
      <c r="BX381" s="31"/>
      <c r="BY381" s="28">
        <v>0</v>
      </c>
      <c r="BZ381" s="30">
        <v>42555530</v>
      </c>
      <c r="CB381" s="30">
        <v>0</v>
      </c>
      <c r="CC381" s="30">
        <v>0</v>
      </c>
      <c r="CD381" s="30">
        <v>0</v>
      </c>
      <c r="CE381" s="31"/>
      <c r="CF381" s="30">
        <v>0</v>
      </c>
      <c r="CG381" s="30">
        <v>0</v>
      </c>
      <c r="CH381" s="30">
        <v>0</v>
      </c>
      <c r="CI381" s="30">
        <v>0</v>
      </c>
      <c r="CJ381" s="35">
        <v>0</v>
      </c>
      <c r="CK381" s="30">
        <v>0</v>
      </c>
      <c r="CL381" s="30">
        <v>0</v>
      </c>
      <c r="CM381" s="30">
        <v>0</v>
      </c>
      <c r="CN381" s="30">
        <v>0</v>
      </c>
      <c r="CO381" s="31"/>
      <c r="CP381" s="31"/>
      <c r="CQ381" s="30">
        <v>0</v>
      </c>
      <c r="CR381" s="30">
        <v>0</v>
      </c>
      <c r="CS381" s="30">
        <v>0</v>
      </c>
      <c r="CT381" s="30">
        <v>42555530</v>
      </c>
      <c r="CU381" s="30">
        <v>32464865</v>
      </c>
      <c r="CV381" s="30">
        <v>0</v>
      </c>
      <c r="CW381" s="30">
        <v>32464865</v>
      </c>
      <c r="CX381" s="30">
        <v>0</v>
      </c>
      <c r="CY381" s="26">
        <v>0</v>
      </c>
      <c r="CZ381" s="30">
        <v>0</v>
      </c>
      <c r="DA381" s="30">
        <v>0</v>
      </c>
      <c r="DB381" s="36" t="s">
        <v>900</v>
      </c>
      <c r="DC381" t="s">
        <v>901</v>
      </c>
      <c r="DD381" s="24">
        <v>0</v>
      </c>
      <c r="DE381" s="24"/>
      <c r="DF381" s="37">
        <v>1</v>
      </c>
      <c r="DG381" s="38"/>
      <c r="DH381" s="30"/>
      <c r="DI381" s="38"/>
    </row>
    <row r="382" spans="1:113" s="32" customFormat="1" x14ac:dyDescent="0.25">
      <c r="A382" s="22" t="s">
        <v>902</v>
      </c>
      <c r="B382" s="23">
        <v>1</v>
      </c>
      <c r="C382" s="24">
        <v>1</v>
      </c>
      <c r="D382" s="25">
        <v>43417</v>
      </c>
      <c r="E382" s="26">
        <v>1</v>
      </c>
      <c r="F382" s="27">
        <v>1</v>
      </c>
      <c r="G382" s="27">
        <v>1</v>
      </c>
      <c r="H382" s="28">
        <v>372479.04</v>
      </c>
      <c r="I382" s="28">
        <v>6993585</v>
      </c>
      <c r="J382" s="28">
        <v>160125</v>
      </c>
      <c r="K382" s="28">
        <v>0</v>
      </c>
      <c r="L382" s="28">
        <v>193439</v>
      </c>
      <c r="M382" s="28">
        <v>833974</v>
      </c>
      <c r="N382" s="28">
        <v>478524</v>
      </c>
      <c r="O382" s="28">
        <v>1749784</v>
      </c>
      <c r="P382" s="29">
        <v>249350</v>
      </c>
      <c r="Q382" s="28">
        <v>0</v>
      </c>
      <c r="R382" s="28">
        <v>0</v>
      </c>
      <c r="S382" s="28">
        <v>1435919.394085</v>
      </c>
      <c r="T382" s="30">
        <v>12467179.434084998</v>
      </c>
      <c r="U382" s="31"/>
      <c r="V382" s="30">
        <v>182000</v>
      </c>
      <c r="W382" s="31"/>
      <c r="X382" s="30">
        <v>182000</v>
      </c>
      <c r="Y382" s="30">
        <v>12285179.434084998</v>
      </c>
      <c r="Z382" s="30">
        <v>0</v>
      </c>
      <c r="AA382" s="30">
        <v>0</v>
      </c>
      <c r="AB382" s="30">
        <v>0</v>
      </c>
      <c r="AC382" s="31"/>
      <c r="AD382" s="28">
        <v>0</v>
      </c>
      <c r="AE382" s="30">
        <v>0</v>
      </c>
      <c r="AF382" s="28">
        <v>0</v>
      </c>
      <c r="AG382" s="28">
        <v>0</v>
      </c>
      <c r="AH382" s="29">
        <v>0</v>
      </c>
      <c r="AI382" s="30">
        <v>0</v>
      </c>
      <c r="AJ382" s="28">
        <v>0</v>
      </c>
      <c r="AK382" s="28">
        <v>0</v>
      </c>
      <c r="AL382" s="30">
        <v>0</v>
      </c>
      <c r="AM382" s="31"/>
      <c r="AN382" s="31"/>
      <c r="AO382" s="28">
        <v>0</v>
      </c>
      <c r="AP382" s="30">
        <v>0</v>
      </c>
      <c r="AQ382" s="30">
        <v>0</v>
      </c>
      <c r="AR382" s="30">
        <v>12285179.434084998</v>
      </c>
      <c r="AS382" s="30">
        <v>8000265.0000002114</v>
      </c>
      <c r="AT382" s="30">
        <v>0</v>
      </c>
      <c r="AU382" s="30">
        <v>8000265.0000002114</v>
      </c>
      <c r="AV382" s="30">
        <v>0</v>
      </c>
      <c r="AW382" s="26">
        <v>0</v>
      </c>
      <c r="AX382" s="30">
        <v>0</v>
      </c>
      <c r="AY382" s="30">
        <v>0</v>
      </c>
      <c r="BA382" s="28">
        <v>0</v>
      </c>
      <c r="BB382" s="28">
        <v>8081124</v>
      </c>
      <c r="BC382" s="28">
        <v>10915011</v>
      </c>
      <c r="BD382" s="30">
        <v>2833887</v>
      </c>
      <c r="BE382" s="30">
        <v>2833887</v>
      </c>
      <c r="BF382" s="30">
        <v>0</v>
      </c>
      <c r="BG382" s="30">
        <v>182000</v>
      </c>
      <c r="BI382" s="28">
        <v>483087</v>
      </c>
      <c r="BJ382" s="28">
        <v>7232809</v>
      </c>
      <c r="BK382" s="28">
        <v>136310</v>
      </c>
      <c r="BL382" s="28">
        <v>0</v>
      </c>
      <c r="BM382" s="28">
        <v>206270</v>
      </c>
      <c r="BN382" s="28">
        <v>948696</v>
      </c>
      <c r="BO382" s="28">
        <v>506611</v>
      </c>
      <c r="BP382" s="28">
        <v>1865681</v>
      </c>
      <c r="BQ382" s="29">
        <v>277154</v>
      </c>
      <c r="BR382" s="28">
        <v>0</v>
      </c>
      <c r="BS382" s="28">
        <v>5000</v>
      </c>
      <c r="BT382" s="28">
        <v>1504237</v>
      </c>
      <c r="BU382" s="30">
        <v>13165855</v>
      </c>
      <c r="BV382" s="31"/>
      <c r="BW382" s="28">
        <v>182000</v>
      </c>
      <c r="BX382" s="31"/>
      <c r="BY382" s="28">
        <v>182000</v>
      </c>
      <c r="BZ382" s="30">
        <v>12983855</v>
      </c>
      <c r="CB382" s="30">
        <v>0</v>
      </c>
      <c r="CC382" s="30">
        <v>0</v>
      </c>
      <c r="CD382" s="30">
        <v>0</v>
      </c>
      <c r="CE382" s="31"/>
      <c r="CF382" s="30">
        <v>0</v>
      </c>
      <c r="CG382" s="30">
        <v>0</v>
      </c>
      <c r="CH382" s="30">
        <v>0</v>
      </c>
      <c r="CI382" s="30">
        <v>0</v>
      </c>
      <c r="CJ382" s="35">
        <v>0</v>
      </c>
      <c r="CK382" s="30">
        <v>0</v>
      </c>
      <c r="CL382" s="30">
        <v>0</v>
      </c>
      <c r="CM382" s="30">
        <v>0</v>
      </c>
      <c r="CN382" s="30">
        <v>0</v>
      </c>
      <c r="CO382" s="31"/>
      <c r="CP382" s="31"/>
      <c r="CQ382" s="30">
        <v>0</v>
      </c>
      <c r="CR382" s="30">
        <v>0</v>
      </c>
      <c r="CS382" s="30">
        <v>0</v>
      </c>
      <c r="CT382" s="30">
        <v>12983855</v>
      </c>
      <c r="CU382" s="30">
        <v>8054424.0000002114</v>
      </c>
      <c r="CV382" s="30">
        <v>0</v>
      </c>
      <c r="CW382" s="30">
        <v>8054424.0000002114</v>
      </c>
      <c r="CX382" s="30">
        <v>0</v>
      </c>
      <c r="CY382" s="26">
        <v>0</v>
      </c>
      <c r="CZ382" s="30">
        <v>0</v>
      </c>
      <c r="DA382" s="30">
        <v>0</v>
      </c>
      <c r="DB382" s="36" t="s">
        <v>902</v>
      </c>
      <c r="DC382" t="s">
        <v>903</v>
      </c>
      <c r="DD382" s="24">
        <v>0</v>
      </c>
      <c r="DE382" s="24"/>
      <c r="DF382" s="37">
        <v>1</v>
      </c>
      <c r="DG382" s="38"/>
      <c r="DH382" s="30"/>
      <c r="DI382" s="38"/>
    </row>
    <row r="383" spans="1:113" s="32" customFormat="1" x14ac:dyDescent="0.25">
      <c r="A383" s="22" t="s">
        <v>904</v>
      </c>
      <c r="B383" s="23">
        <v>1</v>
      </c>
      <c r="C383" s="24">
        <v>1</v>
      </c>
      <c r="D383" s="25">
        <v>43371</v>
      </c>
      <c r="E383" s="26">
        <v>0.93890116261796086</v>
      </c>
      <c r="F383" s="27">
        <v>0.89424519545716286</v>
      </c>
      <c r="G383" s="27">
        <v>1</v>
      </c>
      <c r="H383" s="28">
        <v>88840.395971853039</v>
      </c>
      <c r="I383" s="28">
        <v>794364.52</v>
      </c>
      <c r="J383" s="28">
        <v>54932.090000000004</v>
      </c>
      <c r="K383" s="28">
        <v>9514.119999999999</v>
      </c>
      <c r="L383" s="28">
        <v>0</v>
      </c>
      <c r="M383" s="28">
        <v>184265.98180598288</v>
      </c>
      <c r="N383" s="28">
        <v>60653.465777678328</v>
      </c>
      <c r="O383" s="28">
        <v>195316.32270534523</v>
      </c>
      <c r="P383" s="29">
        <v>45701.671321243077</v>
      </c>
      <c r="Q383" s="28">
        <v>17.7264539502271</v>
      </c>
      <c r="R383" s="28">
        <v>0</v>
      </c>
      <c r="S383" s="28">
        <v>129945.44180999999</v>
      </c>
      <c r="T383" s="30">
        <v>1563551.7358460526</v>
      </c>
      <c r="U383" s="31"/>
      <c r="V383" s="30">
        <v>3600</v>
      </c>
      <c r="W383" s="31"/>
      <c r="X383" s="30">
        <v>3600</v>
      </c>
      <c r="Y383" s="30">
        <v>1559951.7358460526</v>
      </c>
      <c r="Z383" s="30">
        <v>0</v>
      </c>
      <c r="AA383" s="30">
        <v>0</v>
      </c>
      <c r="AB383" s="30">
        <v>0</v>
      </c>
      <c r="AC383" s="31"/>
      <c r="AD383" s="28">
        <v>0</v>
      </c>
      <c r="AE383" s="30">
        <v>0</v>
      </c>
      <c r="AF383" s="28">
        <v>0</v>
      </c>
      <c r="AG383" s="28">
        <v>0</v>
      </c>
      <c r="AH383" s="29">
        <v>0</v>
      </c>
      <c r="AI383" s="30">
        <v>0</v>
      </c>
      <c r="AJ383" s="28">
        <v>0</v>
      </c>
      <c r="AK383" s="28">
        <v>0</v>
      </c>
      <c r="AL383" s="30">
        <v>0</v>
      </c>
      <c r="AM383" s="31"/>
      <c r="AN383" s="31"/>
      <c r="AO383" s="28">
        <v>0</v>
      </c>
      <c r="AP383" s="30">
        <v>0</v>
      </c>
      <c r="AQ383" s="30">
        <v>0</v>
      </c>
      <c r="AR383" s="30">
        <v>1559951.7358460526</v>
      </c>
      <c r="AS383" s="30">
        <v>1150317</v>
      </c>
      <c r="AT383" s="30">
        <v>0</v>
      </c>
      <c r="AU383" s="30">
        <v>1150317</v>
      </c>
      <c r="AV383" s="30">
        <v>0</v>
      </c>
      <c r="AW383" s="26">
        <v>0</v>
      </c>
      <c r="AX383" s="30">
        <v>0</v>
      </c>
      <c r="AY383" s="30">
        <v>0</v>
      </c>
      <c r="BA383" s="28">
        <v>604.97</v>
      </c>
      <c r="BB383" s="28">
        <v>1156094</v>
      </c>
      <c r="BC383" s="28">
        <v>1608346.6500000001</v>
      </c>
      <c r="BD383" s="30">
        <v>452252.65000000014</v>
      </c>
      <c r="BE383" s="30">
        <v>451647.68000000017</v>
      </c>
      <c r="BF383" s="30">
        <v>0</v>
      </c>
      <c r="BG383" s="30">
        <v>3600</v>
      </c>
      <c r="BI383" s="28">
        <v>91088.387926191703</v>
      </c>
      <c r="BJ383" s="28">
        <v>760320.10000000009</v>
      </c>
      <c r="BK383" s="28">
        <v>56921.95</v>
      </c>
      <c r="BL383" s="28">
        <v>1756.8</v>
      </c>
      <c r="BM383" s="28">
        <v>0</v>
      </c>
      <c r="BN383" s="28">
        <v>174187.59821862107</v>
      </c>
      <c r="BO383" s="28">
        <v>60808.673291087078</v>
      </c>
      <c r="BP383" s="28">
        <v>184532.25346702538</v>
      </c>
      <c r="BQ383" s="29">
        <v>67249.17133297649</v>
      </c>
      <c r="BR383" s="28">
        <v>312.98581841000703</v>
      </c>
      <c r="BS383" s="28">
        <v>0</v>
      </c>
      <c r="BT383" s="28">
        <v>135764</v>
      </c>
      <c r="BU383" s="30">
        <v>1532941.9200543121</v>
      </c>
      <c r="BV383" s="31"/>
      <c r="BW383" s="28">
        <v>2719.3996393852321</v>
      </c>
      <c r="BX383" s="31"/>
      <c r="BY383" s="28">
        <v>2719.3996393852321</v>
      </c>
      <c r="BZ383" s="30">
        <v>1530222.5204149268</v>
      </c>
      <c r="CB383" s="30">
        <v>0</v>
      </c>
      <c r="CC383" s="30">
        <v>0</v>
      </c>
      <c r="CD383" s="30">
        <v>0</v>
      </c>
      <c r="CE383" s="31"/>
      <c r="CF383" s="30">
        <v>0</v>
      </c>
      <c r="CG383" s="30">
        <v>0</v>
      </c>
      <c r="CH383" s="30">
        <v>0</v>
      </c>
      <c r="CI383" s="30">
        <v>0</v>
      </c>
      <c r="CJ383" s="35">
        <v>0</v>
      </c>
      <c r="CK383" s="30">
        <v>0</v>
      </c>
      <c r="CL383" s="30">
        <v>0</v>
      </c>
      <c r="CM383" s="30">
        <v>0</v>
      </c>
      <c r="CN383" s="30">
        <v>0</v>
      </c>
      <c r="CO383" s="31"/>
      <c r="CP383" s="31"/>
      <c r="CQ383" s="30">
        <v>0</v>
      </c>
      <c r="CR383" s="30">
        <v>0</v>
      </c>
      <c r="CS383" s="30">
        <v>0</v>
      </c>
      <c r="CT383" s="30">
        <v>1530222.5204149268</v>
      </c>
      <c r="CU383" s="30">
        <v>1319629</v>
      </c>
      <c r="CV383" s="30">
        <v>0</v>
      </c>
      <c r="CW383" s="30">
        <v>1319629</v>
      </c>
      <c r="CX383" s="30">
        <v>0</v>
      </c>
      <c r="CY383" s="26">
        <v>0</v>
      </c>
      <c r="CZ383" s="30">
        <v>0</v>
      </c>
      <c r="DA383" s="30">
        <v>0</v>
      </c>
      <c r="DB383" s="36" t="s">
        <v>904</v>
      </c>
      <c r="DC383" t="s">
        <v>905</v>
      </c>
      <c r="DD383" s="24">
        <v>0</v>
      </c>
      <c r="DE383" s="24"/>
      <c r="DF383" s="37">
        <v>1</v>
      </c>
      <c r="DG383" s="38"/>
      <c r="DH383" s="30"/>
      <c r="DI383" s="38"/>
    </row>
    <row r="384" spans="1:113" s="32" customFormat="1" x14ac:dyDescent="0.25">
      <c r="A384" s="22" t="s">
        <v>906</v>
      </c>
      <c r="B384" s="23">
        <v>1</v>
      </c>
      <c r="C384" s="24">
        <v>1</v>
      </c>
      <c r="D384" s="25">
        <v>43371</v>
      </c>
      <c r="E384" s="26">
        <v>0.97725242239358789</v>
      </c>
      <c r="F384" s="27">
        <v>1</v>
      </c>
      <c r="G384" s="27">
        <v>1</v>
      </c>
      <c r="H384" s="28">
        <v>1140021.2893242713</v>
      </c>
      <c r="I384" s="28">
        <v>14685220.550000006</v>
      </c>
      <c r="J384" s="28">
        <v>132520.72</v>
      </c>
      <c r="K384" s="28">
        <v>0</v>
      </c>
      <c r="L384" s="28">
        <v>731682.21</v>
      </c>
      <c r="M384" s="28">
        <v>2332717.5103306007</v>
      </c>
      <c r="N384" s="28">
        <v>968498.34178164939</v>
      </c>
      <c r="O384" s="28">
        <v>3535774.89378497</v>
      </c>
      <c r="P384" s="29">
        <v>1033408.2978866391</v>
      </c>
      <c r="Q384" s="28">
        <v>0</v>
      </c>
      <c r="R384" s="28">
        <v>0</v>
      </c>
      <c r="S384" s="28">
        <v>4069140.9462142857</v>
      </c>
      <c r="T384" s="30">
        <v>28628984.75932242</v>
      </c>
      <c r="U384" s="31"/>
      <c r="V384" s="30">
        <v>2000</v>
      </c>
      <c r="W384" s="31"/>
      <c r="X384" s="30">
        <v>2000</v>
      </c>
      <c r="Y384" s="30">
        <v>28626984.75932242</v>
      </c>
      <c r="Z384" s="30">
        <v>0</v>
      </c>
      <c r="AA384" s="30">
        <v>0</v>
      </c>
      <c r="AB384" s="30">
        <v>0</v>
      </c>
      <c r="AC384" s="31"/>
      <c r="AD384" s="28">
        <v>0</v>
      </c>
      <c r="AE384" s="30">
        <v>0</v>
      </c>
      <c r="AF384" s="28">
        <v>0</v>
      </c>
      <c r="AG384" s="28">
        <v>0</v>
      </c>
      <c r="AH384" s="29">
        <v>0</v>
      </c>
      <c r="AI384" s="30">
        <v>0</v>
      </c>
      <c r="AJ384" s="28">
        <v>0</v>
      </c>
      <c r="AK384" s="28">
        <v>0</v>
      </c>
      <c r="AL384" s="30">
        <v>0</v>
      </c>
      <c r="AM384" s="31"/>
      <c r="AN384" s="31"/>
      <c r="AO384" s="28">
        <v>0</v>
      </c>
      <c r="AP384" s="30">
        <v>0</v>
      </c>
      <c r="AQ384" s="30">
        <v>0</v>
      </c>
      <c r="AR384" s="30">
        <v>28626984.75932242</v>
      </c>
      <c r="AS384" s="30">
        <v>24753423.999999348</v>
      </c>
      <c r="AT384" s="30">
        <v>0</v>
      </c>
      <c r="AU384" s="30">
        <v>24753423.999999348</v>
      </c>
      <c r="AV384" s="30">
        <v>0</v>
      </c>
      <c r="AW384" s="26">
        <v>0</v>
      </c>
      <c r="AX384" s="30">
        <v>0</v>
      </c>
      <c r="AY384" s="30">
        <v>0</v>
      </c>
      <c r="BA384" s="28">
        <v>0</v>
      </c>
      <c r="BB384" s="28">
        <v>24147690</v>
      </c>
      <c r="BC384" s="28">
        <v>27382342.16221207</v>
      </c>
      <c r="BD384" s="30">
        <v>3234652.1622120701</v>
      </c>
      <c r="BE384" s="30">
        <v>3234652.1622120701</v>
      </c>
      <c r="BF384" s="30">
        <v>0</v>
      </c>
      <c r="BG384" s="30">
        <v>2000</v>
      </c>
      <c r="BI384" s="28">
        <v>913752</v>
      </c>
      <c r="BJ384" s="28">
        <v>15694589</v>
      </c>
      <c r="BK384" s="28">
        <v>177090</v>
      </c>
      <c r="BL384" s="28">
        <v>0</v>
      </c>
      <c r="BM384" s="28">
        <v>768399</v>
      </c>
      <c r="BN384" s="28">
        <v>2640429</v>
      </c>
      <c r="BO384" s="28">
        <v>1057014</v>
      </c>
      <c r="BP384" s="28">
        <v>3612212</v>
      </c>
      <c r="BQ384" s="29">
        <v>1107146.8598732988</v>
      </c>
      <c r="BR384" s="28">
        <v>0</v>
      </c>
      <c r="BS384" s="28">
        <v>0</v>
      </c>
      <c r="BT384" s="28">
        <v>4319076</v>
      </c>
      <c r="BU384" s="30">
        <v>30289707.859873299</v>
      </c>
      <c r="BV384" s="31"/>
      <c r="BW384" s="28">
        <v>2000</v>
      </c>
      <c r="BX384" s="31"/>
      <c r="BY384" s="28">
        <v>2000</v>
      </c>
      <c r="BZ384" s="30">
        <v>30287707.859873299</v>
      </c>
      <c r="CB384" s="30">
        <v>0</v>
      </c>
      <c r="CC384" s="30">
        <v>0</v>
      </c>
      <c r="CD384" s="30">
        <v>0</v>
      </c>
      <c r="CE384" s="31"/>
      <c r="CF384" s="30">
        <v>0</v>
      </c>
      <c r="CG384" s="30">
        <v>0</v>
      </c>
      <c r="CH384" s="30">
        <v>0</v>
      </c>
      <c r="CI384" s="30">
        <v>0</v>
      </c>
      <c r="CJ384" s="35">
        <v>0</v>
      </c>
      <c r="CK384" s="30">
        <v>0</v>
      </c>
      <c r="CL384" s="30">
        <v>0</v>
      </c>
      <c r="CM384" s="30">
        <v>0</v>
      </c>
      <c r="CN384" s="30">
        <v>0</v>
      </c>
      <c r="CO384" s="31"/>
      <c r="CP384" s="31"/>
      <c r="CQ384" s="30">
        <v>0</v>
      </c>
      <c r="CR384" s="30">
        <v>0</v>
      </c>
      <c r="CS384" s="30">
        <v>0</v>
      </c>
      <c r="CT384" s="30">
        <v>30287707.859873299</v>
      </c>
      <c r="CU384" s="30">
        <v>25102527</v>
      </c>
      <c r="CV384" s="30">
        <v>0</v>
      </c>
      <c r="CW384" s="30">
        <v>25102527</v>
      </c>
      <c r="CX384" s="30">
        <v>0</v>
      </c>
      <c r="CY384" s="26">
        <v>0</v>
      </c>
      <c r="CZ384" s="30">
        <v>0</v>
      </c>
      <c r="DA384" s="30">
        <v>0</v>
      </c>
      <c r="DB384" s="36" t="s">
        <v>906</v>
      </c>
      <c r="DC384" t="s">
        <v>907</v>
      </c>
      <c r="DD384" s="24">
        <v>0</v>
      </c>
      <c r="DE384" s="24"/>
      <c r="DF384" s="37">
        <v>1</v>
      </c>
      <c r="DG384" s="38"/>
      <c r="DH384" s="30"/>
      <c r="DI384" s="38"/>
    </row>
    <row r="385" spans="1:113" s="32" customFormat="1" x14ac:dyDescent="0.25">
      <c r="A385" s="22" t="s">
        <v>908</v>
      </c>
      <c r="B385" s="23">
        <v>1</v>
      </c>
      <c r="C385" s="24">
        <v>1</v>
      </c>
      <c r="D385" s="25">
        <v>43373</v>
      </c>
      <c r="E385" s="26">
        <v>1</v>
      </c>
      <c r="F385" s="27">
        <v>1</v>
      </c>
      <c r="G385" s="27">
        <v>1</v>
      </c>
      <c r="H385" s="28">
        <v>924051.57000000018</v>
      </c>
      <c r="I385" s="28">
        <v>17670680.739999998</v>
      </c>
      <c r="J385" s="28">
        <v>230005.71</v>
      </c>
      <c r="K385" s="28">
        <v>2166.4499999999998</v>
      </c>
      <c r="L385" s="28">
        <v>679853.82000000007</v>
      </c>
      <c r="M385" s="28">
        <v>1668054.7000000002</v>
      </c>
      <c r="N385" s="28">
        <v>932532.42</v>
      </c>
      <c r="O385" s="28">
        <v>1899329.17</v>
      </c>
      <c r="P385" s="29">
        <v>1268455.75</v>
      </c>
      <c r="Q385" s="28">
        <v>0</v>
      </c>
      <c r="R385" s="28">
        <v>0</v>
      </c>
      <c r="S385" s="28">
        <v>3378193.02</v>
      </c>
      <c r="T385" s="30">
        <v>28653323.349999998</v>
      </c>
      <c r="U385" s="31"/>
      <c r="V385" s="30">
        <v>30000</v>
      </c>
      <c r="W385" s="31"/>
      <c r="X385" s="30">
        <v>30000</v>
      </c>
      <c r="Y385" s="30">
        <v>28623323.349999998</v>
      </c>
      <c r="Z385" s="30">
        <v>0</v>
      </c>
      <c r="AA385" s="30">
        <v>0</v>
      </c>
      <c r="AB385" s="30">
        <v>0</v>
      </c>
      <c r="AC385" s="31"/>
      <c r="AD385" s="28">
        <v>0</v>
      </c>
      <c r="AE385" s="30">
        <v>0</v>
      </c>
      <c r="AF385" s="28">
        <v>0</v>
      </c>
      <c r="AG385" s="28">
        <v>0</v>
      </c>
      <c r="AH385" s="29">
        <v>0</v>
      </c>
      <c r="AI385" s="30">
        <v>0</v>
      </c>
      <c r="AJ385" s="28">
        <v>0</v>
      </c>
      <c r="AK385" s="28">
        <v>0</v>
      </c>
      <c r="AL385" s="30">
        <v>0</v>
      </c>
      <c r="AM385" s="31"/>
      <c r="AN385" s="31"/>
      <c r="AO385" s="28">
        <v>0</v>
      </c>
      <c r="AP385" s="30">
        <v>0</v>
      </c>
      <c r="AQ385" s="30">
        <v>0</v>
      </c>
      <c r="AR385" s="30">
        <v>28623323.349999998</v>
      </c>
      <c r="AS385" s="30">
        <v>17395355.157812499</v>
      </c>
      <c r="AT385" s="30">
        <v>0</v>
      </c>
      <c r="AU385" s="30">
        <v>17395355.157812499</v>
      </c>
      <c r="AV385" s="30">
        <v>0</v>
      </c>
      <c r="AW385" s="26">
        <v>0</v>
      </c>
      <c r="AX385" s="30">
        <v>0</v>
      </c>
      <c r="AY385" s="30">
        <v>0</v>
      </c>
      <c r="BA385" s="28">
        <v>0</v>
      </c>
      <c r="BB385" s="28">
        <v>17538925.157812499</v>
      </c>
      <c r="BC385" s="28">
        <v>27727743.830000006</v>
      </c>
      <c r="BD385" s="30">
        <v>10188818.672187507</v>
      </c>
      <c r="BE385" s="30">
        <v>10188818.672187507</v>
      </c>
      <c r="BF385" s="30">
        <v>0</v>
      </c>
      <c r="BG385" s="30">
        <v>30000</v>
      </c>
      <c r="BI385" s="28">
        <v>955558</v>
      </c>
      <c r="BJ385" s="28">
        <v>18603182</v>
      </c>
      <c r="BK385" s="28">
        <v>225673</v>
      </c>
      <c r="BL385" s="28">
        <v>0</v>
      </c>
      <c r="BM385" s="28">
        <v>587003</v>
      </c>
      <c r="BN385" s="28">
        <v>1859831</v>
      </c>
      <c r="BO385" s="28">
        <v>950913</v>
      </c>
      <c r="BP385" s="28">
        <v>2223488</v>
      </c>
      <c r="BQ385" s="29">
        <v>1291109</v>
      </c>
      <c r="BR385" s="28">
        <v>0</v>
      </c>
      <c r="BS385" s="28">
        <v>0</v>
      </c>
      <c r="BT385" s="28">
        <v>3535542</v>
      </c>
      <c r="BU385" s="30">
        <v>30232299</v>
      </c>
      <c r="BV385" s="31"/>
      <c r="BW385" s="28">
        <v>30000</v>
      </c>
      <c r="BX385" s="31"/>
      <c r="BY385" s="28">
        <v>30000</v>
      </c>
      <c r="BZ385" s="30">
        <v>30202299</v>
      </c>
      <c r="CB385" s="30">
        <v>0</v>
      </c>
      <c r="CC385" s="30">
        <v>0</v>
      </c>
      <c r="CD385" s="30">
        <v>0</v>
      </c>
      <c r="CE385" s="31"/>
      <c r="CF385" s="30">
        <v>0</v>
      </c>
      <c r="CG385" s="30">
        <v>0</v>
      </c>
      <c r="CH385" s="30">
        <v>0</v>
      </c>
      <c r="CI385" s="30">
        <v>0</v>
      </c>
      <c r="CJ385" s="35">
        <v>0</v>
      </c>
      <c r="CK385" s="30">
        <v>0</v>
      </c>
      <c r="CL385" s="30">
        <v>0</v>
      </c>
      <c r="CM385" s="30">
        <v>0</v>
      </c>
      <c r="CN385" s="30">
        <v>0</v>
      </c>
      <c r="CO385" s="31"/>
      <c r="CP385" s="31"/>
      <c r="CQ385" s="30">
        <v>0</v>
      </c>
      <c r="CR385" s="30">
        <v>0</v>
      </c>
      <c r="CS385" s="30">
        <v>0</v>
      </c>
      <c r="CT385" s="30">
        <v>30202299</v>
      </c>
      <c r="CU385" s="30">
        <v>17438817</v>
      </c>
      <c r="CV385" s="30">
        <v>0</v>
      </c>
      <c r="CW385" s="30">
        <v>17438817</v>
      </c>
      <c r="CX385" s="30">
        <v>0</v>
      </c>
      <c r="CY385" s="26">
        <v>0</v>
      </c>
      <c r="CZ385" s="30">
        <v>0</v>
      </c>
      <c r="DA385" s="30">
        <v>0</v>
      </c>
      <c r="DB385" s="36" t="s">
        <v>908</v>
      </c>
      <c r="DC385" t="s">
        <v>909</v>
      </c>
      <c r="DD385" s="24">
        <v>0</v>
      </c>
      <c r="DE385" s="24"/>
      <c r="DF385" s="37">
        <v>1</v>
      </c>
      <c r="DG385" s="38"/>
      <c r="DH385" s="30"/>
      <c r="DI385" s="38"/>
    </row>
    <row r="386" spans="1:113" s="32" customFormat="1" x14ac:dyDescent="0.25">
      <c r="A386" s="22" t="s">
        <v>910</v>
      </c>
      <c r="B386" s="23">
        <v>1</v>
      </c>
      <c r="C386" s="24">
        <v>1</v>
      </c>
      <c r="D386" s="25">
        <v>43556</v>
      </c>
      <c r="E386" s="26">
        <v>1</v>
      </c>
      <c r="F386" s="27">
        <v>1</v>
      </c>
      <c r="G386" s="27">
        <v>1</v>
      </c>
      <c r="H386" s="28">
        <v>800680</v>
      </c>
      <c r="I386" s="28">
        <v>15165694</v>
      </c>
      <c r="J386" s="28">
        <v>280813</v>
      </c>
      <c r="K386" s="28">
        <v>67432</v>
      </c>
      <c r="L386" s="28">
        <v>557997</v>
      </c>
      <c r="M386" s="28">
        <v>1623093.5</v>
      </c>
      <c r="N386" s="28">
        <v>779117</v>
      </c>
      <c r="O386" s="28">
        <v>2356359</v>
      </c>
      <c r="P386" s="29">
        <v>874097</v>
      </c>
      <c r="Q386" s="28">
        <v>0</v>
      </c>
      <c r="R386" s="28">
        <v>0</v>
      </c>
      <c r="S386" s="28">
        <v>677819.84499999997</v>
      </c>
      <c r="T386" s="30">
        <v>23183102.344999999</v>
      </c>
      <c r="U386" s="31"/>
      <c r="V386" s="30">
        <v>10000</v>
      </c>
      <c r="W386" s="31"/>
      <c r="X386" s="30">
        <v>10000</v>
      </c>
      <c r="Y386" s="30">
        <v>23173102.344999999</v>
      </c>
      <c r="Z386" s="30">
        <v>0</v>
      </c>
      <c r="AA386" s="30">
        <v>0</v>
      </c>
      <c r="AB386" s="30">
        <v>0</v>
      </c>
      <c r="AC386" s="31"/>
      <c r="AD386" s="28">
        <v>0</v>
      </c>
      <c r="AE386" s="30">
        <v>0</v>
      </c>
      <c r="AF386" s="28">
        <v>0</v>
      </c>
      <c r="AG386" s="28">
        <v>0</v>
      </c>
      <c r="AH386" s="29">
        <v>0</v>
      </c>
      <c r="AI386" s="30">
        <v>0</v>
      </c>
      <c r="AJ386" s="28">
        <v>0</v>
      </c>
      <c r="AK386" s="28">
        <v>0</v>
      </c>
      <c r="AL386" s="30">
        <v>0</v>
      </c>
      <c r="AM386" s="31"/>
      <c r="AN386" s="31"/>
      <c r="AO386" s="28">
        <v>0</v>
      </c>
      <c r="AP386" s="30">
        <v>0</v>
      </c>
      <c r="AQ386" s="30">
        <v>0</v>
      </c>
      <c r="AR386" s="30">
        <v>23173102.344999999</v>
      </c>
      <c r="AS386" s="30">
        <v>13827377</v>
      </c>
      <c r="AT386" s="30">
        <v>0</v>
      </c>
      <c r="AU386" s="30">
        <v>13827377</v>
      </c>
      <c r="AV386" s="30">
        <v>0</v>
      </c>
      <c r="AW386" s="26">
        <v>0</v>
      </c>
      <c r="AX386" s="30">
        <v>0</v>
      </c>
      <c r="AY386" s="30">
        <v>0</v>
      </c>
      <c r="BA386" s="28">
        <v>0</v>
      </c>
      <c r="BB386" s="28">
        <v>13969950</v>
      </c>
      <c r="BC386" s="28">
        <v>22355654</v>
      </c>
      <c r="BD386" s="30">
        <v>8385704</v>
      </c>
      <c r="BE386" s="30">
        <v>8385704</v>
      </c>
      <c r="BF386" s="30">
        <v>0</v>
      </c>
      <c r="BG386" s="30">
        <v>10000</v>
      </c>
      <c r="BI386" s="28">
        <v>847249</v>
      </c>
      <c r="BJ386" s="28">
        <v>15713113</v>
      </c>
      <c r="BK386" s="28">
        <v>278628</v>
      </c>
      <c r="BL386" s="28">
        <v>0</v>
      </c>
      <c r="BM386" s="28">
        <v>552454</v>
      </c>
      <c r="BN386" s="28">
        <v>1553233</v>
      </c>
      <c r="BO386" s="28">
        <v>594000</v>
      </c>
      <c r="BP386" s="28">
        <v>2742145</v>
      </c>
      <c r="BQ386" s="29">
        <v>1556814</v>
      </c>
      <c r="BR386" s="28">
        <v>0</v>
      </c>
      <c r="BS386" s="28">
        <v>0</v>
      </c>
      <c r="BT386" s="28">
        <v>720000</v>
      </c>
      <c r="BU386" s="30">
        <v>24557636</v>
      </c>
      <c r="BV386" s="31"/>
      <c r="BW386" s="28">
        <v>32270</v>
      </c>
      <c r="BX386" s="31"/>
      <c r="BY386" s="28">
        <v>32270</v>
      </c>
      <c r="BZ386" s="30">
        <v>24525366</v>
      </c>
      <c r="CB386" s="30">
        <v>0</v>
      </c>
      <c r="CC386" s="30">
        <v>0</v>
      </c>
      <c r="CD386" s="30">
        <v>0</v>
      </c>
      <c r="CE386" s="31"/>
      <c r="CF386" s="30">
        <v>0</v>
      </c>
      <c r="CG386" s="30">
        <v>0</v>
      </c>
      <c r="CH386" s="30">
        <v>0</v>
      </c>
      <c r="CI386" s="30">
        <v>0</v>
      </c>
      <c r="CJ386" s="35">
        <v>0</v>
      </c>
      <c r="CK386" s="30">
        <v>0</v>
      </c>
      <c r="CL386" s="30">
        <v>0</v>
      </c>
      <c r="CM386" s="30">
        <v>0</v>
      </c>
      <c r="CN386" s="30">
        <v>0</v>
      </c>
      <c r="CO386" s="31"/>
      <c r="CP386" s="31"/>
      <c r="CQ386" s="30">
        <v>0</v>
      </c>
      <c r="CR386" s="30">
        <v>0</v>
      </c>
      <c r="CS386" s="30">
        <v>0</v>
      </c>
      <c r="CT386" s="30">
        <v>24525366</v>
      </c>
      <c r="CU386" s="30">
        <v>14102037</v>
      </c>
      <c r="CV386" s="30">
        <v>0</v>
      </c>
      <c r="CW386" s="30">
        <v>14102037</v>
      </c>
      <c r="CX386" s="30">
        <v>0</v>
      </c>
      <c r="CY386" s="26">
        <v>0</v>
      </c>
      <c r="CZ386" s="30">
        <v>0</v>
      </c>
      <c r="DA386" s="30">
        <v>0</v>
      </c>
      <c r="DB386" s="36" t="s">
        <v>910</v>
      </c>
      <c r="DC386" t="s">
        <v>911</v>
      </c>
      <c r="DD386" s="24">
        <v>0</v>
      </c>
      <c r="DE386" s="24"/>
      <c r="DF386" s="37">
        <v>1</v>
      </c>
      <c r="DG386" s="38"/>
      <c r="DH386" s="30"/>
      <c r="DI386" s="38"/>
    </row>
    <row r="387" spans="1:113" s="32" customFormat="1" x14ac:dyDescent="0.25">
      <c r="A387" s="22" t="s">
        <v>912</v>
      </c>
      <c r="B387" s="23">
        <v>1</v>
      </c>
      <c r="C387" s="24">
        <v>1</v>
      </c>
      <c r="D387" s="25">
        <v>43433</v>
      </c>
      <c r="E387" s="26">
        <v>0.9969057967010746</v>
      </c>
      <c r="F387" s="27">
        <v>0.99708222600727847</v>
      </c>
      <c r="G387" s="27">
        <v>0.99702195350262612</v>
      </c>
      <c r="H387" s="28">
        <v>458663.80252016714</v>
      </c>
      <c r="I387" s="28">
        <v>10416567</v>
      </c>
      <c r="J387" s="28">
        <v>133889</v>
      </c>
      <c r="K387" s="28">
        <v>50646</v>
      </c>
      <c r="L387" s="28">
        <v>795718</v>
      </c>
      <c r="M387" s="28">
        <v>1624252.6331302805</v>
      </c>
      <c r="N387" s="28">
        <v>396114.5368843918</v>
      </c>
      <c r="O387" s="28">
        <v>2770948.510314675</v>
      </c>
      <c r="P387" s="29">
        <v>86679.214438014213</v>
      </c>
      <c r="Q387" s="28">
        <v>21115.461679925462</v>
      </c>
      <c r="R387" s="28">
        <v>0</v>
      </c>
      <c r="S387" s="28">
        <v>1512265.4640000002</v>
      </c>
      <c r="T387" s="30">
        <v>18266859.622967456</v>
      </c>
      <c r="U387" s="31"/>
      <c r="V387" s="30">
        <v>0</v>
      </c>
      <c r="W387" s="31"/>
      <c r="X387" s="30">
        <v>0</v>
      </c>
      <c r="Y387" s="30">
        <v>18266859.622967456</v>
      </c>
      <c r="Z387" s="30">
        <v>0</v>
      </c>
      <c r="AA387" s="30">
        <v>0</v>
      </c>
      <c r="AB387" s="30">
        <v>0</v>
      </c>
      <c r="AC387" s="31"/>
      <c r="AD387" s="28">
        <v>0</v>
      </c>
      <c r="AE387" s="30">
        <v>0</v>
      </c>
      <c r="AF387" s="28">
        <v>0</v>
      </c>
      <c r="AG387" s="28">
        <v>0</v>
      </c>
      <c r="AH387" s="29">
        <v>0</v>
      </c>
      <c r="AI387" s="30">
        <v>0</v>
      </c>
      <c r="AJ387" s="28">
        <v>0</v>
      </c>
      <c r="AK387" s="28">
        <v>0</v>
      </c>
      <c r="AL387" s="30">
        <v>0</v>
      </c>
      <c r="AM387" s="31"/>
      <c r="AN387" s="31"/>
      <c r="AO387" s="28">
        <v>0</v>
      </c>
      <c r="AP387" s="30">
        <v>0</v>
      </c>
      <c r="AQ387" s="30">
        <v>0</v>
      </c>
      <c r="AR387" s="30">
        <v>18266859.622967456</v>
      </c>
      <c r="AS387" s="30">
        <v>9995412</v>
      </c>
      <c r="AT387" s="30">
        <v>0</v>
      </c>
      <c r="AU387" s="30">
        <v>9995412</v>
      </c>
      <c r="AV387" s="30">
        <v>0</v>
      </c>
      <c r="AW387" s="26">
        <v>0</v>
      </c>
      <c r="AX387" s="30">
        <v>0</v>
      </c>
      <c r="AY387" s="30">
        <v>0</v>
      </c>
      <c r="BA387" s="28">
        <v>82253</v>
      </c>
      <c r="BB387" s="28">
        <v>9677098</v>
      </c>
      <c r="BC387" s="28">
        <v>17856398.610935956</v>
      </c>
      <c r="BD387" s="30">
        <v>8179300.6109359562</v>
      </c>
      <c r="BE387" s="30">
        <v>8097047.6109359562</v>
      </c>
      <c r="BF387" s="30">
        <v>0</v>
      </c>
      <c r="BG387" s="30">
        <v>0</v>
      </c>
      <c r="BI387" s="28">
        <v>420441.65640494111</v>
      </c>
      <c r="BJ387" s="28">
        <v>11086725</v>
      </c>
      <c r="BK387" s="28">
        <v>155161</v>
      </c>
      <c r="BL387" s="28">
        <v>76133</v>
      </c>
      <c r="BM387" s="28">
        <v>966487</v>
      </c>
      <c r="BN387" s="28">
        <v>1976196.0332196797</v>
      </c>
      <c r="BO387" s="28">
        <v>387626.6832648156</v>
      </c>
      <c r="BP387" s="28">
        <v>2969605.5068474603</v>
      </c>
      <c r="BQ387" s="29">
        <v>177982.59635214228</v>
      </c>
      <c r="BR387" s="28">
        <v>353.96419023258386</v>
      </c>
      <c r="BS387" s="28">
        <v>0</v>
      </c>
      <c r="BT387" s="28">
        <v>1385997</v>
      </c>
      <c r="BU387" s="30">
        <v>19602709.440279271</v>
      </c>
      <c r="BV387" s="31"/>
      <c r="BW387" s="28">
        <v>0</v>
      </c>
      <c r="BX387" s="31"/>
      <c r="BY387" s="28">
        <v>0</v>
      </c>
      <c r="BZ387" s="30">
        <v>19602709.440279271</v>
      </c>
      <c r="CB387" s="30">
        <v>0</v>
      </c>
      <c r="CC387" s="30">
        <v>0</v>
      </c>
      <c r="CD387" s="30">
        <v>0</v>
      </c>
      <c r="CE387" s="31"/>
      <c r="CF387" s="30">
        <v>0</v>
      </c>
      <c r="CG387" s="30">
        <v>0</v>
      </c>
      <c r="CH387" s="30">
        <v>0</v>
      </c>
      <c r="CI387" s="30">
        <v>0</v>
      </c>
      <c r="CJ387" s="35">
        <v>0</v>
      </c>
      <c r="CK387" s="30">
        <v>0</v>
      </c>
      <c r="CL387" s="30">
        <v>0</v>
      </c>
      <c r="CM387" s="30">
        <v>0</v>
      </c>
      <c r="CN387" s="30">
        <v>0</v>
      </c>
      <c r="CO387" s="31"/>
      <c r="CP387" s="31"/>
      <c r="CQ387" s="30">
        <v>0</v>
      </c>
      <c r="CR387" s="30">
        <v>0</v>
      </c>
      <c r="CS387" s="30">
        <v>0</v>
      </c>
      <c r="CT387" s="30">
        <v>19602709.440279271</v>
      </c>
      <c r="CU387" s="30">
        <v>10054428</v>
      </c>
      <c r="CV387" s="30">
        <v>0</v>
      </c>
      <c r="CW387" s="30">
        <v>10054428</v>
      </c>
      <c r="CX387" s="30">
        <v>0</v>
      </c>
      <c r="CY387" s="26">
        <v>0</v>
      </c>
      <c r="CZ387" s="30">
        <v>0</v>
      </c>
      <c r="DA387" s="30">
        <v>0</v>
      </c>
      <c r="DB387" s="36" t="s">
        <v>912</v>
      </c>
      <c r="DC387" t="s">
        <v>913</v>
      </c>
      <c r="DD387" s="24">
        <v>0</v>
      </c>
      <c r="DE387" s="24"/>
      <c r="DF387" s="37">
        <v>1</v>
      </c>
      <c r="DG387" s="38"/>
      <c r="DH387" s="30"/>
      <c r="DI387" s="38"/>
    </row>
    <row r="388" spans="1:113" s="32" customFormat="1" x14ac:dyDescent="0.25">
      <c r="A388" s="22" t="s">
        <v>914</v>
      </c>
      <c r="B388" s="23">
        <v>1</v>
      </c>
      <c r="C388" s="24">
        <v>1</v>
      </c>
      <c r="D388" s="25">
        <v>43369</v>
      </c>
      <c r="E388" s="26">
        <v>1</v>
      </c>
      <c r="F388" s="27">
        <v>1</v>
      </c>
      <c r="G388" s="27">
        <v>1</v>
      </c>
      <c r="H388" s="28">
        <v>1261285</v>
      </c>
      <c r="I388" s="28">
        <v>18279816</v>
      </c>
      <c r="J388" s="28">
        <v>235437</v>
      </c>
      <c r="K388" s="28">
        <v>25954</v>
      </c>
      <c r="L388" s="28">
        <v>1117673</v>
      </c>
      <c r="M388" s="28">
        <v>2287553</v>
      </c>
      <c r="N388" s="28">
        <v>870869</v>
      </c>
      <c r="O388" s="28">
        <v>3305291</v>
      </c>
      <c r="P388" s="29">
        <v>1204109</v>
      </c>
      <c r="Q388" s="28">
        <v>0</v>
      </c>
      <c r="R388" s="28">
        <v>0</v>
      </c>
      <c r="S388" s="28">
        <v>2400916.8713680003</v>
      </c>
      <c r="T388" s="30">
        <v>30988903.871367998</v>
      </c>
      <c r="U388" s="31"/>
      <c r="V388" s="30">
        <v>779920</v>
      </c>
      <c r="W388" s="31"/>
      <c r="X388" s="30">
        <v>779920</v>
      </c>
      <c r="Y388" s="30">
        <v>30208983.871367998</v>
      </c>
      <c r="Z388" s="30">
        <v>0</v>
      </c>
      <c r="AA388" s="30">
        <v>0</v>
      </c>
      <c r="AB388" s="30">
        <v>0</v>
      </c>
      <c r="AC388" s="31"/>
      <c r="AD388" s="28">
        <v>0</v>
      </c>
      <c r="AE388" s="30">
        <v>0</v>
      </c>
      <c r="AF388" s="28">
        <v>0</v>
      </c>
      <c r="AG388" s="28">
        <v>0</v>
      </c>
      <c r="AH388" s="29">
        <v>0</v>
      </c>
      <c r="AI388" s="30">
        <v>0</v>
      </c>
      <c r="AJ388" s="28">
        <v>0</v>
      </c>
      <c r="AK388" s="28">
        <v>0</v>
      </c>
      <c r="AL388" s="30">
        <v>0</v>
      </c>
      <c r="AM388" s="31"/>
      <c r="AN388" s="31"/>
      <c r="AO388" s="28">
        <v>0</v>
      </c>
      <c r="AP388" s="30">
        <v>0</v>
      </c>
      <c r="AQ388" s="30">
        <v>0</v>
      </c>
      <c r="AR388" s="30">
        <v>30208983.871367998</v>
      </c>
      <c r="AS388" s="30">
        <v>20905132</v>
      </c>
      <c r="AT388" s="30">
        <v>0</v>
      </c>
      <c r="AU388" s="30">
        <v>20905132</v>
      </c>
      <c r="AV388" s="30">
        <v>0</v>
      </c>
      <c r="AW388" s="26">
        <v>0</v>
      </c>
      <c r="AX388" s="30">
        <v>0</v>
      </c>
      <c r="AY388" s="30">
        <v>0</v>
      </c>
      <c r="BA388" s="28">
        <v>0</v>
      </c>
      <c r="BB388" s="28">
        <v>21265355</v>
      </c>
      <c r="BC388" s="28">
        <v>29578640</v>
      </c>
      <c r="BD388" s="30">
        <v>8313285</v>
      </c>
      <c r="BE388" s="30">
        <v>8313285</v>
      </c>
      <c r="BF388" s="30">
        <v>0</v>
      </c>
      <c r="BG388" s="30">
        <v>779920</v>
      </c>
      <c r="BI388" s="28">
        <v>1543456</v>
      </c>
      <c r="BJ388" s="28">
        <v>19093041</v>
      </c>
      <c r="BK388" s="28">
        <v>403384</v>
      </c>
      <c r="BL388" s="28">
        <v>0</v>
      </c>
      <c r="BM388" s="28">
        <v>1239082</v>
      </c>
      <c r="BN388" s="28">
        <v>2321592</v>
      </c>
      <c r="BO388" s="28">
        <v>1012707</v>
      </c>
      <c r="BP388" s="28">
        <v>3324301</v>
      </c>
      <c r="BQ388" s="29">
        <v>1282174</v>
      </c>
      <c r="BR388" s="28">
        <v>0</v>
      </c>
      <c r="BS388" s="28">
        <v>0</v>
      </c>
      <c r="BT388" s="28">
        <v>2106865</v>
      </c>
      <c r="BU388" s="30">
        <v>32326602</v>
      </c>
      <c r="BV388" s="31"/>
      <c r="BW388" s="28">
        <v>730278</v>
      </c>
      <c r="BX388" s="31"/>
      <c r="BY388" s="28">
        <v>730278</v>
      </c>
      <c r="BZ388" s="30">
        <v>31596324</v>
      </c>
      <c r="CB388" s="30">
        <v>0</v>
      </c>
      <c r="CC388" s="30">
        <v>0</v>
      </c>
      <c r="CD388" s="30">
        <v>0</v>
      </c>
      <c r="CE388" s="31"/>
      <c r="CF388" s="30">
        <v>0</v>
      </c>
      <c r="CG388" s="30">
        <v>0</v>
      </c>
      <c r="CH388" s="30">
        <v>0</v>
      </c>
      <c r="CI388" s="30">
        <v>0</v>
      </c>
      <c r="CJ388" s="35">
        <v>0</v>
      </c>
      <c r="CK388" s="30">
        <v>0</v>
      </c>
      <c r="CL388" s="30">
        <v>0</v>
      </c>
      <c r="CM388" s="30">
        <v>0</v>
      </c>
      <c r="CN388" s="30">
        <v>0</v>
      </c>
      <c r="CO388" s="31"/>
      <c r="CP388" s="31"/>
      <c r="CQ388" s="30">
        <v>0</v>
      </c>
      <c r="CR388" s="30">
        <v>0</v>
      </c>
      <c r="CS388" s="30">
        <v>0</v>
      </c>
      <c r="CT388" s="30">
        <v>31596324</v>
      </c>
      <c r="CU388" s="30">
        <v>20972581</v>
      </c>
      <c r="CV388" s="30">
        <v>0</v>
      </c>
      <c r="CW388" s="30">
        <v>20972581</v>
      </c>
      <c r="CX388" s="30">
        <v>0</v>
      </c>
      <c r="CY388" s="26">
        <v>0</v>
      </c>
      <c r="CZ388" s="30">
        <v>0</v>
      </c>
      <c r="DA388" s="30">
        <v>0</v>
      </c>
      <c r="DB388" s="36" t="s">
        <v>914</v>
      </c>
      <c r="DC388" t="s">
        <v>915</v>
      </c>
      <c r="DD388" s="24">
        <v>0</v>
      </c>
      <c r="DE388" s="24"/>
      <c r="DF388" s="37">
        <v>1</v>
      </c>
      <c r="DG388" s="38"/>
      <c r="DH388" s="30"/>
      <c r="DI388" s="38"/>
    </row>
    <row r="389" spans="1:113" s="32" customFormat="1" x14ac:dyDescent="0.25">
      <c r="A389" s="22" t="s">
        <v>916</v>
      </c>
      <c r="B389" s="23">
        <v>1</v>
      </c>
      <c r="C389" s="24">
        <v>1</v>
      </c>
      <c r="D389" s="25">
        <v>43367</v>
      </c>
      <c r="E389" s="26">
        <v>1</v>
      </c>
      <c r="F389" s="27">
        <v>1</v>
      </c>
      <c r="G389" s="27">
        <v>1</v>
      </c>
      <c r="H389" s="28">
        <v>1228503.8399999999</v>
      </c>
      <c r="I389" s="28">
        <v>18421075.729999997</v>
      </c>
      <c r="J389" s="28">
        <v>489444.96</v>
      </c>
      <c r="K389" s="28">
        <v>5243.36</v>
      </c>
      <c r="L389" s="28">
        <v>397596.14</v>
      </c>
      <c r="M389" s="28">
        <v>2565286.1999999997</v>
      </c>
      <c r="N389" s="28">
        <v>965792.45</v>
      </c>
      <c r="O389" s="28">
        <v>4306293</v>
      </c>
      <c r="P389" s="29">
        <v>96971.25</v>
      </c>
      <c r="Q389" s="28">
        <v>0</v>
      </c>
      <c r="R389" s="28">
        <v>0</v>
      </c>
      <c r="S389" s="28">
        <v>2656851.4305910715</v>
      </c>
      <c r="T389" s="30">
        <v>31133058.360591069</v>
      </c>
      <c r="U389" s="31"/>
      <c r="V389" s="30">
        <v>475000</v>
      </c>
      <c r="W389" s="31"/>
      <c r="X389" s="30">
        <v>475000</v>
      </c>
      <c r="Y389" s="30">
        <v>30658058.360591069</v>
      </c>
      <c r="Z389" s="30">
        <v>0</v>
      </c>
      <c r="AA389" s="30">
        <v>0</v>
      </c>
      <c r="AB389" s="30">
        <v>0</v>
      </c>
      <c r="AC389" s="31"/>
      <c r="AD389" s="28">
        <v>0</v>
      </c>
      <c r="AE389" s="30">
        <v>0</v>
      </c>
      <c r="AF389" s="28">
        <v>0</v>
      </c>
      <c r="AG389" s="28">
        <v>0</v>
      </c>
      <c r="AH389" s="29">
        <v>0</v>
      </c>
      <c r="AI389" s="30">
        <v>0</v>
      </c>
      <c r="AJ389" s="28">
        <v>0</v>
      </c>
      <c r="AK389" s="28">
        <v>0</v>
      </c>
      <c r="AL389" s="30">
        <v>0</v>
      </c>
      <c r="AM389" s="31"/>
      <c r="AN389" s="31"/>
      <c r="AO389" s="28">
        <v>0</v>
      </c>
      <c r="AP389" s="30">
        <v>0</v>
      </c>
      <c r="AQ389" s="30">
        <v>0</v>
      </c>
      <c r="AR389" s="30">
        <v>30658058.360591069</v>
      </c>
      <c r="AS389" s="30">
        <v>26185231</v>
      </c>
      <c r="AT389" s="30">
        <v>0</v>
      </c>
      <c r="AU389" s="30">
        <v>26185231</v>
      </c>
      <c r="AV389" s="30">
        <v>0</v>
      </c>
      <c r="AW389" s="26">
        <v>0</v>
      </c>
      <c r="AX389" s="30">
        <v>0</v>
      </c>
      <c r="AY389" s="30">
        <v>0</v>
      </c>
      <c r="BA389" s="28">
        <v>0</v>
      </c>
      <c r="BB389" s="28">
        <v>25712895</v>
      </c>
      <c r="BC389" s="28">
        <v>30019878</v>
      </c>
      <c r="BD389" s="30">
        <v>4306983</v>
      </c>
      <c r="BE389" s="30">
        <v>4306983</v>
      </c>
      <c r="BF389" s="30">
        <v>0</v>
      </c>
      <c r="BG389" s="30">
        <v>475000</v>
      </c>
      <c r="BI389" s="28">
        <v>931614</v>
      </c>
      <c r="BJ389" s="28">
        <v>18469613</v>
      </c>
      <c r="BK389" s="28">
        <v>440179</v>
      </c>
      <c r="BL389" s="28">
        <v>64403</v>
      </c>
      <c r="BM389" s="28">
        <v>399197</v>
      </c>
      <c r="BN389" s="28">
        <v>3301691</v>
      </c>
      <c r="BO389" s="28">
        <v>1042656</v>
      </c>
      <c r="BP389" s="28">
        <v>4502511</v>
      </c>
      <c r="BQ389" s="29">
        <v>188500</v>
      </c>
      <c r="BR389" s="28">
        <v>0</v>
      </c>
      <c r="BS389" s="28">
        <v>0</v>
      </c>
      <c r="BT389" s="28">
        <v>2437763</v>
      </c>
      <c r="BU389" s="30">
        <v>31778127</v>
      </c>
      <c r="BV389" s="31"/>
      <c r="BW389" s="28">
        <v>225000</v>
      </c>
      <c r="BX389" s="31"/>
      <c r="BY389" s="28">
        <v>225000</v>
      </c>
      <c r="BZ389" s="30">
        <v>31553127</v>
      </c>
      <c r="CB389" s="30">
        <v>0</v>
      </c>
      <c r="CC389" s="30">
        <v>0</v>
      </c>
      <c r="CD389" s="30">
        <v>0</v>
      </c>
      <c r="CE389" s="31"/>
      <c r="CF389" s="30">
        <v>0</v>
      </c>
      <c r="CG389" s="30">
        <v>0</v>
      </c>
      <c r="CH389" s="30">
        <v>0</v>
      </c>
      <c r="CI389" s="30">
        <v>0</v>
      </c>
      <c r="CJ389" s="35">
        <v>0</v>
      </c>
      <c r="CK389" s="30">
        <v>0</v>
      </c>
      <c r="CL389" s="30">
        <v>0</v>
      </c>
      <c r="CM389" s="30">
        <v>0</v>
      </c>
      <c r="CN389" s="30">
        <v>0</v>
      </c>
      <c r="CO389" s="31"/>
      <c r="CP389" s="31"/>
      <c r="CQ389" s="30">
        <v>0</v>
      </c>
      <c r="CR389" s="30">
        <v>0</v>
      </c>
      <c r="CS389" s="30">
        <v>0</v>
      </c>
      <c r="CT389" s="30">
        <v>31553127</v>
      </c>
      <c r="CU389" s="30">
        <v>27166848</v>
      </c>
      <c r="CV389" s="30">
        <v>0</v>
      </c>
      <c r="CW389" s="30">
        <v>27166848</v>
      </c>
      <c r="CX389" s="30">
        <v>0</v>
      </c>
      <c r="CY389" s="26">
        <v>0</v>
      </c>
      <c r="CZ389" s="30">
        <v>0</v>
      </c>
      <c r="DA389" s="30">
        <v>0</v>
      </c>
      <c r="DB389" s="36" t="s">
        <v>916</v>
      </c>
      <c r="DC389" t="s">
        <v>917</v>
      </c>
      <c r="DD389" s="24">
        <v>0</v>
      </c>
      <c r="DE389" s="24"/>
      <c r="DF389" s="37">
        <v>1</v>
      </c>
      <c r="DG389" s="38"/>
      <c r="DH389" s="30"/>
      <c r="DI389" s="38"/>
    </row>
    <row r="390" spans="1:113" s="32" customFormat="1" x14ac:dyDescent="0.25">
      <c r="A390" s="22" t="s">
        <v>918</v>
      </c>
      <c r="B390" s="23">
        <v>1</v>
      </c>
      <c r="C390" s="24">
        <v>1</v>
      </c>
      <c r="D390" s="25">
        <v>43369</v>
      </c>
      <c r="E390" s="26">
        <v>1</v>
      </c>
      <c r="F390" s="27">
        <v>1</v>
      </c>
      <c r="G390" s="27">
        <v>1</v>
      </c>
      <c r="H390" s="28">
        <v>1522537.65</v>
      </c>
      <c r="I390" s="28">
        <v>18112960.440000005</v>
      </c>
      <c r="J390" s="28">
        <v>310460.34000000003</v>
      </c>
      <c r="K390" s="28">
        <v>3328.96</v>
      </c>
      <c r="L390" s="28">
        <v>754760.78</v>
      </c>
      <c r="M390" s="28">
        <v>2902332.8500000006</v>
      </c>
      <c r="N390" s="28">
        <v>1295637.1000000001</v>
      </c>
      <c r="O390" s="28">
        <v>4874067.05</v>
      </c>
      <c r="P390" s="29">
        <v>672977.04</v>
      </c>
      <c r="Q390" s="28">
        <v>3700.08</v>
      </c>
      <c r="R390" s="28">
        <v>0</v>
      </c>
      <c r="S390" s="28">
        <v>3078504.8015087503</v>
      </c>
      <c r="T390" s="30">
        <v>33531267.091508757</v>
      </c>
      <c r="U390" s="31"/>
      <c r="V390" s="30">
        <v>21500</v>
      </c>
      <c r="W390" s="31"/>
      <c r="X390" s="30">
        <v>21500</v>
      </c>
      <c r="Y390" s="30">
        <v>33509767.091508757</v>
      </c>
      <c r="Z390" s="30">
        <v>0</v>
      </c>
      <c r="AA390" s="30">
        <v>0</v>
      </c>
      <c r="AB390" s="30">
        <v>0</v>
      </c>
      <c r="AC390" s="31"/>
      <c r="AD390" s="28">
        <v>0</v>
      </c>
      <c r="AE390" s="30">
        <v>0</v>
      </c>
      <c r="AF390" s="28">
        <v>0</v>
      </c>
      <c r="AG390" s="28">
        <v>0</v>
      </c>
      <c r="AH390" s="29">
        <v>0</v>
      </c>
      <c r="AI390" s="30">
        <v>0</v>
      </c>
      <c r="AJ390" s="28">
        <v>0</v>
      </c>
      <c r="AK390" s="28">
        <v>0</v>
      </c>
      <c r="AL390" s="30">
        <v>0</v>
      </c>
      <c r="AM390" s="31"/>
      <c r="AN390" s="31"/>
      <c r="AO390" s="28">
        <v>0</v>
      </c>
      <c r="AP390" s="30">
        <v>0</v>
      </c>
      <c r="AQ390" s="30">
        <v>0</v>
      </c>
      <c r="AR390" s="30">
        <v>33509767.091508757</v>
      </c>
      <c r="AS390" s="30">
        <v>19296829</v>
      </c>
      <c r="AT390" s="30">
        <v>0</v>
      </c>
      <c r="AU390" s="30">
        <v>19296829</v>
      </c>
      <c r="AV390" s="30">
        <v>0</v>
      </c>
      <c r="AW390" s="26">
        <v>0</v>
      </c>
      <c r="AX390" s="30">
        <v>0</v>
      </c>
      <c r="AY390" s="30">
        <v>0</v>
      </c>
      <c r="BA390" s="28">
        <v>19484.62</v>
      </c>
      <c r="BB390" s="28">
        <v>19086298</v>
      </c>
      <c r="BC390" s="28">
        <v>32085826.009999994</v>
      </c>
      <c r="BD390" s="30">
        <v>12999528.009999994</v>
      </c>
      <c r="BE390" s="30">
        <v>12980043.389999995</v>
      </c>
      <c r="BF390" s="30">
        <v>0</v>
      </c>
      <c r="BG390" s="30">
        <v>21500</v>
      </c>
      <c r="BI390" s="28">
        <v>1398474</v>
      </c>
      <c r="BJ390" s="28">
        <v>19276674</v>
      </c>
      <c r="BK390" s="28">
        <v>320081</v>
      </c>
      <c r="BL390" s="28">
        <v>0</v>
      </c>
      <c r="BM390" s="28">
        <v>803033</v>
      </c>
      <c r="BN390" s="28">
        <v>3020914</v>
      </c>
      <c r="BO390" s="28">
        <v>1388597</v>
      </c>
      <c r="BP390" s="28">
        <v>5268755</v>
      </c>
      <c r="BQ390" s="29">
        <v>728645</v>
      </c>
      <c r="BR390" s="28">
        <v>115903</v>
      </c>
      <c r="BS390" s="28">
        <v>0</v>
      </c>
      <c r="BT390" s="28">
        <v>3179657</v>
      </c>
      <c r="BU390" s="30">
        <v>35500733</v>
      </c>
      <c r="BV390" s="31"/>
      <c r="BW390" s="28">
        <v>21500</v>
      </c>
      <c r="BX390" s="31"/>
      <c r="BY390" s="28">
        <v>21500</v>
      </c>
      <c r="BZ390" s="30">
        <v>35479233</v>
      </c>
      <c r="CB390" s="30">
        <v>0</v>
      </c>
      <c r="CC390" s="30">
        <v>0</v>
      </c>
      <c r="CD390" s="30">
        <v>0</v>
      </c>
      <c r="CE390" s="31"/>
      <c r="CF390" s="30">
        <v>0</v>
      </c>
      <c r="CG390" s="30">
        <v>0</v>
      </c>
      <c r="CH390" s="30">
        <v>0</v>
      </c>
      <c r="CI390" s="30">
        <v>0</v>
      </c>
      <c r="CJ390" s="35">
        <v>0</v>
      </c>
      <c r="CK390" s="30">
        <v>0</v>
      </c>
      <c r="CL390" s="30">
        <v>0</v>
      </c>
      <c r="CM390" s="30">
        <v>0</v>
      </c>
      <c r="CN390" s="30">
        <v>0</v>
      </c>
      <c r="CO390" s="31"/>
      <c r="CP390" s="31"/>
      <c r="CQ390" s="30">
        <v>0</v>
      </c>
      <c r="CR390" s="30">
        <v>0</v>
      </c>
      <c r="CS390" s="30">
        <v>0</v>
      </c>
      <c r="CT390" s="30">
        <v>35479233</v>
      </c>
      <c r="CU390" s="30">
        <v>20057741</v>
      </c>
      <c r="CV390" s="30">
        <v>0</v>
      </c>
      <c r="CW390" s="30">
        <v>20057741</v>
      </c>
      <c r="CX390" s="30">
        <v>0</v>
      </c>
      <c r="CY390" s="26">
        <v>0</v>
      </c>
      <c r="CZ390" s="30">
        <v>0</v>
      </c>
      <c r="DA390" s="30">
        <v>0</v>
      </c>
      <c r="DB390" s="36" t="s">
        <v>918</v>
      </c>
      <c r="DC390" t="s">
        <v>919</v>
      </c>
      <c r="DD390" s="24">
        <v>0</v>
      </c>
      <c r="DE390" s="24"/>
      <c r="DF390" s="37">
        <v>1</v>
      </c>
      <c r="DG390" s="38"/>
      <c r="DH390" s="30"/>
      <c r="DI390" s="38"/>
    </row>
    <row r="391" spans="1:113" s="32" customFormat="1" x14ac:dyDescent="0.25">
      <c r="A391" s="22" t="s">
        <v>920</v>
      </c>
      <c r="B391" s="23">
        <v>1</v>
      </c>
      <c r="C391" s="24">
        <v>1</v>
      </c>
      <c r="D391" s="25">
        <v>43439</v>
      </c>
      <c r="E391" s="26">
        <v>1</v>
      </c>
      <c r="F391" s="27">
        <v>1</v>
      </c>
      <c r="G391" s="27">
        <v>1</v>
      </c>
      <c r="H391" s="28">
        <v>290139</v>
      </c>
      <c r="I391" s="28">
        <v>4710874</v>
      </c>
      <c r="J391" s="28">
        <v>53594</v>
      </c>
      <c r="K391" s="28">
        <v>48000</v>
      </c>
      <c r="L391" s="28">
        <v>344758</v>
      </c>
      <c r="M391" s="28">
        <v>913820</v>
      </c>
      <c r="N391" s="28">
        <v>311379</v>
      </c>
      <c r="O391" s="28">
        <v>1404580</v>
      </c>
      <c r="P391" s="29">
        <v>590098</v>
      </c>
      <c r="Q391" s="28">
        <v>0</v>
      </c>
      <c r="R391" s="28">
        <v>0</v>
      </c>
      <c r="S391" s="28">
        <v>947591.71701999998</v>
      </c>
      <c r="T391" s="30">
        <v>9614833.7170199994</v>
      </c>
      <c r="U391" s="31"/>
      <c r="V391" s="30">
        <v>0</v>
      </c>
      <c r="W391" s="31"/>
      <c r="X391" s="30">
        <v>0</v>
      </c>
      <c r="Y391" s="30">
        <v>9614833.7170199994</v>
      </c>
      <c r="Z391" s="30">
        <v>0</v>
      </c>
      <c r="AA391" s="30">
        <v>0</v>
      </c>
      <c r="AB391" s="30">
        <v>0</v>
      </c>
      <c r="AC391" s="31"/>
      <c r="AD391" s="28">
        <v>0</v>
      </c>
      <c r="AE391" s="30">
        <v>0</v>
      </c>
      <c r="AF391" s="28">
        <v>0</v>
      </c>
      <c r="AG391" s="28">
        <v>0</v>
      </c>
      <c r="AH391" s="29">
        <v>0</v>
      </c>
      <c r="AI391" s="30">
        <v>0</v>
      </c>
      <c r="AJ391" s="28">
        <v>0</v>
      </c>
      <c r="AK391" s="28">
        <v>0</v>
      </c>
      <c r="AL391" s="30">
        <v>0</v>
      </c>
      <c r="AM391" s="31"/>
      <c r="AN391" s="31"/>
      <c r="AO391" s="28">
        <v>0</v>
      </c>
      <c r="AP391" s="30">
        <v>0</v>
      </c>
      <c r="AQ391" s="30">
        <v>0</v>
      </c>
      <c r="AR391" s="30">
        <v>9614833.7170199994</v>
      </c>
      <c r="AS391" s="30">
        <v>5593661</v>
      </c>
      <c r="AT391" s="30">
        <v>0</v>
      </c>
      <c r="AU391" s="30">
        <v>5593661</v>
      </c>
      <c r="AV391" s="30">
        <v>0</v>
      </c>
      <c r="AW391" s="26">
        <v>0</v>
      </c>
      <c r="AX391" s="30">
        <v>0</v>
      </c>
      <c r="AY391" s="30">
        <v>0</v>
      </c>
      <c r="BA391" s="28">
        <v>0</v>
      </c>
      <c r="BB391" s="28">
        <v>5546517</v>
      </c>
      <c r="BC391" s="28">
        <v>10298247</v>
      </c>
      <c r="BD391" s="30">
        <v>4751730</v>
      </c>
      <c r="BE391" s="30">
        <v>4751730</v>
      </c>
      <c r="BF391" s="30">
        <v>0</v>
      </c>
      <c r="BG391" s="30">
        <v>0</v>
      </c>
      <c r="BI391" s="28">
        <v>645517</v>
      </c>
      <c r="BJ391" s="28">
        <v>10226646</v>
      </c>
      <c r="BK391" s="28">
        <v>189695</v>
      </c>
      <c r="BL391" s="28">
        <v>98926</v>
      </c>
      <c r="BM391" s="28">
        <v>400151</v>
      </c>
      <c r="BN391" s="28">
        <v>1872634</v>
      </c>
      <c r="BO391" s="28">
        <v>619810</v>
      </c>
      <c r="BP391" s="28">
        <v>3492621</v>
      </c>
      <c r="BQ391" s="29">
        <v>642682</v>
      </c>
      <c r="BR391" s="28">
        <v>0</v>
      </c>
      <c r="BS391" s="28">
        <v>0</v>
      </c>
      <c r="BT391" s="28">
        <v>659940</v>
      </c>
      <c r="BU391" s="30">
        <v>18848622</v>
      </c>
      <c r="BV391" s="31"/>
      <c r="BW391" s="28">
        <v>0</v>
      </c>
      <c r="BX391" s="31"/>
      <c r="BY391" s="28">
        <v>0</v>
      </c>
      <c r="BZ391" s="30">
        <v>18848622</v>
      </c>
      <c r="CB391" s="30">
        <v>0</v>
      </c>
      <c r="CC391" s="30">
        <v>0</v>
      </c>
      <c r="CD391" s="30">
        <v>0</v>
      </c>
      <c r="CE391" s="31"/>
      <c r="CF391" s="30">
        <v>0</v>
      </c>
      <c r="CG391" s="30">
        <v>0</v>
      </c>
      <c r="CH391" s="30">
        <v>0</v>
      </c>
      <c r="CI391" s="30">
        <v>0</v>
      </c>
      <c r="CJ391" s="35">
        <v>0</v>
      </c>
      <c r="CK391" s="30">
        <v>0</v>
      </c>
      <c r="CL391" s="30">
        <v>0</v>
      </c>
      <c r="CM391" s="30">
        <v>0</v>
      </c>
      <c r="CN391" s="30">
        <v>0</v>
      </c>
      <c r="CO391" s="31"/>
      <c r="CP391" s="31"/>
      <c r="CQ391" s="30">
        <v>0</v>
      </c>
      <c r="CR391" s="30">
        <v>0</v>
      </c>
      <c r="CS391" s="30">
        <v>0</v>
      </c>
      <c r="CT391" s="30">
        <v>18848622</v>
      </c>
      <c r="CU391" s="30">
        <v>11773264</v>
      </c>
      <c r="CV391" s="30">
        <v>0</v>
      </c>
      <c r="CW391" s="30">
        <v>11773264</v>
      </c>
      <c r="CX391" s="30">
        <v>0</v>
      </c>
      <c r="CY391" s="26">
        <v>0</v>
      </c>
      <c r="CZ391" s="30">
        <v>0</v>
      </c>
      <c r="DA391" s="30">
        <v>0</v>
      </c>
      <c r="DB391" s="36" t="s">
        <v>920</v>
      </c>
      <c r="DC391" t="s">
        <v>921</v>
      </c>
      <c r="DD391" s="24">
        <v>0</v>
      </c>
      <c r="DE391" s="24"/>
      <c r="DF391" s="37">
        <v>1</v>
      </c>
      <c r="DG391" s="38"/>
      <c r="DH391" s="30"/>
      <c r="DI391" s="38"/>
    </row>
    <row r="392" spans="1:113" s="32" customFormat="1" x14ac:dyDescent="0.25">
      <c r="A392" s="22" t="s">
        <v>922</v>
      </c>
      <c r="B392" s="23">
        <v>1</v>
      </c>
      <c r="C392" s="24">
        <v>1</v>
      </c>
      <c r="D392" s="25">
        <v>43405</v>
      </c>
      <c r="E392" s="26">
        <v>0.94046733899574919</v>
      </c>
      <c r="F392" s="27">
        <v>0.92805531492708915</v>
      </c>
      <c r="G392" s="27">
        <v>0.93822207522972512</v>
      </c>
      <c r="H392" s="28">
        <v>603684.57114684186</v>
      </c>
      <c r="I392" s="28">
        <v>8157367</v>
      </c>
      <c r="J392" s="28">
        <v>275361</v>
      </c>
      <c r="K392" s="28">
        <v>80868</v>
      </c>
      <c r="L392" s="28">
        <v>223413</v>
      </c>
      <c r="M392" s="28">
        <v>1338321.701617172</v>
      </c>
      <c r="N392" s="28">
        <v>511596.36353424663</v>
      </c>
      <c r="O392" s="28">
        <v>2042001.9358699273</v>
      </c>
      <c r="P392" s="29">
        <v>137571.56234829818</v>
      </c>
      <c r="Q392" s="28">
        <v>3476.9077522672846</v>
      </c>
      <c r="R392" s="28">
        <v>0</v>
      </c>
      <c r="S392" s="28">
        <v>2216404.08537</v>
      </c>
      <c r="T392" s="30">
        <v>15590066.127638755</v>
      </c>
      <c r="U392" s="31"/>
      <c r="V392" s="30">
        <v>0</v>
      </c>
      <c r="W392" s="31"/>
      <c r="X392" s="30">
        <v>0</v>
      </c>
      <c r="Y392" s="30">
        <v>15590066.127638755</v>
      </c>
      <c r="Z392" s="30">
        <v>0</v>
      </c>
      <c r="AA392" s="30">
        <v>0</v>
      </c>
      <c r="AB392" s="30">
        <v>0</v>
      </c>
      <c r="AC392" s="31"/>
      <c r="AD392" s="28">
        <v>0</v>
      </c>
      <c r="AE392" s="30">
        <v>0</v>
      </c>
      <c r="AF392" s="28">
        <v>0</v>
      </c>
      <c r="AG392" s="28">
        <v>0</v>
      </c>
      <c r="AH392" s="29">
        <v>0</v>
      </c>
      <c r="AI392" s="30">
        <v>0</v>
      </c>
      <c r="AJ392" s="28">
        <v>0</v>
      </c>
      <c r="AK392" s="28">
        <v>0</v>
      </c>
      <c r="AL392" s="30">
        <v>0</v>
      </c>
      <c r="AM392" s="31"/>
      <c r="AN392" s="31"/>
      <c r="AO392" s="28">
        <v>0</v>
      </c>
      <c r="AP392" s="30">
        <v>0</v>
      </c>
      <c r="AQ392" s="30">
        <v>0</v>
      </c>
      <c r="AR392" s="30">
        <v>15590066.127638755</v>
      </c>
      <c r="AS392" s="30">
        <v>12366192</v>
      </c>
      <c r="AT392" s="30">
        <v>0</v>
      </c>
      <c r="AU392" s="30">
        <v>12366192</v>
      </c>
      <c r="AV392" s="30">
        <v>0</v>
      </c>
      <c r="AW392" s="26">
        <v>0</v>
      </c>
      <c r="AX392" s="30">
        <v>0</v>
      </c>
      <c r="AY392" s="30">
        <v>0</v>
      </c>
      <c r="BA392" s="28">
        <v>5946</v>
      </c>
      <c r="BB392" s="28">
        <v>12406591</v>
      </c>
      <c r="BC392" s="28">
        <v>14901898.409426777</v>
      </c>
      <c r="BD392" s="30">
        <v>2495307.4094267767</v>
      </c>
      <c r="BE392" s="30">
        <v>2489361.4094267767</v>
      </c>
      <c r="BF392" s="30">
        <v>0</v>
      </c>
      <c r="BG392" s="30">
        <v>0</v>
      </c>
      <c r="BI392" s="28">
        <v>634718.37515087961</v>
      </c>
      <c r="BJ392" s="28">
        <v>8274139</v>
      </c>
      <c r="BK392" s="28">
        <v>292534</v>
      </c>
      <c r="BL392" s="28">
        <v>66369</v>
      </c>
      <c r="BM392" s="28">
        <v>249401</v>
      </c>
      <c r="BN392" s="28">
        <v>1226467.7892206348</v>
      </c>
      <c r="BO392" s="28">
        <v>502395.32029326027</v>
      </c>
      <c r="BP392" s="28">
        <v>2093234.3311499392</v>
      </c>
      <c r="BQ392" s="29">
        <v>289757.77083710232</v>
      </c>
      <c r="BR392" s="28">
        <v>2462.1307505015675</v>
      </c>
      <c r="BS392" s="28">
        <v>928.05531492708917</v>
      </c>
      <c r="BT392" s="28">
        <v>2341500</v>
      </c>
      <c r="BU392" s="30">
        <v>15973906.772717245</v>
      </c>
      <c r="BV392" s="31"/>
      <c r="BW392" s="28">
        <v>334099.91337375209</v>
      </c>
      <c r="BX392" s="31"/>
      <c r="BY392" s="28">
        <v>334099.91337375209</v>
      </c>
      <c r="BZ392" s="30">
        <v>15639806.859343493</v>
      </c>
      <c r="CB392" s="30">
        <v>0</v>
      </c>
      <c r="CC392" s="30">
        <v>0</v>
      </c>
      <c r="CD392" s="30">
        <v>0</v>
      </c>
      <c r="CE392" s="31"/>
      <c r="CF392" s="30">
        <v>0</v>
      </c>
      <c r="CG392" s="30">
        <v>0</v>
      </c>
      <c r="CH392" s="30">
        <v>0</v>
      </c>
      <c r="CI392" s="30">
        <v>0</v>
      </c>
      <c r="CJ392" s="35">
        <v>0</v>
      </c>
      <c r="CK392" s="30">
        <v>0</v>
      </c>
      <c r="CL392" s="30">
        <v>0</v>
      </c>
      <c r="CM392" s="30">
        <v>0</v>
      </c>
      <c r="CN392" s="30">
        <v>0</v>
      </c>
      <c r="CO392" s="31"/>
      <c r="CP392" s="31"/>
      <c r="CQ392" s="30">
        <v>0</v>
      </c>
      <c r="CR392" s="30">
        <v>0</v>
      </c>
      <c r="CS392" s="30">
        <v>0</v>
      </c>
      <c r="CT392" s="30">
        <v>15639806.859343493</v>
      </c>
      <c r="CU392" s="30">
        <v>12428721</v>
      </c>
      <c r="CV392" s="30">
        <v>0</v>
      </c>
      <c r="CW392" s="30">
        <v>12428721</v>
      </c>
      <c r="CX392" s="30">
        <v>0</v>
      </c>
      <c r="CY392" s="26">
        <v>0</v>
      </c>
      <c r="CZ392" s="30">
        <v>0</v>
      </c>
      <c r="DA392" s="30">
        <v>0</v>
      </c>
      <c r="DB392" s="36" t="s">
        <v>922</v>
      </c>
      <c r="DC392" t="s">
        <v>923</v>
      </c>
      <c r="DD392" s="24">
        <v>0</v>
      </c>
      <c r="DE392" s="24"/>
      <c r="DF392" s="37">
        <v>1</v>
      </c>
      <c r="DG392" s="38"/>
      <c r="DH392" s="30"/>
      <c r="DI392" s="38"/>
    </row>
    <row r="393" spans="1:113" s="32" customFormat="1" x14ac:dyDescent="0.25">
      <c r="A393" s="22" t="s">
        <v>924</v>
      </c>
      <c r="B393" s="23">
        <v>1</v>
      </c>
      <c r="C393" s="24">
        <v>1</v>
      </c>
      <c r="D393" s="25">
        <v>43371</v>
      </c>
      <c r="E393" s="26">
        <v>1</v>
      </c>
      <c r="F393" s="27">
        <v>1</v>
      </c>
      <c r="G393" s="27">
        <v>1</v>
      </c>
      <c r="H393" s="28">
        <v>788468</v>
      </c>
      <c r="I393" s="28">
        <v>9608621</v>
      </c>
      <c r="J393" s="28">
        <v>362480</v>
      </c>
      <c r="K393" s="28">
        <v>0</v>
      </c>
      <c r="L393" s="28">
        <v>320996</v>
      </c>
      <c r="M393" s="28">
        <v>1406621</v>
      </c>
      <c r="N393" s="28">
        <v>536223</v>
      </c>
      <c r="O393" s="28">
        <v>1075426</v>
      </c>
      <c r="P393" s="29">
        <v>782592</v>
      </c>
      <c r="Q393" s="28">
        <v>228795</v>
      </c>
      <c r="R393" s="28">
        <v>0</v>
      </c>
      <c r="S393" s="28">
        <v>1448424.79544</v>
      </c>
      <c r="T393" s="30">
        <v>16558646.79544</v>
      </c>
      <c r="U393" s="31"/>
      <c r="V393" s="30">
        <v>0</v>
      </c>
      <c r="W393" s="31"/>
      <c r="X393" s="30">
        <v>0</v>
      </c>
      <c r="Y393" s="30">
        <v>16558646.79544</v>
      </c>
      <c r="Z393" s="30">
        <v>0</v>
      </c>
      <c r="AA393" s="30">
        <v>0</v>
      </c>
      <c r="AB393" s="30">
        <v>0</v>
      </c>
      <c r="AC393" s="31"/>
      <c r="AD393" s="28">
        <v>0</v>
      </c>
      <c r="AE393" s="30">
        <v>0</v>
      </c>
      <c r="AF393" s="28">
        <v>0</v>
      </c>
      <c r="AG393" s="28">
        <v>0</v>
      </c>
      <c r="AH393" s="29">
        <v>0</v>
      </c>
      <c r="AI393" s="30">
        <v>0</v>
      </c>
      <c r="AJ393" s="28">
        <v>0</v>
      </c>
      <c r="AK393" s="28">
        <v>0</v>
      </c>
      <c r="AL393" s="30">
        <v>0</v>
      </c>
      <c r="AM393" s="31"/>
      <c r="AN393" s="31"/>
      <c r="AO393" s="28">
        <v>0</v>
      </c>
      <c r="AP393" s="30">
        <v>0</v>
      </c>
      <c r="AQ393" s="30">
        <v>0</v>
      </c>
      <c r="AR393" s="30">
        <v>16558646.79544</v>
      </c>
      <c r="AS393" s="30">
        <v>15240685</v>
      </c>
      <c r="AT393" s="30">
        <v>0</v>
      </c>
      <c r="AU393" s="30">
        <v>15240685</v>
      </c>
      <c r="AV393" s="30">
        <v>0</v>
      </c>
      <c r="AW393" s="26">
        <v>0</v>
      </c>
      <c r="AX393" s="30">
        <v>0</v>
      </c>
      <c r="AY393" s="30">
        <v>0</v>
      </c>
      <c r="BA393" s="28">
        <v>877</v>
      </c>
      <c r="BB393" s="28">
        <v>15137955</v>
      </c>
      <c r="BC393" s="28">
        <v>16144515</v>
      </c>
      <c r="BD393" s="30">
        <v>1006560</v>
      </c>
      <c r="BE393" s="30">
        <v>1005683</v>
      </c>
      <c r="BF393" s="30">
        <v>0</v>
      </c>
      <c r="BG393" s="30">
        <v>0</v>
      </c>
      <c r="BI393" s="28">
        <v>557358</v>
      </c>
      <c r="BJ393" s="28">
        <v>9832393</v>
      </c>
      <c r="BK393" s="28">
        <v>385105</v>
      </c>
      <c r="BL393" s="28">
        <v>0</v>
      </c>
      <c r="BM393" s="28">
        <v>330158</v>
      </c>
      <c r="BN393" s="28">
        <v>1824885</v>
      </c>
      <c r="BO393" s="28">
        <v>551563</v>
      </c>
      <c r="BP393" s="28">
        <v>1223329</v>
      </c>
      <c r="BQ393" s="29">
        <v>827566</v>
      </c>
      <c r="BR393" s="28">
        <v>171637</v>
      </c>
      <c r="BS393" s="28">
        <v>0</v>
      </c>
      <c r="BT393" s="28">
        <v>1736189</v>
      </c>
      <c r="BU393" s="30">
        <v>17440183</v>
      </c>
      <c r="BV393" s="31"/>
      <c r="BW393" s="28">
        <v>0</v>
      </c>
      <c r="BX393" s="31"/>
      <c r="BY393" s="28">
        <v>0</v>
      </c>
      <c r="BZ393" s="30">
        <v>17440183</v>
      </c>
      <c r="CB393" s="30">
        <v>0</v>
      </c>
      <c r="CC393" s="30">
        <v>0</v>
      </c>
      <c r="CD393" s="30">
        <v>0</v>
      </c>
      <c r="CE393" s="31"/>
      <c r="CF393" s="30">
        <v>0</v>
      </c>
      <c r="CG393" s="30">
        <v>0</v>
      </c>
      <c r="CH393" s="30">
        <v>0</v>
      </c>
      <c r="CI393" s="30">
        <v>0</v>
      </c>
      <c r="CJ393" s="35">
        <v>0</v>
      </c>
      <c r="CK393" s="30">
        <v>0</v>
      </c>
      <c r="CL393" s="30">
        <v>0</v>
      </c>
      <c r="CM393" s="30">
        <v>0</v>
      </c>
      <c r="CN393" s="30">
        <v>0</v>
      </c>
      <c r="CO393" s="31"/>
      <c r="CP393" s="31"/>
      <c r="CQ393" s="30">
        <v>0</v>
      </c>
      <c r="CR393" s="30">
        <v>0</v>
      </c>
      <c r="CS393" s="30">
        <v>0</v>
      </c>
      <c r="CT393" s="30">
        <v>17440183</v>
      </c>
      <c r="CU393" s="30">
        <v>15466300</v>
      </c>
      <c r="CV393" s="30">
        <v>0</v>
      </c>
      <c r="CW393" s="30">
        <v>15466300</v>
      </c>
      <c r="CX393" s="30">
        <v>0</v>
      </c>
      <c r="CY393" s="26">
        <v>0</v>
      </c>
      <c r="CZ393" s="30">
        <v>0</v>
      </c>
      <c r="DA393" s="30">
        <v>0</v>
      </c>
      <c r="DB393" s="36" t="s">
        <v>924</v>
      </c>
      <c r="DC393" t="s">
        <v>925</v>
      </c>
      <c r="DD393" s="24">
        <v>0</v>
      </c>
      <c r="DE393" s="24"/>
      <c r="DF393" s="37">
        <v>1</v>
      </c>
      <c r="DG393" s="38"/>
      <c r="DH393" s="30"/>
      <c r="DI393" s="38"/>
    </row>
    <row r="394" spans="1:113" s="32" customFormat="1" x14ac:dyDescent="0.25">
      <c r="A394" s="22" t="s">
        <v>926</v>
      </c>
      <c r="B394" s="23">
        <v>1</v>
      </c>
      <c r="C394" s="24">
        <v>1</v>
      </c>
      <c r="D394" s="25">
        <v>43374</v>
      </c>
      <c r="E394" s="26">
        <v>1</v>
      </c>
      <c r="F394" s="27">
        <v>1</v>
      </c>
      <c r="G394" s="27">
        <v>1</v>
      </c>
      <c r="H394" s="28">
        <v>1637477.29</v>
      </c>
      <c r="I394" s="28">
        <v>31181102.210000001</v>
      </c>
      <c r="J394" s="28">
        <v>677011.57</v>
      </c>
      <c r="K394" s="28">
        <v>0</v>
      </c>
      <c r="L394" s="28">
        <v>783807.45000000019</v>
      </c>
      <c r="M394" s="28">
        <v>3736669.9000000004</v>
      </c>
      <c r="N394" s="28">
        <v>976301.96</v>
      </c>
      <c r="O394" s="28">
        <v>6244130.46</v>
      </c>
      <c r="P394" s="29">
        <v>837732.05</v>
      </c>
      <c r="Q394" s="28">
        <v>0</v>
      </c>
      <c r="R394" s="28">
        <v>0</v>
      </c>
      <c r="S394" s="28">
        <v>2246648.346798643</v>
      </c>
      <c r="T394" s="30">
        <v>48320881.236798644</v>
      </c>
      <c r="U394" s="31"/>
      <c r="V394" s="30">
        <v>8412696</v>
      </c>
      <c r="W394" s="31"/>
      <c r="X394" s="30">
        <v>8412696</v>
      </c>
      <c r="Y394" s="30">
        <v>39908185.236798644</v>
      </c>
      <c r="Z394" s="30">
        <v>0</v>
      </c>
      <c r="AA394" s="30">
        <v>0</v>
      </c>
      <c r="AB394" s="30">
        <v>0</v>
      </c>
      <c r="AC394" s="31"/>
      <c r="AD394" s="28">
        <v>0</v>
      </c>
      <c r="AE394" s="30">
        <v>0</v>
      </c>
      <c r="AF394" s="28">
        <v>0</v>
      </c>
      <c r="AG394" s="28">
        <v>0</v>
      </c>
      <c r="AH394" s="29">
        <v>0</v>
      </c>
      <c r="AI394" s="30">
        <v>0</v>
      </c>
      <c r="AJ394" s="28">
        <v>0</v>
      </c>
      <c r="AK394" s="28">
        <v>0</v>
      </c>
      <c r="AL394" s="30">
        <v>0</v>
      </c>
      <c r="AM394" s="31"/>
      <c r="AN394" s="31"/>
      <c r="AO394" s="28">
        <v>0</v>
      </c>
      <c r="AP394" s="30">
        <v>0</v>
      </c>
      <c r="AQ394" s="30">
        <v>0</v>
      </c>
      <c r="AR394" s="30">
        <v>39908185.236798644</v>
      </c>
      <c r="AS394" s="30">
        <v>31376870.065324999</v>
      </c>
      <c r="AT394" s="30">
        <v>0</v>
      </c>
      <c r="AU394" s="30">
        <v>31376870.065324999</v>
      </c>
      <c r="AV394" s="30">
        <v>0</v>
      </c>
      <c r="AW394" s="26">
        <v>0</v>
      </c>
      <c r="AX394" s="30">
        <v>0</v>
      </c>
      <c r="AY394" s="30">
        <v>0</v>
      </c>
      <c r="BA394" s="28">
        <v>65914</v>
      </c>
      <c r="BB394" s="28">
        <v>31356321.065324999</v>
      </c>
      <c r="BC394" s="28">
        <v>38025120.210000001</v>
      </c>
      <c r="BD394" s="30">
        <v>6668799.1446750015</v>
      </c>
      <c r="BE394" s="30">
        <v>6602885.1446750015</v>
      </c>
      <c r="BF394" s="30">
        <v>0</v>
      </c>
      <c r="BG394" s="30">
        <v>8412696</v>
      </c>
      <c r="BI394" s="28">
        <v>1098319</v>
      </c>
      <c r="BJ394" s="28">
        <v>33451278.039999999</v>
      </c>
      <c r="BK394" s="28">
        <v>707044</v>
      </c>
      <c r="BL394" s="28">
        <v>0</v>
      </c>
      <c r="BM394" s="28">
        <v>779797</v>
      </c>
      <c r="BN394" s="28">
        <v>3741033.96</v>
      </c>
      <c r="BO394" s="28">
        <v>979158</v>
      </c>
      <c r="BP394" s="28">
        <v>7311264</v>
      </c>
      <c r="BQ394" s="29">
        <v>946200</v>
      </c>
      <c r="BR394" s="28">
        <v>90000</v>
      </c>
      <c r="BS394" s="28">
        <v>0</v>
      </c>
      <c r="BT394" s="28">
        <v>2473998</v>
      </c>
      <c r="BU394" s="30">
        <v>51578092</v>
      </c>
      <c r="BV394" s="31"/>
      <c r="BW394" s="28">
        <v>8557946</v>
      </c>
      <c r="BX394" s="31"/>
      <c r="BY394" s="28">
        <v>8557946</v>
      </c>
      <c r="BZ394" s="30">
        <v>43020146</v>
      </c>
      <c r="CB394" s="30">
        <v>0</v>
      </c>
      <c r="CC394" s="30">
        <v>0</v>
      </c>
      <c r="CD394" s="30">
        <v>0</v>
      </c>
      <c r="CE394" s="31"/>
      <c r="CF394" s="30">
        <v>0</v>
      </c>
      <c r="CG394" s="30">
        <v>0</v>
      </c>
      <c r="CH394" s="30">
        <v>0</v>
      </c>
      <c r="CI394" s="30">
        <v>0</v>
      </c>
      <c r="CJ394" s="35">
        <v>0</v>
      </c>
      <c r="CK394" s="30">
        <v>0</v>
      </c>
      <c r="CL394" s="30">
        <v>0</v>
      </c>
      <c r="CM394" s="30">
        <v>0</v>
      </c>
      <c r="CN394" s="30">
        <v>0</v>
      </c>
      <c r="CO394" s="31"/>
      <c r="CP394" s="31"/>
      <c r="CQ394" s="30">
        <v>0</v>
      </c>
      <c r="CR394" s="30">
        <v>0</v>
      </c>
      <c r="CS394" s="30">
        <v>0</v>
      </c>
      <c r="CT394" s="30">
        <v>43020146</v>
      </c>
      <c r="CU394" s="30">
        <v>31883434</v>
      </c>
      <c r="CV394" s="30">
        <v>0</v>
      </c>
      <c r="CW394" s="30">
        <v>31883434</v>
      </c>
      <c r="CX394" s="30">
        <v>0</v>
      </c>
      <c r="CY394" s="26">
        <v>0</v>
      </c>
      <c r="CZ394" s="30">
        <v>0</v>
      </c>
      <c r="DA394" s="30">
        <v>0</v>
      </c>
      <c r="DB394" s="36" t="s">
        <v>926</v>
      </c>
      <c r="DC394" t="s">
        <v>927</v>
      </c>
      <c r="DD394" s="24">
        <v>0</v>
      </c>
      <c r="DE394" s="24"/>
      <c r="DF394" s="37">
        <v>1</v>
      </c>
      <c r="DG394" s="38"/>
      <c r="DH394" s="30"/>
      <c r="DI394" s="38"/>
    </row>
    <row r="395" spans="1:113" s="32" customFormat="1" x14ac:dyDescent="0.25">
      <c r="A395" s="22" t="s">
        <v>928</v>
      </c>
      <c r="B395" s="23">
        <v>1</v>
      </c>
      <c r="C395" s="24">
        <v>1</v>
      </c>
      <c r="D395" s="25">
        <v>43371</v>
      </c>
      <c r="E395" s="26">
        <v>0.99783298175476387</v>
      </c>
      <c r="F395" s="27">
        <v>1</v>
      </c>
      <c r="G395" s="27">
        <v>1</v>
      </c>
      <c r="H395" s="28">
        <v>153831.91946520493</v>
      </c>
      <c r="I395" s="28">
        <v>1284151.19</v>
      </c>
      <c r="J395" s="28">
        <v>67193</v>
      </c>
      <c r="K395" s="28">
        <v>0</v>
      </c>
      <c r="L395" s="28">
        <v>0</v>
      </c>
      <c r="M395" s="28">
        <v>231279.72417708268</v>
      </c>
      <c r="N395" s="28">
        <v>99448.026293606788</v>
      </c>
      <c r="O395" s="28">
        <v>365236.80631169624</v>
      </c>
      <c r="P395" s="29">
        <v>9062.3690319458528</v>
      </c>
      <c r="Q395" s="28">
        <v>0</v>
      </c>
      <c r="R395" s="28">
        <v>0</v>
      </c>
      <c r="S395" s="28">
        <v>40382</v>
      </c>
      <c r="T395" s="30">
        <v>2250585.0352795362</v>
      </c>
      <c r="U395" s="31"/>
      <c r="V395" s="30">
        <v>0</v>
      </c>
      <c r="W395" s="31"/>
      <c r="X395" s="30">
        <v>0</v>
      </c>
      <c r="Y395" s="30">
        <v>2250585.0352795362</v>
      </c>
      <c r="Z395" s="30">
        <v>0</v>
      </c>
      <c r="AA395" s="30">
        <v>0</v>
      </c>
      <c r="AB395" s="30">
        <v>0</v>
      </c>
      <c r="AC395" s="31"/>
      <c r="AD395" s="28">
        <v>0</v>
      </c>
      <c r="AE395" s="30">
        <v>0</v>
      </c>
      <c r="AF395" s="28">
        <v>0</v>
      </c>
      <c r="AG395" s="28">
        <v>0</v>
      </c>
      <c r="AH395" s="29">
        <v>0</v>
      </c>
      <c r="AI395" s="30">
        <v>0</v>
      </c>
      <c r="AJ395" s="28">
        <v>0</v>
      </c>
      <c r="AK395" s="28">
        <v>0</v>
      </c>
      <c r="AL395" s="30">
        <v>0</v>
      </c>
      <c r="AM395" s="31"/>
      <c r="AN395" s="31"/>
      <c r="AO395" s="28">
        <v>0</v>
      </c>
      <c r="AP395" s="30">
        <v>0</v>
      </c>
      <c r="AQ395" s="30">
        <v>0</v>
      </c>
      <c r="AR395" s="30">
        <v>2250585.0352795362</v>
      </c>
      <c r="AS395" s="30">
        <v>1440235</v>
      </c>
      <c r="AT395" s="30">
        <v>0</v>
      </c>
      <c r="AU395" s="30">
        <v>1440235</v>
      </c>
      <c r="AV395" s="30">
        <v>0</v>
      </c>
      <c r="AW395" s="26">
        <v>0</v>
      </c>
      <c r="AX395" s="30">
        <v>0</v>
      </c>
      <c r="AY395" s="30">
        <v>0</v>
      </c>
      <c r="BA395" s="28">
        <v>0</v>
      </c>
      <c r="BB395" s="28">
        <v>1416772</v>
      </c>
      <c r="BC395" s="28">
        <v>2052851</v>
      </c>
      <c r="BD395" s="30">
        <v>636079</v>
      </c>
      <c r="BE395" s="30">
        <v>636079</v>
      </c>
      <c r="BF395" s="30">
        <v>0</v>
      </c>
      <c r="BG395" s="30">
        <v>0</v>
      </c>
      <c r="BI395" s="28">
        <v>160636</v>
      </c>
      <c r="BJ395" s="28">
        <v>1372124</v>
      </c>
      <c r="BK395" s="28">
        <v>68864</v>
      </c>
      <c r="BL395" s="28">
        <v>16000</v>
      </c>
      <c r="BM395" s="28">
        <v>0</v>
      </c>
      <c r="BN395" s="28">
        <v>210536</v>
      </c>
      <c r="BO395" s="28">
        <v>109817</v>
      </c>
      <c r="BP395" s="28">
        <v>373499</v>
      </c>
      <c r="BQ395" s="29">
        <v>26222.851193918843</v>
      </c>
      <c r="BR395" s="28">
        <v>2275</v>
      </c>
      <c r="BS395" s="28">
        <v>0</v>
      </c>
      <c r="BT395" s="28">
        <v>54394</v>
      </c>
      <c r="BU395" s="30">
        <v>2394367.8511939188</v>
      </c>
      <c r="BV395" s="31"/>
      <c r="BW395" s="28">
        <v>178000</v>
      </c>
      <c r="BX395" s="31"/>
      <c r="BY395" s="28">
        <v>178000</v>
      </c>
      <c r="BZ395" s="30">
        <v>2216367.8511939188</v>
      </c>
      <c r="CB395" s="30">
        <v>0</v>
      </c>
      <c r="CC395" s="30">
        <v>0</v>
      </c>
      <c r="CD395" s="30">
        <v>0</v>
      </c>
      <c r="CE395" s="31"/>
      <c r="CF395" s="30">
        <v>0</v>
      </c>
      <c r="CG395" s="30">
        <v>0</v>
      </c>
      <c r="CH395" s="30">
        <v>0</v>
      </c>
      <c r="CI395" s="30">
        <v>0</v>
      </c>
      <c r="CJ395" s="35">
        <v>0</v>
      </c>
      <c r="CK395" s="30">
        <v>0</v>
      </c>
      <c r="CL395" s="30">
        <v>0</v>
      </c>
      <c r="CM395" s="30">
        <v>0</v>
      </c>
      <c r="CN395" s="30">
        <v>0</v>
      </c>
      <c r="CO395" s="31"/>
      <c r="CP395" s="31"/>
      <c r="CQ395" s="30">
        <v>0</v>
      </c>
      <c r="CR395" s="30">
        <v>0</v>
      </c>
      <c r="CS395" s="30">
        <v>0</v>
      </c>
      <c r="CT395" s="30">
        <v>2216367.8511939188</v>
      </c>
      <c r="CU395" s="30">
        <v>1357781</v>
      </c>
      <c r="CV395" s="30">
        <v>0</v>
      </c>
      <c r="CW395" s="30">
        <v>1357781</v>
      </c>
      <c r="CX395" s="30">
        <v>0</v>
      </c>
      <c r="CY395" s="26">
        <v>0</v>
      </c>
      <c r="CZ395" s="30">
        <v>0</v>
      </c>
      <c r="DA395" s="30">
        <v>0</v>
      </c>
      <c r="DB395" s="36" t="s">
        <v>928</v>
      </c>
      <c r="DC395" t="s">
        <v>929</v>
      </c>
      <c r="DD395" s="24">
        <v>0</v>
      </c>
      <c r="DE395" s="24"/>
      <c r="DF395" s="37">
        <v>1</v>
      </c>
      <c r="DG395" s="38"/>
      <c r="DH395" s="30"/>
      <c r="DI395" s="38"/>
    </row>
    <row r="396" spans="1:113" s="32" customFormat="1" x14ac:dyDescent="0.25">
      <c r="A396" s="22" t="s">
        <v>930</v>
      </c>
      <c r="B396" s="23">
        <v>1</v>
      </c>
      <c r="C396" s="24">
        <v>1</v>
      </c>
      <c r="D396" s="25">
        <v>43404</v>
      </c>
      <c r="E396" s="26">
        <v>1</v>
      </c>
      <c r="F396" s="27">
        <v>1</v>
      </c>
      <c r="G396" s="27">
        <v>1</v>
      </c>
      <c r="H396" s="28">
        <v>667195.60999999987</v>
      </c>
      <c r="I396" s="28">
        <v>13083083.959999995</v>
      </c>
      <c r="J396" s="28">
        <v>173336.05000000002</v>
      </c>
      <c r="K396" s="28">
        <v>0</v>
      </c>
      <c r="L396" s="28">
        <v>611897.72</v>
      </c>
      <c r="M396" s="28">
        <v>1616362.63</v>
      </c>
      <c r="N396" s="28">
        <v>337350.66</v>
      </c>
      <c r="O396" s="28">
        <v>2573481.42</v>
      </c>
      <c r="P396" s="29">
        <v>562540.43999999994</v>
      </c>
      <c r="Q396" s="28">
        <v>67031.72</v>
      </c>
      <c r="R396" s="28">
        <v>0</v>
      </c>
      <c r="S396" s="28">
        <v>1082350.3020000001</v>
      </c>
      <c r="T396" s="30">
        <v>20774630.511999998</v>
      </c>
      <c r="U396" s="31"/>
      <c r="V396" s="30">
        <v>0</v>
      </c>
      <c r="W396" s="31"/>
      <c r="X396" s="30">
        <v>0</v>
      </c>
      <c r="Y396" s="30">
        <v>20774630.511999998</v>
      </c>
      <c r="Z396" s="30">
        <v>0</v>
      </c>
      <c r="AA396" s="30">
        <v>0</v>
      </c>
      <c r="AB396" s="30">
        <v>0</v>
      </c>
      <c r="AC396" s="31"/>
      <c r="AD396" s="28">
        <v>0</v>
      </c>
      <c r="AE396" s="30">
        <v>0</v>
      </c>
      <c r="AF396" s="28">
        <v>0</v>
      </c>
      <c r="AG396" s="28">
        <v>0</v>
      </c>
      <c r="AH396" s="29">
        <v>0</v>
      </c>
      <c r="AI396" s="30">
        <v>0</v>
      </c>
      <c r="AJ396" s="28">
        <v>0</v>
      </c>
      <c r="AK396" s="28">
        <v>0</v>
      </c>
      <c r="AL396" s="30">
        <v>0</v>
      </c>
      <c r="AM396" s="31"/>
      <c r="AN396" s="31"/>
      <c r="AO396" s="28">
        <v>0</v>
      </c>
      <c r="AP396" s="30">
        <v>0</v>
      </c>
      <c r="AQ396" s="30">
        <v>0</v>
      </c>
      <c r="AR396" s="30">
        <v>20774630.511999998</v>
      </c>
      <c r="AS396" s="30">
        <v>15768896.645874999</v>
      </c>
      <c r="AT396" s="30">
        <v>0</v>
      </c>
      <c r="AU396" s="30">
        <v>15768896.645874999</v>
      </c>
      <c r="AV396" s="30">
        <v>0</v>
      </c>
      <c r="AW396" s="26">
        <v>0</v>
      </c>
      <c r="AX396" s="30">
        <v>0</v>
      </c>
      <c r="AY396" s="30">
        <v>0</v>
      </c>
      <c r="BA396" s="28">
        <v>0</v>
      </c>
      <c r="BB396" s="28">
        <v>15764129.645874999</v>
      </c>
      <c r="BC396" s="28">
        <v>19926859.342279911</v>
      </c>
      <c r="BD396" s="30">
        <v>4162729.6964049116</v>
      </c>
      <c r="BE396" s="30">
        <v>4162729.6964049116</v>
      </c>
      <c r="BF396" s="30">
        <v>0</v>
      </c>
      <c r="BG396" s="30">
        <v>0</v>
      </c>
      <c r="BI396" s="28">
        <v>672743</v>
      </c>
      <c r="BJ396" s="28">
        <v>13780365</v>
      </c>
      <c r="BK396" s="28">
        <v>206746</v>
      </c>
      <c r="BL396" s="28">
        <v>0</v>
      </c>
      <c r="BM396" s="28">
        <v>637140</v>
      </c>
      <c r="BN396" s="28">
        <v>1704050</v>
      </c>
      <c r="BO396" s="28">
        <v>353655</v>
      </c>
      <c r="BP396" s="28">
        <v>2776267</v>
      </c>
      <c r="BQ396" s="29">
        <v>420000</v>
      </c>
      <c r="BR396" s="28">
        <v>72451</v>
      </c>
      <c r="BS396" s="28">
        <v>0</v>
      </c>
      <c r="BT396" s="28">
        <v>923356</v>
      </c>
      <c r="BU396" s="30">
        <v>21546773</v>
      </c>
      <c r="BV396" s="31"/>
      <c r="BW396" s="28">
        <v>0</v>
      </c>
      <c r="BX396" s="31"/>
      <c r="BY396" s="28">
        <v>0</v>
      </c>
      <c r="BZ396" s="30">
        <v>21546773</v>
      </c>
      <c r="CB396" s="30">
        <v>0</v>
      </c>
      <c r="CC396" s="30">
        <v>0</v>
      </c>
      <c r="CD396" s="30">
        <v>0</v>
      </c>
      <c r="CE396" s="31"/>
      <c r="CF396" s="30">
        <v>0</v>
      </c>
      <c r="CG396" s="30">
        <v>0</v>
      </c>
      <c r="CH396" s="30">
        <v>0</v>
      </c>
      <c r="CI396" s="30">
        <v>0</v>
      </c>
      <c r="CJ396" s="35">
        <v>0</v>
      </c>
      <c r="CK396" s="30">
        <v>0</v>
      </c>
      <c r="CL396" s="30">
        <v>0</v>
      </c>
      <c r="CM396" s="30">
        <v>0</v>
      </c>
      <c r="CN396" s="30">
        <v>0</v>
      </c>
      <c r="CO396" s="31"/>
      <c r="CP396" s="31"/>
      <c r="CQ396" s="30">
        <v>0</v>
      </c>
      <c r="CR396" s="30">
        <v>0</v>
      </c>
      <c r="CS396" s="30">
        <v>0</v>
      </c>
      <c r="CT396" s="30">
        <v>21546773</v>
      </c>
      <c r="CU396" s="30">
        <v>16497464</v>
      </c>
      <c r="CV396" s="30">
        <v>0</v>
      </c>
      <c r="CW396" s="30">
        <v>16497464</v>
      </c>
      <c r="CX396" s="30">
        <v>0</v>
      </c>
      <c r="CY396" s="26">
        <v>0</v>
      </c>
      <c r="CZ396" s="30">
        <v>0</v>
      </c>
      <c r="DA396" s="30">
        <v>0</v>
      </c>
      <c r="DB396" s="36" t="s">
        <v>930</v>
      </c>
      <c r="DC396" t="s">
        <v>931</v>
      </c>
      <c r="DD396" s="24">
        <v>0</v>
      </c>
      <c r="DE396" s="24"/>
      <c r="DF396" s="37">
        <v>1</v>
      </c>
      <c r="DG396" s="38"/>
      <c r="DH396" s="30"/>
      <c r="DI396" s="38"/>
    </row>
    <row r="397" spans="1:113" s="32" customFormat="1" x14ac:dyDescent="0.25">
      <c r="A397" s="22" t="s">
        <v>932</v>
      </c>
      <c r="B397" s="23">
        <v>1</v>
      </c>
      <c r="C397" s="24">
        <v>1</v>
      </c>
      <c r="D397" s="25">
        <v>43385</v>
      </c>
      <c r="E397" s="26">
        <v>1</v>
      </c>
      <c r="F397" s="27">
        <v>1</v>
      </c>
      <c r="G397" s="27">
        <v>1</v>
      </c>
      <c r="H397" s="28">
        <v>1460542</v>
      </c>
      <c r="I397" s="28">
        <v>25056312.369999997</v>
      </c>
      <c r="J397" s="28">
        <v>609926.07000000007</v>
      </c>
      <c r="K397" s="28">
        <v>29957.360000000001</v>
      </c>
      <c r="L397" s="28">
        <v>610279.34000000008</v>
      </c>
      <c r="M397" s="28">
        <v>3916532.4200000004</v>
      </c>
      <c r="N397" s="28">
        <v>983100.6</v>
      </c>
      <c r="O397" s="28">
        <v>4659618.22</v>
      </c>
      <c r="P397" s="29">
        <v>2193727.25</v>
      </c>
      <c r="Q397" s="28">
        <v>52139.66</v>
      </c>
      <c r="R397" s="28">
        <v>0</v>
      </c>
      <c r="S397" s="28">
        <v>4901730.7015199997</v>
      </c>
      <c r="T397" s="30">
        <v>44473865.991520002</v>
      </c>
      <c r="U397" s="31"/>
      <c r="V397" s="30">
        <v>8500</v>
      </c>
      <c r="W397" s="31"/>
      <c r="X397" s="30">
        <v>8500</v>
      </c>
      <c r="Y397" s="30">
        <v>44465365.991520002</v>
      </c>
      <c r="Z397" s="30">
        <v>0</v>
      </c>
      <c r="AA397" s="30">
        <v>0</v>
      </c>
      <c r="AB397" s="30">
        <v>0</v>
      </c>
      <c r="AC397" s="31"/>
      <c r="AD397" s="28">
        <v>0</v>
      </c>
      <c r="AE397" s="30">
        <v>0</v>
      </c>
      <c r="AF397" s="28">
        <v>0</v>
      </c>
      <c r="AG397" s="28">
        <v>0</v>
      </c>
      <c r="AH397" s="29">
        <v>0</v>
      </c>
      <c r="AI397" s="30">
        <v>0</v>
      </c>
      <c r="AJ397" s="28">
        <v>0</v>
      </c>
      <c r="AK397" s="28">
        <v>0</v>
      </c>
      <c r="AL397" s="30">
        <v>0</v>
      </c>
      <c r="AM397" s="31"/>
      <c r="AN397" s="31"/>
      <c r="AO397" s="28">
        <v>0</v>
      </c>
      <c r="AP397" s="30">
        <v>0</v>
      </c>
      <c r="AQ397" s="30">
        <v>0</v>
      </c>
      <c r="AR397" s="30">
        <v>44465365.991520002</v>
      </c>
      <c r="AS397" s="30">
        <v>37404426.000000961</v>
      </c>
      <c r="AT397" s="30">
        <v>0</v>
      </c>
      <c r="AU397" s="30">
        <v>37404426.000000961</v>
      </c>
      <c r="AV397" s="30">
        <v>0</v>
      </c>
      <c r="AW397" s="26">
        <v>0</v>
      </c>
      <c r="AX397" s="30">
        <v>0</v>
      </c>
      <c r="AY397" s="30">
        <v>0</v>
      </c>
      <c r="BA397" s="28">
        <v>58514</v>
      </c>
      <c r="BB397" s="28">
        <v>37262400</v>
      </c>
      <c r="BC397" s="28">
        <v>43143633.450000003</v>
      </c>
      <c r="BD397" s="30">
        <v>5881233.450000003</v>
      </c>
      <c r="BE397" s="30">
        <v>5822719.450000003</v>
      </c>
      <c r="BF397" s="30">
        <v>0</v>
      </c>
      <c r="BG397" s="30">
        <v>8500</v>
      </c>
      <c r="BI397" s="28">
        <v>1555203</v>
      </c>
      <c r="BJ397" s="28">
        <v>25897938</v>
      </c>
      <c r="BK397" s="28">
        <v>617856.6</v>
      </c>
      <c r="BL397" s="28">
        <v>0</v>
      </c>
      <c r="BM397" s="28">
        <v>707395</v>
      </c>
      <c r="BN397" s="28">
        <v>4424854</v>
      </c>
      <c r="BO397" s="28">
        <v>1049640</v>
      </c>
      <c r="BP397" s="28">
        <v>5634611.71</v>
      </c>
      <c r="BQ397" s="29">
        <v>2437299</v>
      </c>
      <c r="BR397" s="28">
        <v>102139.66</v>
      </c>
      <c r="BS397" s="28">
        <v>0</v>
      </c>
      <c r="BT397" s="28">
        <v>5100487</v>
      </c>
      <c r="BU397" s="30">
        <v>47527423.969999999</v>
      </c>
      <c r="BV397" s="31"/>
      <c r="BW397" s="28">
        <v>9500</v>
      </c>
      <c r="BX397" s="31"/>
      <c r="BY397" s="28">
        <v>9500</v>
      </c>
      <c r="BZ397" s="30">
        <v>47517923.969999999</v>
      </c>
      <c r="CB397" s="30">
        <v>0</v>
      </c>
      <c r="CC397" s="30">
        <v>0</v>
      </c>
      <c r="CD397" s="30">
        <v>0</v>
      </c>
      <c r="CE397" s="31"/>
      <c r="CF397" s="30">
        <v>0</v>
      </c>
      <c r="CG397" s="30">
        <v>0</v>
      </c>
      <c r="CH397" s="30">
        <v>0</v>
      </c>
      <c r="CI397" s="30">
        <v>0</v>
      </c>
      <c r="CJ397" s="35">
        <v>0</v>
      </c>
      <c r="CK397" s="30">
        <v>0</v>
      </c>
      <c r="CL397" s="30">
        <v>0</v>
      </c>
      <c r="CM397" s="30">
        <v>0</v>
      </c>
      <c r="CN397" s="30">
        <v>0</v>
      </c>
      <c r="CO397" s="31"/>
      <c r="CP397" s="31"/>
      <c r="CQ397" s="30">
        <v>0</v>
      </c>
      <c r="CR397" s="30">
        <v>0</v>
      </c>
      <c r="CS397" s="30">
        <v>0</v>
      </c>
      <c r="CT397" s="30">
        <v>47517923.969999999</v>
      </c>
      <c r="CU397" s="30">
        <v>38070041.000000961</v>
      </c>
      <c r="CV397" s="30">
        <v>0</v>
      </c>
      <c r="CW397" s="30">
        <v>38070041.000000961</v>
      </c>
      <c r="CX397" s="30">
        <v>0</v>
      </c>
      <c r="CY397" s="26">
        <v>0</v>
      </c>
      <c r="CZ397" s="30">
        <v>0</v>
      </c>
      <c r="DA397" s="30">
        <v>0</v>
      </c>
      <c r="DB397" s="36" t="s">
        <v>932</v>
      </c>
      <c r="DC397" t="s">
        <v>933</v>
      </c>
      <c r="DD397" s="24">
        <v>0</v>
      </c>
      <c r="DE397" s="24"/>
      <c r="DF397" s="37">
        <v>1</v>
      </c>
      <c r="DG397" s="38"/>
      <c r="DH397" s="30"/>
      <c r="DI397" s="38"/>
    </row>
    <row r="398" spans="1:113" s="32" customFormat="1" x14ac:dyDescent="0.25">
      <c r="A398" s="22" t="s">
        <v>934</v>
      </c>
      <c r="B398" s="23">
        <v>1</v>
      </c>
      <c r="C398" s="24">
        <v>1</v>
      </c>
      <c r="D398" s="25">
        <v>43340</v>
      </c>
      <c r="E398" s="26">
        <v>1</v>
      </c>
      <c r="F398" s="27">
        <v>1</v>
      </c>
      <c r="G398" s="27">
        <v>1</v>
      </c>
      <c r="H398" s="28">
        <v>541558.77</v>
      </c>
      <c r="I398" s="28">
        <v>9944672.7099999972</v>
      </c>
      <c r="J398" s="28">
        <v>187714.26</v>
      </c>
      <c r="K398" s="28">
        <v>0</v>
      </c>
      <c r="L398" s="28">
        <v>453906.69000000006</v>
      </c>
      <c r="M398" s="28">
        <v>1505667.67</v>
      </c>
      <c r="N398" s="28">
        <v>661511.85</v>
      </c>
      <c r="O398" s="28">
        <v>2845934.75</v>
      </c>
      <c r="P398" s="29">
        <v>332919.89</v>
      </c>
      <c r="Q398" s="28">
        <v>24698.46</v>
      </c>
      <c r="R398" s="28">
        <v>0</v>
      </c>
      <c r="S398" s="28">
        <v>116732.34768000001</v>
      </c>
      <c r="T398" s="30">
        <v>16615317.397679998</v>
      </c>
      <c r="U398" s="31"/>
      <c r="V398" s="30">
        <v>100000</v>
      </c>
      <c r="W398" s="31"/>
      <c r="X398" s="30">
        <v>100000</v>
      </c>
      <c r="Y398" s="30">
        <v>16515317.397679998</v>
      </c>
      <c r="Z398" s="30">
        <v>0</v>
      </c>
      <c r="AA398" s="30">
        <v>0</v>
      </c>
      <c r="AB398" s="30">
        <v>0</v>
      </c>
      <c r="AC398" s="31"/>
      <c r="AD398" s="28">
        <v>0</v>
      </c>
      <c r="AE398" s="30">
        <v>0</v>
      </c>
      <c r="AF398" s="28">
        <v>0</v>
      </c>
      <c r="AG398" s="28">
        <v>0</v>
      </c>
      <c r="AH398" s="29">
        <v>0</v>
      </c>
      <c r="AI398" s="30">
        <v>0</v>
      </c>
      <c r="AJ398" s="28">
        <v>0</v>
      </c>
      <c r="AK398" s="28">
        <v>0</v>
      </c>
      <c r="AL398" s="30">
        <v>0</v>
      </c>
      <c r="AM398" s="31"/>
      <c r="AN398" s="31"/>
      <c r="AO398" s="28">
        <v>0</v>
      </c>
      <c r="AP398" s="30">
        <v>0</v>
      </c>
      <c r="AQ398" s="30">
        <v>0</v>
      </c>
      <c r="AR398" s="30">
        <v>16515317.397679998</v>
      </c>
      <c r="AS398" s="30">
        <v>11640017</v>
      </c>
      <c r="AT398" s="30">
        <v>0</v>
      </c>
      <c r="AU398" s="30">
        <v>11640017</v>
      </c>
      <c r="AV398" s="30">
        <v>0</v>
      </c>
      <c r="AW398" s="26">
        <v>0</v>
      </c>
      <c r="AX398" s="30">
        <v>0</v>
      </c>
      <c r="AY398" s="30">
        <v>0</v>
      </c>
      <c r="BA398" s="28">
        <v>0</v>
      </c>
      <c r="BB398" s="28">
        <v>11377043</v>
      </c>
      <c r="BC398" s="28">
        <v>16063861.039999997</v>
      </c>
      <c r="BD398" s="30">
        <v>4686818.0399999972</v>
      </c>
      <c r="BE398" s="30">
        <v>4686818.0399999972</v>
      </c>
      <c r="BF398" s="30">
        <v>0</v>
      </c>
      <c r="BG398" s="30">
        <v>100000</v>
      </c>
      <c r="BI398" s="28">
        <v>527734.75</v>
      </c>
      <c r="BJ398" s="28">
        <v>10465814.699999999</v>
      </c>
      <c r="BK398" s="28">
        <v>237800</v>
      </c>
      <c r="BL398" s="28">
        <v>0</v>
      </c>
      <c r="BM398" s="28">
        <v>136239.9</v>
      </c>
      <c r="BN398" s="28">
        <v>1460498.01</v>
      </c>
      <c r="BO398" s="28">
        <v>654500</v>
      </c>
      <c r="BP398" s="28">
        <v>3006988</v>
      </c>
      <c r="BQ398" s="29">
        <v>359179</v>
      </c>
      <c r="BR398" s="28">
        <v>23850</v>
      </c>
      <c r="BS398" s="28">
        <v>0</v>
      </c>
      <c r="BT398" s="28">
        <v>89430</v>
      </c>
      <c r="BU398" s="30">
        <v>16962034.359999999</v>
      </c>
      <c r="BV398" s="31"/>
      <c r="BW398" s="28">
        <v>80000</v>
      </c>
      <c r="BX398" s="31"/>
      <c r="BY398" s="28">
        <v>80000</v>
      </c>
      <c r="BZ398" s="30">
        <v>16882034.359999999</v>
      </c>
      <c r="CB398" s="30">
        <v>0</v>
      </c>
      <c r="CC398" s="30">
        <v>0</v>
      </c>
      <c r="CD398" s="30">
        <v>0</v>
      </c>
      <c r="CE398" s="31"/>
      <c r="CF398" s="30">
        <v>0</v>
      </c>
      <c r="CG398" s="30">
        <v>0</v>
      </c>
      <c r="CH398" s="30">
        <v>0</v>
      </c>
      <c r="CI398" s="30">
        <v>0</v>
      </c>
      <c r="CJ398" s="35">
        <v>0</v>
      </c>
      <c r="CK398" s="30">
        <v>0</v>
      </c>
      <c r="CL398" s="30">
        <v>0</v>
      </c>
      <c r="CM398" s="30">
        <v>0</v>
      </c>
      <c r="CN398" s="30">
        <v>0</v>
      </c>
      <c r="CO398" s="31"/>
      <c r="CP398" s="31"/>
      <c r="CQ398" s="30">
        <v>0</v>
      </c>
      <c r="CR398" s="30">
        <v>0</v>
      </c>
      <c r="CS398" s="30">
        <v>0</v>
      </c>
      <c r="CT398" s="30">
        <v>16882034.359999999</v>
      </c>
      <c r="CU398" s="30">
        <v>11899255</v>
      </c>
      <c r="CV398" s="30">
        <v>0</v>
      </c>
      <c r="CW398" s="30">
        <v>11899255</v>
      </c>
      <c r="CX398" s="30">
        <v>0</v>
      </c>
      <c r="CY398" s="26">
        <v>0</v>
      </c>
      <c r="CZ398" s="30">
        <v>0</v>
      </c>
      <c r="DA398" s="30">
        <v>0</v>
      </c>
      <c r="DB398" s="36" t="s">
        <v>934</v>
      </c>
      <c r="DC398" t="s">
        <v>935</v>
      </c>
      <c r="DD398" s="24">
        <v>0</v>
      </c>
      <c r="DE398" s="24"/>
      <c r="DF398" s="37">
        <v>1</v>
      </c>
      <c r="DG398" s="38"/>
      <c r="DH398" s="30"/>
      <c r="DI398" s="38"/>
    </row>
    <row r="399" spans="1:113" s="32" customFormat="1" x14ac:dyDescent="0.25">
      <c r="A399" s="22" t="s">
        <v>936</v>
      </c>
      <c r="B399" s="23">
        <v>1</v>
      </c>
      <c r="C399" s="24">
        <v>1</v>
      </c>
      <c r="D399" s="25">
        <v>43370</v>
      </c>
      <c r="E399" s="26">
        <v>1</v>
      </c>
      <c r="F399" s="27">
        <v>1</v>
      </c>
      <c r="G399" s="27">
        <v>1</v>
      </c>
      <c r="H399" s="28">
        <v>1414525</v>
      </c>
      <c r="I399" s="28">
        <v>20629734</v>
      </c>
      <c r="J399" s="28">
        <v>426919</v>
      </c>
      <c r="K399" s="28">
        <v>35000</v>
      </c>
      <c r="L399" s="28">
        <v>646890</v>
      </c>
      <c r="M399" s="28">
        <v>2267116</v>
      </c>
      <c r="N399" s="28">
        <v>1503166</v>
      </c>
      <c r="O399" s="28">
        <v>3670173</v>
      </c>
      <c r="P399" s="29">
        <v>183888</v>
      </c>
      <c r="Q399" s="28">
        <v>0</v>
      </c>
      <c r="R399" s="28">
        <v>0</v>
      </c>
      <c r="S399" s="28">
        <v>2509248.9506571428</v>
      </c>
      <c r="T399" s="30">
        <v>33286659.950657144</v>
      </c>
      <c r="U399" s="31"/>
      <c r="V399" s="30">
        <v>43000</v>
      </c>
      <c r="W399" s="31"/>
      <c r="X399" s="30">
        <v>43000</v>
      </c>
      <c r="Y399" s="30">
        <v>33243659.950657144</v>
      </c>
      <c r="Z399" s="30">
        <v>0</v>
      </c>
      <c r="AA399" s="30">
        <v>0</v>
      </c>
      <c r="AB399" s="30">
        <v>0</v>
      </c>
      <c r="AC399" s="31"/>
      <c r="AD399" s="28">
        <v>0</v>
      </c>
      <c r="AE399" s="30">
        <v>0</v>
      </c>
      <c r="AF399" s="28">
        <v>0</v>
      </c>
      <c r="AG399" s="28">
        <v>0</v>
      </c>
      <c r="AH399" s="29">
        <v>0</v>
      </c>
      <c r="AI399" s="30">
        <v>0</v>
      </c>
      <c r="AJ399" s="28">
        <v>0</v>
      </c>
      <c r="AK399" s="28">
        <v>0</v>
      </c>
      <c r="AL399" s="30">
        <v>0</v>
      </c>
      <c r="AM399" s="31"/>
      <c r="AN399" s="31"/>
      <c r="AO399" s="28">
        <v>0</v>
      </c>
      <c r="AP399" s="30">
        <v>0</v>
      </c>
      <c r="AQ399" s="30">
        <v>0</v>
      </c>
      <c r="AR399" s="30">
        <v>33243659.950657144</v>
      </c>
      <c r="AS399" s="30">
        <v>28985487.000000719</v>
      </c>
      <c r="AT399" s="30">
        <v>0</v>
      </c>
      <c r="AU399" s="30">
        <v>28985487.000000719</v>
      </c>
      <c r="AV399" s="30">
        <v>0</v>
      </c>
      <c r="AW399" s="26">
        <v>0</v>
      </c>
      <c r="AX399" s="30">
        <v>0</v>
      </c>
      <c r="AY399" s="30">
        <v>0</v>
      </c>
      <c r="BA399" s="28">
        <v>0</v>
      </c>
      <c r="BB399" s="28">
        <v>28595758</v>
      </c>
      <c r="BC399" s="28">
        <v>32933687</v>
      </c>
      <c r="BD399" s="30">
        <v>4337929</v>
      </c>
      <c r="BE399" s="30">
        <v>4337929</v>
      </c>
      <c r="BF399" s="30">
        <v>0</v>
      </c>
      <c r="BG399" s="30">
        <v>43000</v>
      </c>
      <c r="BI399" s="28">
        <v>1578543</v>
      </c>
      <c r="BJ399" s="28">
        <v>21648972</v>
      </c>
      <c r="BK399" s="28">
        <v>437751</v>
      </c>
      <c r="BL399" s="28">
        <v>0</v>
      </c>
      <c r="BM399" s="28">
        <v>678757</v>
      </c>
      <c r="BN399" s="28">
        <v>2214573</v>
      </c>
      <c r="BO399" s="28">
        <v>1622463</v>
      </c>
      <c r="BP399" s="28">
        <v>3649997</v>
      </c>
      <c r="BQ399" s="29">
        <v>478774.92</v>
      </c>
      <c r="BR399" s="28">
        <v>0</v>
      </c>
      <c r="BS399" s="28">
        <v>0</v>
      </c>
      <c r="BT399" s="28">
        <v>2562962</v>
      </c>
      <c r="BU399" s="30">
        <v>34872792.920000002</v>
      </c>
      <c r="BV399" s="31"/>
      <c r="BW399" s="28">
        <v>10000</v>
      </c>
      <c r="BX399" s="31"/>
      <c r="BY399" s="28">
        <v>10000</v>
      </c>
      <c r="BZ399" s="30">
        <v>34862792.920000002</v>
      </c>
      <c r="CB399" s="30">
        <v>0</v>
      </c>
      <c r="CC399" s="30">
        <v>0</v>
      </c>
      <c r="CD399" s="30">
        <v>0</v>
      </c>
      <c r="CE399" s="31"/>
      <c r="CF399" s="30">
        <v>0</v>
      </c>
      <c r="CG399" s="30">
        <v>0</v>
      </c>
      <c r="CH399" s="30">
        <v>0</v>
      </c>
      <c r="CI399" s="30">
        <v>0</v>
      </c>
      <c r="CJ399" s="35">
        <v>0</v>
      </c>
      <c r="CK399" s="30">
        <v>0</v>
      </c>
      <c r="CL399" s="30">
        <v>0</v>
      </c>
      <c r="CM399" s="30">
        <v>0</v>
      </c>
      <c r="CN399" s="30">
        <v>0</v>
      </c>
      <c r="CO399" s="31"/>
      <c r="CP399" s="31"/>
      <c r="CQ399" s="30">
        <v>0</v>
      </c>
      <c r="CR399" s="30">
        <v>0</v>
      </c>
      <c r="CS399" s="30">
        <v>0</v>
      </c>
      <c r="CT399" s="30">
        <v>34862792.920000002</v>
      </c>
      <c r="CU399" s="30">
        <v>29603211.000000719</v>
      </c>
      <c r="CV399" s="30">
        <v>0</v>
      </c>
      <c r="CW399" s="30">
        <v>29603211.000000719</v>
      </c>
      <c r="CX399" s="30">
        <v>0</v>
      </c>
      <c r="CY399" s="26">
        <v>0</v>
      </c>
      <c r="CZ399" s="30">
        <v>0</v>
      </c>
      <c r="DA399" s="30">
        <v>0</v>
      </c>
      <c r="DB399" s="36" t="s">
        <v>936</v>
      </c>
      <c r="DC399" t="s">
        <v>937</v>
      </c>
      <c r="DD399" s="24">
        <v>0</v>
      </c>
      <c r="DE399" s="24"/>
      <c r="DF399" s="37">
        <v>1</v>
      </c>
      <c r="DG399" s="38"/>
      <c r="DH399" s="30"/>
      <c r="DI399" s="38"/>
    </row>
    <row r="400" spans="1:113" s="32" customFormat="1" x14ac:dyDescent="0.25">
      <c r="A400" s="22" t="s">
        <v>938</v>
      </c>
      <c r="B400" s="23">
        <v>1</v>
      </c>
      <c r="C400" s="24">
        <v>1</v>
      </c>
      <c r="D400" s="25">
        <v>43468</v>
      </c>
      <c r="E400" s="26">
        <v>1</v>
      </c>
      <c r="F400" s="27">
        <v>1</v>
      </c>
      <c r="G400" s="27">
        <v>1</v>
      </c>
      <c r="H400" s="28">
        <v>585715.96</v>
      </c>
      <c r="I400" s="28">
        <v>7146702.8399999989</v>
      </c>
      <c r="J400" s="28">
        <v>278385.61</v>
      </c>
      <c r="K400" s="28">
        <v>0</v>
      </c>
      <c r="L400" s="28">
        <v>244823.3</v>
      </c>
      <c r="M400" s="28">
        <v>1039872.8800000001</v>
      </c>
      <c r="N400" s="28">
        <v>68957.78</v>
      </c>
      <c r="O400" s="28">
        <v>1970153</v>
      </c>
      <c r="P400" s="29">
        <v>325214</v>
      </c>
      <c r="Q400" s="28">
        <v>6744</v>
      </c>
      <c r="R400" s="28">
        <v>0</v>
      </c>
      <c r="S400" s="28">
        <v>1293788.6503999999</v>
      </c>
      <c r="T400" s="30">
        <v>12960358.020399999</v>
      </c>
      <c r="U400" s="31"/>
      <c r="V400" s="30">
        <v>387912</v>
      </c>
      <c r="W400" s="31"/>
      <c r="X400" s="30">
        <v>387912</v>
      </c>
      <c r="Y400" s="30">
        <v>12572446.020399999</v>
      </c>
      <c r="Z400" s="30">
        <v>0</v>
      </c>
      <c r="AA400" s="30">
        <v>0</v>
      </c>
      <c r="AB400" s="30">
        <v>0</v>
      </c>
      <c r="AC400" s="31"/>
      <c r="AD400" s="28">
        <v>0</v>
      </c>
      <c r="AE400" s="30">
        <v>0</v>
      </c>
      <c r="AF400" s="28">
        <v>0</v>
      </c>
      <c r="AG400" s="28">
        <v>0</v>
      </c>
      <c r="AH400" s="29">
        <v>0</v>
      </c>
      <c r="AI400" s="30">
        <v>0</v>
      </c>
      <c r="AJ400" s="28">
        <v>0</v>
      </c>
      <c r="AK400" s="28">
        <v>0</v>
      </c>
      <c r="AL400" s="30">
        <v>0</v>
      </c>
      <c r="AM400" s="31"/>
      <c r="AN400" s="31"/>
      <c r="AO400" s="28">
        <v>0</v>
      </c>
      <c r="AP400" s="30">
        <v>0</v>
      </c>
      <c r="AQ400" s="30">
        <v>0</v>
      </c>
      <c r="AR400" s="30">
        <v>12572446.020399999</v>
      </c>
      <c r="AS400" s="30">
        <v>8873649.9999997839</v>
      </c>
      <c r="AT400" s="30">
        <v>0</v>
      </c>
      <c r="AU400" s="30">
        <v>8873649.9999997839</v>
      </c>
      <c r="AV400" s="30">
        <v>0</v>
      </c>
      <c r="AW400" s="26">
        <v>0</v>
      </c>
      <c r="AX400" s="30">
        <v>0</v>
      </c>
      <c r="AY400" s="30">
        <v>0</v>
      </c>
      <c r="BA400" s="28">
        <v>0</v>
      </c>
      <c r="BB400" s="28">
        <v>8884307</v>
      </c>
      <c r="BC400" s="28">
        <v>14634398.039999999</v>
      </c>
      <c r="BD400" s="30">
        <v>5750091.0399999991</v>
      </c>
      <c r="BE400" s="30">
        <v>5750091.0399999991</v>
      </c>
      <c r="BF400" s="30">
        <v>0</v>
      </c>
      <c r="BG400" s="30">
        <v>387912</v>
      </c>
      <c r="BI400" s="28">
        <v>711920</v>
      </c>
      <c r="BJ400" s="28">
        <v>6863426</v>
      </c>
      <c r="BK400" s="28">
        <v>262255</v>
      </c>
      <c r="BL400" s="28">
        <v>85000</v>
      </c>
      <c r="BM400" s="28">
        <v>68187</v>
      </c>
      <c r="BN400" s="28">
        <v>1148213</v>
      </c>
      <c r="BO400" s="28">
        <v>60944</v>
      </c>
      <c r="BP400" s="28">
        <v>2296377</v>
      </c>
      <c r="BQ400" s="29">
        <v>325215</v>
      </c>
      <c r="BR400" s="28">
        <v>50930</v>
      </c>
      <c r="BS400" s="28">
        <v>0</v>
      </c>
      <c r="BT400" s="28">
        <v>1265240</v>
      </c>
      <c r="BU400" s="30">
        <v>13137707</v>
      </c>
      <c r="BV400" s="31"/>
      <c r="BW400" s="28">
        <v>198179</v>
      </c>
      <c r="BX400" s="31"/>
      <c r="BY400" s="28">
        <v>198179</v>
      </c>
      <c r="BZ400" s="30">
        <v>12939528</v>
      </c>
      <c r="CB400" s="30">
        <v>0</v>
      </c>
      <c r="CC400" s="30">
        <v>0</v>
      </c>
      <c r="CD400" s="30">
        <v>0</v>
      </c>
      <c r="CE400" s="31"/>
      <c r="CF400" s="30">
        <v>0</v>
      </c>
      <c r="CG400" s="30">
        <v>0</v>
      </c>
      <c r="CH400" s="30">
        <v>0</v>
      </c>
      <c r="CI400" s="30">
        <v>0</v>
      </c>
      <c r="CJ400" s="35">
        <v>0</v>
      </c>
      <c r="CK400" s="30">
        <v>0</v>
      </c>
      <c r="CL400" s="30">
        <v>0</v>
      </c>
      <c r="CM400" s="30">
        <v>0</v>
      </c>
      <c r="CN400" s="30">
        <v>0</v>
      </c>
      <c r="CO400" s="31"/>
      <c r="CP400" s="31"/>
      <c r="CQ400" s="30">
        <v>0</v>
      </c>
      <c r="CR400" s="30">
        <v>0</v>
      </c>
      <c r="CS400" s="30">
        <v>0</v>
      </c>
      <c r="CT400" s="30">
        <v>12939528</v>
      </c>
      <c r="CU400" s="30">
        <v>9022723</v>
      </c>
      <c r="CV400" s="30">
        <v>0</v>
      </c>
      <c r="CW400" s="30">
        <v>9022723</v>
      </c>
      <c r="CX400" s="30">
        <v>0</v>
      </c>
      <c r="CY400" s="26">
        <v>0</v>
      </c>
      <c r="CZ400" s="30">
        <v>0</v>
      </c>
      <c r="DA400" s="30">
        <v>0</v>
      </c>
      <c r="DB400" s="36" t="s">
        <v>938</v>
      </c>
      <c r="DC400" t="s">
        <v>939</v>
      </c>
      <c r="DD400" s="24">
        <v>0</v>
      </c>
      <c r="DE400" s="24"/>
      <c r="DF400" s="37">
        <v>1</v>
      </c>
      <c r="DG400" s="38"/>
      <c r="DH400" s="30"/>
      <c r="DI400" s="38"/>
    </row>
    <row r="401" spans="1:113" s="32" customFormat="1" x14ac:dyDescent="0.25">
      <c r="A401" s="22" t="s">
        <v>940</v>
      </c>
      <c r="B401" s="23">
        <v>1</v>
      </c>
      <c r="C401" s="24">
        <v>1</v>
      </c>
      <c r="D401" s="25">
        <v>43369</v>
      </c>
      <c r="E401" s="26">
        <v>1</v>
      </c>
      <c r="F401" s="27">
        <v>1</v>
      </c>
      <c r="G401" s="27">
        <v>1</v>
      </c>
      <c r="H401" s="28">
        <v>1565274.77</v>
      </c>
      <c r="I401" s="28">
        <v>16678291.410000002</v>
      </c>
      <c r="J401" s="28">
        <v>387869.76</v>
      </c>
      <c r="K401" s="28">
        <v>1201.1600000000001</v>
      </c>
      <c r="L401" s="28">
        <v>694114.47</v>
      </c>
      <c r="M401" s="28">
        <v>3176372.9000000004</v>
      </c>
      <c r="N401" s="28">
        <v>1006256.27</v>
      </c>
      <c r="O401" s="28">
        <v>3174217.98</v>
      </c>
      <c r="P401" s="29">
        <v>1334923</v>
      </c>
      <c r="Q401" s="28">
        <v>0</v>
      </c>
      <c r="R401" s="28">
        <v>0</v>
      </c>
      <c r="S401" s="28">
        <v>2588065.6463872222</v>
      </c>
      <c r="T401" s="30">
        <v>30606587.366387229</v>
      </c>
      <c r="U401" s="31"/>
      <c r="V401" s="30">
        <v>331623</v>
      </c>
      <c r="W401" s="31"/>
      <c r="X401" s="30">
        <v>331623</v>
      </c>
      <c r="Y401" s="30">
        <v>30274964.366387229</v>
      </c>
      <c r="Z401" s="30">
        <v>0</v>
      </c>
      <c r="AA401" s="30">
        <v>0</v>
      </c>
      <c r="AB401" s="30">
        <v>0</v>
      </c>
      <c r="AC401" s="31"/>
      <c r="AD401" s="28">
        <v>0</v>
      </c>
      <c r="AE401" s="30">
        <v>0</v>
      </c>
      <c r="AF401" s="28">
        <v>0</v>
      </c>
      <c r="AG401" s="28">
        <v>0</v>
      </c>
      <c r="AH401" s="29">
        <v>0</v>
      </c>
      <c r="AI401" s="30">
        <v>0</v>
      </c>
      <c r="AJ401" s="28">
        <v>0</v>
      </c>
      <c r="AK401" s="28">
        <v>0</v>
      </c>
      <c r="AL401" s="30">
        <v>0</v>
      </c>
      <c r="AM401" s="31"/>
      <c r="AN401" s="31"/>
      <c r="AO401" s="28">
        <v>0</v>
      </c>
      <c r="AP401" s="30">
        <v>0</v>
      </c>
      <c r="AQ401" s="30">
        <v>0</v>
      </c>
      <c r="AR401" s="30">
        <v>30274964.366387229</v>
      </c>
      <c r="AS401" s="30">
        <v>26456293.999999378</v>
      </c>
      <c r="AT401" s="30">
        <v>0</v>
      </c>
      <c r="AU401" s="30">
        <v>26456293.999999378</v>
      </c>
      <c r="AV401" s="30">
        <v>0</v>
      </c>
      <c r="AW401" s="26">
        <v>0</v>
      </c>
      <c r="AX401" s="30">
        <v>0</v>
      </c>
      <c r="AY401" s="30">
        <v>0</v>
      </c>
      <c r="BA401" s="28">
        <v>23720.55</v>
      </c>
      <c r="BB401" s="28">
        <v>26527761</v>
      </c>
      <c r="BC401" s="28">
        <v>29310436.870000005</v>
      </c>
      <c r="BD401" s="30">
        <v>2782675.8700000048</v>
      </c>
      <c r="BE401" s="30">
        <v>2758955.320000005</v>
      </c>
      <c r="BF401" s="30">
        <v>0</v>
      </c>
      <c r="BG401" s="30">
        <v>331623</v>
      </c>
      <c r="BI401" s="28">
        <v>983461</v>
      </c>
      <c r="BJ401" s="28">
        <v>16986894</v>
      </c>
      <c r="BK401" s="28">
        <v>438453</v>
      </c>
      <c r="BL401" s="28">
        <v>500</v>
      </c>
      <c r="BM401" s="28">
        <v>721972</v>
      </c>
      <c r="BN401" s="28">
        <v>3429207</v>
      </c>
      <c r="BO401" s="28">
        <v>1170793</v>
      </c>
      <c r="BP401" s="28">
        <v>3607370</v>
      </c>
      <c r="BQ401" s="29">
        <v>1509713</v>
      </c>
      <c r="BR401" s="28">
        <v>0</v>
      </c>
      <c r="BS401" s="28">
        <v>0</v>
      </c>
      <c r="BT401" s="28">
        <v>2710808.31</v>
      </c>
      <c r="BU401" s="30">
        <v>31559171.309999999</v>
      </c>
      <c r="BV401" s="31"/>
      <c r="BW401" s="28">
        <v>331623</v>
      </c>
      <c r="BX401" s="31"/>
      <c r="BY401" s="28">
        <v>331623</v>
      </c>
      <c r="BZ401" s="30">
        <v>31227548.309999999</v>
      </c>
      <c r="CB401" s="30">
        <v>0</v>
      </c>
      <c r="CC401" s="30">
        <v>0</v>
      </c>
      <c r="CD401" s="30">
        <v>0</v>
      </c>
      <c r="CE401" s="31"/>
      <c r="CF401" s="30">
        <v>0</v>
      </c>
      <c r="CG401" s="30">
        <v>0</v>
      </c>
      <c r="CH401" s="30">
        <v>0</v>
      </c>
      <c r="CI401" s="30">
        <v>0</v>
      </c>
      <c r="CJ401" s="35">
        <v>0</v>
      </c>
      <c r="CK401" s="30">
        <v>0</v>
      </c>
      <c r="CL401" s="30">
        <v>0</v>
      </c>
      <c r="CM401" s="30">
        <v>0</v>
      </c>
      <c r="CN401" s="30">
        <v>0</v>
      </c>
      <c r="CO401" s="31"/>
      <c r="CP401" s="31"/>
      <c r="CQ401" s="30">
        <v>0</v>
      </c>
      <c r="CR401" s="30">
        <v>0</v>
      </c>
      <c r="CS401" s="30">
        <v>0</v>
      </c>
      <c r="CT401" s="30">
        <v>31227548.309999999</v>
      </c>
      <c r="CU401" s="30">
        <v>26704533</v>
      </c>
      <c r="CV401" s="30">
        <v>0</v>
      </c>
      <c r="CW401" s="30">
        <v>26704533</v>
      </c>
      <c r="CX401" s="30">
        <v>0</v>
      </c>
      <c r="CY401" s="26">
        <v>0</v>
      </c>
      <c r="CZ401" s="30">
        <v>0</v>
      </c>
      <c r="DA401" s="30">
        <v>0</v>
      </c>
      <c r="DB401" s="36" t="s">
        <v>940</v>
      </c>
      <c r="DC401" t="s">
        <v>941</v>
      </c>
      <c r="DD401" s="24">
        <v>0</v>
      </c>
      <c r="DE401" s="24"/>
      <c r="DF401" s="37">
        <v>1</v>
      </c>
      <c r="DG401" s="38"/>
      <c r="DH401" s="30"/>
      <c r="DI401" s="38"/>
    </row>
    <row r="402" spans="1:113" s="32" customFormat="1" x14ac:dyDescent="0.25">
      <c r="A402" s="22" t="s">
        <v>942</v>
      </c>
      <c r="B402" s="23">
        <v>1</v>
      </c>
      <c r="C402" s="24">
        <v>1</v>
      </c>
      <c r="D402" s="25">
        <v>43394</v>
      </c>
      <c r="E402" s="26">
        <v>1</v>
      </c>
      <c r="F402" s="27">
        <v>1</v>
      </c>
      <c r="G402" s="27">
        <v>1</v>
      </c>
      <c r="H402" s="28">
        <v>409381</v>
      </c>
      <c r="I402" s="28">
        <v>4971027</v>
      </c>
      <c r="J402" s="28">
        <v>67236</v>
      </c>
      <c r="K402" s="28">
        <v>0</v>
      </c>
      <c r="L402" s="28">
        <v>343057</v>
      </c>
      <c r="M402" s="28">
        <v>1026771</v>
      </c>
      <c r="N402" s="28">
        <v>458328</v>
      </c>
      <c r="O402" s="28">
        <v>1080737</v>
      </c>
      <c r="P402" s="29">
        <v>495982</v>
      </c>
      <c r="Q402" s="28">
        <v>18641</v>
      </c>
      <c r="R402" s="28">
        <v>0</v>
      </c>
      <c r="S402" s="28">
        <v>1904924.5024857144</v>
      </c>
      <c r="T402" s="30">
        <v>10776084.502485715</v>
      </c>
      <c r="U402" s="31"/>
      <c r="V402" s="30">
        <v>0</v>
      </c>
      <c r="W402" s="31"/>
      <c r="X402" s="30">
        <v>0</v>
      </c>
      <c r="Y402" s="30">
        <v>10776084.502485715</v>
      </c>
      <c r="Z402" s="30">
        <v>0</v>
      </c>
      <c r="AA402" s="30">
        <v>0</v>
      </c>
      <c r="AB402" s="30">
        <v>0</v>
      </c>
      <c r="AC402" s="31"/>
      <c r="AD402" s="28">
        <v>0</v>
      </c>
      <c r="AE402" s="30">
        <v>0</v>
      </c>
      <c r="AF402" s="28">
        <v>0</v>
      </c>
      <c r="AG402" s="28">
        <v>0</v>
      </c>
      <c r="AH402" s="29">
        <v>0</v>
      </c>
      <c r="AI402" s="30">
        <v>0</v>
      </c>
      <c r="AJ402" s="28">
        <v>0</v>
      </c>
      <c r="AK402" s="28">
        <v>0</v>
      </c>
      <c r="AL402" s="30">
        <v>0</v>
      </c>
      <c r="AM402" s="31"/>
      <c r="AN402" s="31"/>
      <c r="AO402" s="28">
        <v>0</v>
      </c>
      <c r="AP402" s="30">
        <v>0</v>
      </c>
      <c r="AQ402" s="30">
        <v>0</v>
      </c>
      <c r="AR402" s="30">
        <v>10776084.502485715</v>
      </c>
      <c r="AS402" s="30">
        <v>7996563</v>
      </c>
      <c r="AT402" s="30">
        <v>0</v>
      </c>
      <c r="AU402" s="30">
        <v>7996563</v>
      </c>
      <c r="AV402" s="30">
        <v>0</v>
      </c>
      <c r="AW402" s="26">
        <v>0</v>
      </c>
      <c r="AX402" s="30">
        <v>0</v>
      </c>
      <c r="AY402" s="30">
        <v>0</v>
      </c>
      <c r="BA402" s="28">
        <v>0</v>
      </c>
      <c r="BB402" s="28">
        <v>8114867</v>
      </c>
      <c r="BC402" s="28">
        <v>10543370</v>
      </c>
      <c r="BD402" s="30">
        <v>2428503</v>
      </c>
      <c r="BE402" s="30">
        <v>2428503</v>
      </c>
      <c r="BF402" s="30">
        <v>0</v>
      </c>
      <c r="BG402" s="30">
        <v>0</v>
      </c>
      <c r="BI402" s="28">
        <v>407704</v>
      </c>
      <c r="BJ402" s="28">
        <v>5407430</v>
      </c>
      <c r="BK402" s="28">
        <v>69682</v>
      </c>
      <c r="BL402" s="28">
        <v>0</v>
      </c>
      <c r="BM402" s="28">
        <v>371689</v>
      </c>
      <c r="BN402" s="28">
        <v>966182</v>
      </c>
      <c r="BO402" s="28">
        <v>473650</v>
      </c>
      <c r="BP402" s="28">
        <v>1118345</v>
      </c>
      <c r="BQ402" s="29">
        <v>530000</v>
      </c>
      <c r="BR402" s="28">
        <v>18642</v>
      </c>
      <c r="BS402" s="28">
        <v>0</v>
      </c>
      <c r="BT402" s="28">
        <v>2150520</v>
      </c>
      <c r="BU402" s="30">
        <v>11513844</v>
      </c>
      <c r="BV402" s="31"/>
      <c r="BW402" s="28">
        <v>0</v>
      </c>
      <c r="BX402" s="31"/>
      <c r="BY402" s="28">
        <v>0</v>
      </c>
      <c r="BZ402" s="30">
        <v>11513844</v>
      </c>
      <c r="CB402" s="30">
        <v>0</v>
      </c>
      <c r="CC402" s="30">
        <v>0</v>
      </c>
      <c r="CD402" s="30">
        <v>0</v>
      </c>
      <c r="CE402" s="31"/>
      <c r="CF402" s="30">
        <v>0</v>
      </c>
      <c r="CG402" s="30">
        <v>0</v>
      </c>
      <c r="CH402" s="30">
        <v>0</v>
      </c>
      <c r="CI402" s="30">
        <v>0</v>
      </c>
      <c r="CJ402" s="35">
        <v>0</v>
      </c>
      <c r="CK402" s="30">
        <v>0</v>
      </c>
      <c r="CL402" s="30">
        <v>0</v>
      </c>
      <c r="CM402" s="30">
        <v>0</v>
      </c>
      <c r="CN402" s="30">
        <v>0</v>
      </c>
      <c r="CO402" s="31"/>
      <c r="CP402" s="31"/>
      <c r="CQ402" s="30">
        <v>0</v>
      </c>
      <c r="CR402" s="30">
        <v>0</v>
      </c>
      <c r="CS402" s="30">
        <v>0</v>
      </c>
      <c r="CT402" s="30">
        <v>11513844</v>
      </c>
      <c r="CU402" s="30">
        <v>8080118</v>
      </c>
      <c r="CV402" s="30">
        <v>0</v>
      </c>
      <c r="CW402" s="30">
        <v>8080118</v>
      </c>
      <c r="CX402" s="30">
        <v>0</v>
      </c>
      <c r="CY402" s="26">
        <v>0</v>
      </c>
      <c r="CZ402" s="30">
        <v>0</v>
      </c>
      <c r="DA402" s="30">
        <v>0</v>
      </c>
      <c r="DB402" s="36" t="s">
        <v>942</v>
      </c>
      <c r="DC402" t="s">
        <v>943</v>
      </c>
      <c r="DD402" s="24">
        <v>0</v>
      </c>
      <c r="DE402" s="24"/>
      <c r="DF402" s="37">
        <v>1</v>
      </c>
      <c r="DG402" s="38"/>
      <c r="DH402" s="30"/>
      <c r="DI402" s="38"/>
    </row>
    <row r="403" spans="1:113" s="32" customFormat="1" x14ac:dyDescent="0.25">
      <c r="A403" s="22" t="s">
        <v>944</v>
      </c>
      <c r="B403" s="23">
        <v>1</v>
      </c>
      <c r="C403" s="24">
        <v>1</v>
      </c>
      <c r="D403" s="25">
        <v>43388</v>
      </c>
      <c r="E403" s="26">
        <v>1</v>
      </c>
      <c r="F403" s="27">
        <v>1</v>
      </c>
      <c r="G403" s="27">
        <v>1</v>
      </c>
      <c r="H403" s="28">
        <v>1160672.25</v>
      </c>
      <c r="I403" s="28">
        <v>15158423.879999997</v>
      </c>
      <c r="J403" s="28">
        <v>130852.56</v>
      </c>
      <c r="K403" s="28">
        <v>59958</v>
      </c>
      <c r="L403" s="28">
        <v>89762.62000000001</v>
      </c>
      <c r="M403" s="28">
        <v>3334386.6900000004</v>
      </c>
      <c r="N403" s="28">
        <v>690125.82000000007</v>
      </c>
      <c r="O403" s="28">
        <v>2346881.2200000002</v>
      </c>
      <c r="P403" s="29">
        <v>835314.36</v>
      </c>
      <c r="Q403" s="28">
        <v>9932.08</v>
      </c>
      <c r="R403" s="28">
        <v>0</v>
      </c>
      <c r="S403" s="28">
        <v>742605.3</v>
      </c>
      <c r="T403" s="30">
        <v>24558914.779999994</v>
      </c>
      <c r="U403" s="31"/>
      <c r="V403" s="30">
        <v>0</v>
      </c>
      <c r="W403" s="31"/>
      <c r="X403" s="30">
        <v>0</v>
      </c>
      <c r="Y403" s="30">
        <v>24558914.779999994</v>
      </c>
      <c r="Z403" s="30">
        <v>0</v>
      </c>
      <c r="AA403" s="30">
        <v>0</v>
      </c>
      <c r="AB403" s="30">
        <v>0</v>
      </c>
      <c r="AC403" s="31"/>
      <c r="AD403" s="28">
        <v>0</v>
      </c>
      <c r="AE403" s="30">
        <v>0</v>
      </c>
      <c r="AF403" s="28">
        <v>0</v>
      </c>
      <c r="AG403" s="28">
        <v>0</v>
      </c>
      <c r="AH403" s="29">
        <v>0</v>
      </c>
      <c r="AI403" s="30">
        <v>0</v>
      </c>
      <c r="AJ403" s="28">
        <v>0</v>
      </c>
      <c r="AK403" s="28">
        <v>0</v>
      </c>
      <c r="AL403" s="30">
        <v>0</v>
      </c>
      <c r="AM403" s="31"/>
      <c r="AN403" s="31"/>
      <c r="AO403" s="28">
        <v>0</v>
      </c>
      <c r="AP403" s="30">
        <v>0</v>
      </c>
      <c r="AQ403" s="30">
        <v>0</v>
      </c>
      <c r="AR403" s="30">
        <v>24558914.779999994</v>
      </c>
      <c r="AS403" s="30">
        <v>20188446</v>
      </c>
      <c r="AT403" s="30">
        <v>0</v>
      </c>
      <c r="AU403" s="30">
        <v>20188446</v>
      </c>
      <c r="AV403" s="30">
        <v>0</v>
      </c>
      <c r="AW403" s="26">
        <v>0</v>
      </c>
      <c r="AX403" s="30">
        <v>0</v>
      </c>
      <c r="AY403" s="30">
        <v>0</v>
      </c>
      <c r="BA403" s="28">
        <v>11492.33</v>
      </c>
      <c r="BB403" s="28">
        <v>20063434</v>
      </c>
      <c r="BC403" s="28">
        <v>23885541.205999993</v>
      </c>
      <c r="BD403" s="30">
        <v>3822107.2059999928</v>
      </c>
      <c r="BE403" s="30">
        <v>3810614.8759999927</v>
      </c>
      <c r="BF403" s="30">
        <v>0</v>
      </c>
      <c r="BG403" s="30">
        <v>0</v>
      </c>
      <c r="BI403" s="28">
        <v>1475010.48</v>
      </c>
      <c r="BJ403" s="28">
        <v>15392186.539999999</v>
      </c>
      <c r="BK403" s="28">
        <v>134749</v>
      </c>
      <c r="BL403" s="28">
        <v>61157</v>
      </c>
      <c r="BM403" s="28">
        <v>39000</v>
      </c>
      <c r="BN403" s="28">
        <v>2630375.6</v>
      </c>
      <c r="BO403" s="28">
        <v>967524</v>
      </c>
      <c r="BP403" s="28">
        <v>2546100.7000000002</v>
      </c>
      <c r="BQ403" s="29">
        <v>835314.36</v>
      </c>
      <c r="BR403" s="28">
        <v>0</v>
      </c>
      <c r="BS403" s="28">
        <v>0</v>
      </c>
      <c r="BT403" s="28">
        <v>841622</v>
      </c>
      <c r="BU403" s="30">
        <v>24923039.68</v>
      </c>
      <c r="BV403" s="31"/>
      <c r="BW403" s="28">
        <v>0</v>
      </c>
      <c r="BX403" s="31"/>
      <c r="BY403" s="28">
        <v>0</v>
      </c>
      <c r="BZ403" s="30">
        <v>24923039.68</v>
      </c>
      <c r="CB403" s="30">
        <v>0</v>
      </c>
      <c r="CC403" s="30">
        <v>0</v>
      </c>
      <c r="CD403" s="30">
        <v>0</v>
      </c>
      <c r="CE403" s="31"/>
      <c r="CF403" s="30">
        <v>0</v>
      </c>
      <c r="CG403" s="30">
        <v>0</v>
      </c>
      <c r="CH403" s="30">
        <v>0</v>
      </c>
      <c r="CI403" s="30">
        <v>0</v>
      </c>
      <c r="CJ403" s="35">
        <v>0</v>
      </c>
      <c r="CK403" s="30">
        <v>0</v>
      </c>
      <c r="CL403" s="30">
        <v>0</v>
      </c>
      <c r="CM403" s="30">
        <v>0</v>
      </c>
      <c r="CN403" s="30">
        <v>0</v>
      </c>
      <c r="CO403" s="31"/>
      <c r="CP403" s="31"/>
      <c r="CQ403" s="30">
        <v>0</v>
      </c>
      <c r="CR403" s="30">
        <v>0</v>
      </c>
      <c r="CS403" s="30">
        <v>0</v>
      </c>
      <c r="CT403" s="30">
        <v>24923039.68</v>
      </c>
      <c r="CU403" s="30">
        <v>20804984</v>
      </c>
      <c r="CV403" s="30">
        <v>0</v>
      </c>
      <c r="CW403" s="30">
        <v>20804984</v>
      </c>
      <c r="CX403" s="30">
        <v>0</v>
      </c>
      <c r="CY403" s="26">
        <v>0</v>
      </c>
      <c r="CZ403" s="30">
        <v>0</v>
      </c>
      <c r="DA403" s="30">
        <v>0</v>
      </c>
      <c r="DB403" s="36" t="s">
        <v>944</v>
      </c>
      <c r="DC403" t="s">
        <v>945</v>
      </c>
      <c r="DD403" s="24">
        <v>0</v>
      </c>
      <c r="DE403" s="24"/>
      <c r="DF403" s="37">
        <v>1</v>
      </c>
      <c r="DG403" s="38"/>
      <c r="DH403" s="30"/>
      <c r="DI403" s="38"/>
    </row>
    <row r="404" spans="1:113" s="32" customFormat="1" x14ac:dyDescent="0.25">
      <c r="A404" s="22" t="s">
        <v>946</v>
      </c>
      <c r="B404" s="23">
        <v>1</v>
      </c>
      <c r="C404" s="24">
        <v>1</v>
      </c>
      <c r="D404" s="25">
        <v>43388</v>
      </c>
      <c r="E404" s="26">
        <v>0.97963522679677384</v>
      </c>
      <c r="F404" s="27">
        <v>0.99199660267910084</v>
      </c>
      <c r="G404" s="27">
        <v>0.98728573332142233</v>
      </c>
      <c r="H404" s="28">
        <v>474551.95765921281</v>
      </c>
      <c r="I404" s="28">
        <v>7709427</v>
      </c>
      <c r="J404" s="28">
        <v>160802</v>
      </c>
      <c r="K404" s="28">
        <v>1444</v>
      </c>
      <c r="L404" s="28">
        <v>592157</v>
      </c>
      <c r="M404" s="28">
        <v>1050634.28985887</v>
      </c>
      <c r="N404" s="28">
        <v>354092.09163137432</v>
      </c>
      <c r="O404" s="28">
        <v>1897522.0859780933</v>
      </c>
      <c r="P404" s="29">
        <v>163806.76554314216</v>
      </c>
      <c r="Q404" s="28">
        <v>0</v>
      </c>
      <c r="R404" s="28">
        <v>0</v>
      </c>
      <c r="S404" s="28">
        <v>1134945.9080000001</v>
      </c>
      <c r="T404" s="30">
        <v>13539383.098670691</v>
      </c>
      <c r="U404" s="31"/>
      <c r="V404" s="30">
        <v>86288.773092292307</v>
      </c>
      <c r="W404" s="31"/>
      <c r="X404" s="30">
        <v>86288.773092292307</v>
      </c>
      <c r="Y404" s="30">
        <v>13453094.325578399</v>
      </c>
      <c r="Z404" s="30">
        <v>0</v>
      </c>
      <c r="AA404" s="30">
        <v>0</v>
      </c>
      <c r="AB404" s="30">
        <v>0</v>
      </c>
      <c r="AC404" s="31"/>
      <c r="AD404" s="28">
        <v>0</v>
      </c>
      <c r="AE404" s="30">
        <v>0</v>
      </c>
      <c r="AF404" s="28">
        <v>0</v>
      </c>
      <c r="AG404" s="28">
        <v>0</v>
      </c>
      <c r="AH404" s="29">
        <v>0</v>
      </c>
      <c r="AI404" s="30">
        <v>0</v>
      </c>
      <c r="AJ404" s="28">
        <v>0</v>
      </c>
      <c r="AK404" s="28">
        <v>0</v>
      </c>
      <c r="AL404" s="30">
        <v>0</v>
      </c>
      <c r="AM404" s="31"/>
      <c r="AN404" s="31"/>
      <c r="AO404" s="28">
        <v>0</v>
      </c>
      <c r="AP404" s="30">
        <v>0</v>
      </c>
      <c r="AQ404" s="30">
        <v>0</v>
      </c>
      <c r="AR404" s="30">
        <v>13453094.325578399</v>
      </c>
      <c r="AS404" s="30">
        <v>10632805</v>
      </c>
      <c r="AT404" s="30">
        <v>0</v>
      </c>
      <c r="AU404" s="30">
        <v>10632805</v>
      </c>
      <c r="AV404" s="30">
        <v>0</v>
      </c>
      <c r="AW404" s="26">
        <v>0</v>
      </c>
      <c r="AX404" s="30">
        <v>0</v>
      </c>
      <c r="AY404" s="30">
        <v>0</v>
      </c>
      <c r="BA404" s="28">
        <v>0</v>
      </c>
      <c r="BB404" s="28">
        <v>10019595</v>
      </c>
      <c r="BC404" s="28">
        <v>12994350.673314422</v>
      </c>
      <c r="BD404" s="30">
        <v>2974755.6733144224</v>
      </c>
      <c r="BE404" s="30">
        <v>2974755.6733144224</v>
      </c>
      <c r="BF404" s="30">
        <v>0</v>
      </c>
      <c r="BG404" s="30">
        <v>86288.773092292307</v>
      </c>
      <c r="BI404" s="28">
        <v>433923.12193030299</v>
      </c>
      <c r="BJ404" s="28">
        <v>8180498</v>
      </c>
      <c r="BK404" s="28">
        <v>154950</v>
      </c>
      <c r="BL404" s="28">
        <v>1800</v>
      </c>
      <c r="BM404" s="28">
        <v>577212</v>
      </c>
      <c r="BN404" s="28">
        <v>1073433.571779439</v>
      </c>
      <c r="BO404" s="28">
        <v>341342.06299546786</v>
      </c>
      <c r="BP404" s="28">
        <v>1947983.7286809504</v>
      </c>
      <c r="BQ404" s="29">
        <v>172807.65400695091</v>
      </c>
      <c r="BR404" s="28">
        <v>0</v>
      </c>
      <c r="BS404" s="28">
        <v>0</v>
      </c>
      <c r="BT404" s="28">
        <v>1253306</v>
      </c>
      <c r="BU404" s="30">
        <v>14137256.13939311</v>
      </c>
      <c r="BV404" s="31"/>
      <c r="BW404" s="28">
        <v>102084.38638850091</v>
      </c>
      <c r="BX404" s="31"/>
      <c r="BY404" s="28">
        <v>102084.38638850091</v>
      </c>
      <c r="BZ404" s="30">
        <v>14035171.753004609</v>
      </c>
      <c r="CB404" s="30">
        <v>0</v>
      </c>
      <c r="CC404" s="30">
        <v>0</v>
      </c>
      <c r="CD404" s="30">
        <v>0</v>
      </c>
      <c r="CE404" s="31"/>
      <c r="CF404" s="30">
        <v>0</v>
      </c>
      <c r="CG404" s="30">
        <v>0</v>
      </c>
      <c r="CH404" s="30">
        <v>0</v>
      </c>
      <c r="CI404" s="30">
        <v>0</v>
      </c>
      <c r="CJ404" s="35">
        <v>0</v>
      </c>
      <c r="CK404" s="30">
        <v>0</v>
      </c>
      <c r="CL404" s="30">
        <v>0</v>
      </c>
      <c r="CM404" s="30">
        <v>0</v>
      </c>
      <c r="CN404" s="30">
        <v>0</v>
      </c>
      <c r="CO404" s="31"/>
      <c r="CP404" s="31"/>
      <c r="CQ404" s="30">
        <v>0</v>
      </c>
      <c r="CR404" s="30">
        <v>0</v>
      </c>
      <c r="CS404" s="30">
        <v>0</v>
      </c>
      <c r="CT404" s="30">
        <v>14035171.753004609</v>
      </c>
      <c r="CU404" s="30">
        <v>11103177</v>
      </c>
      <c r="CV404" s="30">
        <v>0</v>
      </c>
      <c r="CW404" s="30">
        <v>11103177</v>
      </c>
      <c r="CX404" s="30">
        <v>0</v>
      </c>
      <c r="CY404" s="26">
        <v>0</v>
      </c>
      <c r="CZ404" s="30">
        <v>0</v>
      </c>
      <c r="DA404" s="30">
        <v>0</v>
      </c>
      <c r="DB404" s="36" t="s">
        <v>946</v>
      </c>
      <c r="DC404" t="s">
        <v>947</v>
      </c>
      <c r="DD404" s="24">
        <v>0</v>
      </c>
      <c r="DE404" s="24"/>
      <c r="DF404" s="37">
        <v>1</v>
      </c>
      <c r="DG404" s="38"/>
      <c r="DH404" s="30"/>
      <c r="DI404" s="38"/>
    </row>
    <row r="405" spans="1:113" s="32" customFormat="1" x14ac:dyDescent="0.25">
      <c r="A405" s="22" t="s">
        <v>948</v>
      </c>
      <c r="B405" s="23">
        <v>1</v>
      </c>
      <c r="C405" s="24">
        <v>1</v>
      </c>
      <c r="D405" s="25">
        <v>43388</v>
      </c>
      <c r="E405" s="26">
        <v>1</v>
      </c>
      <c r="F405" s="27">
        <v>1</v>
      </c>
      <c r="G405" s="27">
        <v>1</v>
      </c>
      <c r="H405" s="28">
        <v>654388.40000000014</v>
      </c>
      <c r="I405" s="28">
        <v>7266345.7300000004</v>
      </c>
      <c r="J405" s="28">
        <v>143703.72</v>
      </c>
      <c r="K405" s="28">
        <v>44908.800000000003</v>
      </c>
      <c r="L405" s="28">
        <v>286174.57999999996</v>
      </c>
      <c r="M405" s="28">
        <v>1091617.1100000001</v>
      </c>
      <c r="N405" s="28">
        <v>465276.54</v>
      </c>
      <c r="O405" s="28">
        <v>2471372.9500000002</v>
      </c>
      <c r="P405" s="29">
        <v>716508.33</v>
      </c>
      <c r="Q405" s="28">
        <v>74743.81</v>
      </c>
      <c r="R405" s="28">
        <v>0</v>
      </c>
      <c r="S405" s="28">
        <v>595653.88199999998</v>
      </c>
      <c r="T405" s="30">
        <v>13810693.851999998</v>
      </c>
      <c r="U405" s="31"/>
      <c r="V405" s="30">
        <v>56000</v>
      </c>
      <c r="W405" s="31"/>
      <c r="X405" s="30">
        <v>56000</v>
      </c>
      <c r="Y405" s="30">
        <v>13754693.851999998</v>
      </c>
      <c r="Z405" s="30">
        <v>0</v>
      </c>
      <c r="AA405" s="30">
        <v>0</v>
      </c>
      <c r="AB405" s="30">
        <v>0</v>
      </c>
      <c r="AC405" s="31"/>
      <c r="AD405" s="28">
        <v>0</v>
      </c>
      <c r="AE405" s="30">
        <v>0</v>
      </c>
      <c r="AF405" s="28">
        <v>0</v>
      </c>
      <c r="AG405" s="28">
        <v>0</v>
      </c>
      <c r="AH405" s="29">
        <v>0</v>
      </c>
      <c r="AI405" s="30">
        <v>0</v>
      </c>
      <c r="AJ405" s="28">
        <v>0</v>
      </c>
      <c r="AK405" s="28">
        <v>0</v>
      </c>
      <c r="AL405" s="30">
        <v>0</v>
      </c>
      <c r="AM405" s="31"/>
      <c r="AN405" s="31"/>
      <c r="AO405" s="28">
        <v>0</v>
      </c>
      <c r="AP405" s="30">
        <v>0</v>
      </c>
      <c r="AQ405" s="30">
        <v>0</v>
      </c>
      <c r="AR405" s="30">
        <v>13754693.851999998</v>
      </c>
      <c r="AS405" s="30">
        <v>7849025.0000001984</v>
      </c>
      <c r="AT405" s="30">
        <v>0</v>
      </c>
      <c r="AU405" s="30">
        <v>7849025.0000001984</v>
      </c>
      <c r="AV405" s="30">
        <v>0</v>
      </c>
      <c r="AW405" s="26">
        <v>0</v>
      </c>
      <c r="AX405" s="30">
        <v>0</v>
      </c>
      <c r="AY405" s="30">
        <v>0</v>
      </c>
      <c r="BA405" s="28">
        <v>3159.57</v>
      </c>
      <c r="BB405" s="28">
        <v>8088068</v>
      </c>
      <c r="BC405" s="28">
        <v>13613111.640000001</v>
      </c>
      <c r="BD405" s="30">
        <v>5525043.6400000006</v>
      </c>
      <c r="BE405" s="30">
        <v>5521884.0700000003</v>
      </c>
      <c r="BF405" s="30">
        <v>0</v>
      </c>
      <c r="BG405" s="30">
        <v>56000</v>
      </c>
      <c r="BI405" s="28">
        <v>661395</v>
      </c>
      <c r="BJ405" s="28">
        <v>7841101</v>
      </c>
      <c r="BK405" s="28">
        <v>140696</v>
      </c>
      <c r="BL405" s="28">
        <v>41637</v>
      </c>
      <c r="BM405" s="28">
        <v>334113</v>
      </c>
      <c r="BN405" s="28">
        <v>1088017</v>
      </c>
      <c r="BO405" s="28">
        <v>473669</v>
      </c>
      <c r="BP405" s="28">
        <v>2664758</v>
      </c>
      <c r="BQ405" s="29">
        <v>731000</v>
      </c>
      <c r="BR405" s="28">
        <v>102579</v>
      </c>
      <c r="BS405" s="28">
        <v>0</v>
      </c>
      <c r="BT405" s="28">
        <v>768836</v>
      </c>
      <c r="BU405" s="30">
        <v>14847801</v>
      </c>
      <c r="BV405" s="31"/>
      <c r="BW405" s="28">
        <v>26000</v>
      </c>
      <c r="BX405" s="31"/>
      <c r="BY405" s="28">
        <v>26000</v>
      </c>
      <c r="BZ405" s="30">
        <v>14821801</v>
      </c>
      <c r="CB405" s="30">
        <v>0</v>
      </c>
      <c r="CC405" s="30">
        <v>0</v>
      </c>
      <c r="CD405" s="30">
        <v>0</v>
      </c>
      <c r="CE405" s="31"/>
      <c r="CF405" s="30">
        <v>0</v>
      </c>
      <c r="CG405" s="30">
        <v>0</v>
      </c>
      <c r="CH405" s="30">
        <v>0</v>
      </c>
      <c r="CI405" s="30">
        <v>0</v>
      </c>
      <c r="CJ405" s="35">
        <v>0</v>
      </c>
      <c r="CK405" s="30">
        <v>0</v>
      </c>
      <c r="CL405" s="30">
        <v>0</v>
      </c>
      <c r="CM405" s="30">
        <v>0</v>
      </c>
      <c r="CN405" s="30">
        <v>0</v>
      </c>
      <c r="CO405" s="31"/>
      <c r="CP405" s="31"/>
      <c r="CQ405" s="30">
        <v>0</v>
      </c>
      <c r="CR405" s="30">
        <v>0</v>
      </c>
      <c r="CS405" s="30">
        <v>0</v>
      </c>
      <c r="CT405" s="30">
        <v>14821801</v>
      </c>
      <c r="CU405" s="30">
        <v>7709146.0000001984</v>
      </c>
      <c r="CV405" s="30">
        <v>0</v>
      </c>
      <c r="CW405" s="30">
        <v>7709146.0000001984</v>
      </c>
      <c r="CX405" s="30">
        <v>0</v>
      </c>
      <c r="CY405" s="26">
        <v>0</v>
      </c>
      <c r="CZ405" s="30">
        <v>0</v>
      </c>
      <c r="DA405" s="30">
        <v>0</v>
      </c>
      <c r="DB405" s="36" t="s">
        <v>948</v>
      </c>
      <c r="DC405" t="s">
        <v>949</v>
      </c>
      <c r="DD405" s="24">
        <v>0</v>
      </c>
      <c r="DE405" s="24"/>
      <c r="DF405" s="37">
        <v>1</v>
      </c>
      <c r="DG405" s="38"/>
      <c r="DH405" s="30"/>
      <c r="DI405" s="38"/>
    </row>
    <row r="406" spans="1:113" s="32" customFormat="1" x14ac:dyDescent="0.25">
      <c r="A406" s="22" t="s">
        <v>950</v>
      </c>
      <c r="B406" s="23">
        <v>1</v>
      </c>
      <c r="C406" s="24">
        <v>1</v>
      </c>
      <c r="D406" s="25">
        <v>43409</v>
      </c>
      <c r="E406" s="26">
        <v>1</v>
      </c>
      <c r="F406" s="27">
        <v>1</v>
      </c>
      <c r="G406" s="27">
        <v>1</v>
      </c>
      <c r="H406" s="28">
        <v>955260</v>
      </c>
      <c r="I406" s="28">
        <v>13211531</v>
      </c>
      <c r="J406" s="28">
        <v>261245</v>
      </c>
      <c r="K406" s="28">
        <v>0</v>
      </c>
      <c r="L406" s="28">
        <v>223184</v>
      </c>
      <c r="M406" s="28">
        <v>1424404.12</v>
      </c>
      <c r="N406" s="28">
        <v>759935</v>
      </c>
      <c r="O406" s="28">
        <v>1497026</v>
      </c>
      <c r="P406" s="29">
        <v>620931</v>
      </c>
      <c r="Q406" s="28">
        <v>0</v>
      </c>
      <c r="R406" s="28">
        <v>0</v>
      </c>
      <c r="S406" s="28">
        <v>1748978.4841121449</v>
      </c>
      <c r="T406" s="30">
        <v>20702494.604112145</v>
      </c>
      <c r="U406" s="31"/>
      <c r="V406" s="30">
        <v>40000</v>
      </c>
      <c r="W406" s="31"/>
      <c r="X406" s="30">
        <v>40000</v>
      </c>
      <c r="Y406" s="30">
        <v>20662494.604112145</v>
      </c>
      <c r="Z406" s="30">
        <v>0</v>
      </c>
      <c r="AA406" s="30">
        <v>0</v>
      </c>
      <c r="AB406" s="30">
        <v>0</v>
      </c>
      <c r="AC406" s="31"/>
      <c r="AD406" s="28">
        <v>0</v>
      </c>
      <c r="AE406" s="30">
        <v>0</v>
      </c>
      <c r="AF406" s="28">
        <v>0</v>
      </c>
      <c r="AG406" s="28">
        <v>0</v>
      </c>
      <c r="AH406" s="29">
        <v>0</v>
      </c>
      <c r="AI406" s="30">
        <v>0</v>
      </c>
      <c r="AJ406" s="28">
        <v>0</v>
      </c>
      <c r="AK406" s="28">
        <v>0</v>
      </c>
      <c r="AL406" s="30">
        <v>0</v>
      </c>
      <c r="AM406" s="31"/>
      <c r="AN406" s="31"/>
      <c r="AO406" s="28">
        <v>0</v>
      </c>
      <c r="AP406" s="30">
        <v>0</v>
      </c>
      <c r="AQ406" s="30">
        <v>0</v>
      </c>
      <c r="AR406" s="30">
        <v>20662494.604112145</v>
      </c>
      <c r="AS406" s="30">
        <v>20212462.000000447</v>
      </c>
      <c r="AT406" s="30">
        <v>0</v>
      </c>
      <c r="AU406" s="30">
        <v>20212462.000000447</v>
      </c>
      <c r="AV406" s="30">
        <v>0</v>
      </c>
      <c r="AW406" s="26">
        <v>0</v>
      </c>
      <c r="AX406" s="30">
        <v>0</v>
      </c>
      <c r="AY406" s="30">
        <v>0</v>
      </c>
      <c r="BA406" s="28">
        <v>0</v>
      </c>
      <c r="BB406" s="28">
        <v>20174294.936000001</v>
      </c>
      <c r="BC406" s="28">
        <v>20598332.34</v>
      </c>
      <c r="BD406" s="30">
        <v>424037.40399999917</v>
      </c>
      <c r="BE406" s="30">
        <v>424037.40399999917</v>
      </c>
      <c r="BF406" s="30">
        <v>0</v>
      </c>
      <c r="BG406" s="30">
        <v>40000</v>
      </c>
      <c r="BI406" s="28">
        <v>808917</v>
      </c>
      <c r="BJ406" s="28">
        <v>13649953</v>
      </c>
      <c r="BK406" s="28">
        <v>283448</v>
      </c>
      <c r="BL406" s="28">
        <v>0</v>
      </c>
      <c r="BM406" s="28">
        <v>326289</v>
      </c>
      <c r="BN406" s="28">
        <v>1764793</v>
      </c>
      <c r="BO406" s="28">
        <v>1033839</v>
      </c>
      <c r="BP406" s="28">
        <v>1756490</v>
      </c>
      <c r="BQ406" s="29">
        <v>696960</v>
      </c>
      <c r="BR406" s="28">
        <v>0</v>
      </c>
      <c r="BS406" s="28">
        <v>500</v>
      </c>
      <c r="BT406" s="28">
        <v>842390</v>
      </c>
      <c r="BU406" s="30">
        <v>21163579</v>
      </c>
      <c r="BV406" s="31"/>
      <c r="BW406" s="28">
        <v>146779</v>
      </c>
      <c r="BX406" s="31"/>
      <c r="BY406" s="28">
        <v>146779</v>
      </c>
      <c r="BZ406" s="30">
        <v>21016800</v>
      </c>
      <c r="CB406" s="30">
        <v>0</v>
      </c>
      <c r="CC406" s="30">
        <v>0</v>
      </c>
      <c r="CD406" s="30">
        <v>0</v>
      </c>
      <c r="CE406" s="31"/>
      <c r="CF406" s="30">
        <v>0</v>
      </c>
      <c r="CG406" s="30">
        <v>0</v>
      </c>
      <c r="CH406" s="30">
        <v>0</v>
      </c>
      <c r="CI406" s="30">
        <v>0</v>
      </c>
      <c r="CJ406" s="35">
        <v>0</v>
      </c>
      <c r="CK406" s="30">
        <v>0</v>
      </c>
      <c r="CL406" s="30">
        <v>0</v>
      </c>
      <c r="CM406" s="30">
        <v>0</v>
      </c>
      <c r="CN406" s="30">
        <v>0</v>
      </c>
      <c r="CO406" s="31"/>
      <c r="CP406" s="31"/>
      <c r="CQ406" s="30">
        <v>0</v>
      </c>
      <c r="CR406" s="30">
        <v>0</v>
      </c>
      <c r="CS406" s="30">
        <v>0</v>
      </c>
      <c r="CT406" s="30">
        <v>21016800</v>
      </c>
      <c r="CU406" s="30">
        <v>20454166.000000447</v>
      </c>
      <c r="CV406" s="30">
        <v>0</v>
      </c>
      <c r="CW406" s="30">
        <v>20454166.000000447</v>
      </c>
      <c r="CX406" s="30">
        <v>0</v>
      </c>
      <c r="CY406" s="26">
        <v>0</v>
      </c>
      <c r="CZ406" s="30">
        <v>0</v>
      </c>
      <c r="DA406" s="30">
        <v>0</v>
      </c>
      <c r="DB406" s="36" t="s">
        <v>950</v>
      </c>
      <c r="DC406" t="s">
        <v>951</v>
      </c>
      <c r="DD406" s="24">
        <v>0</v>
      </c>
      <c r="DE406" s="24"/>
      <c r="DF406" s="37">
        <v>1</v>
      </c>
      <c r="DG406" s="38"/>
      <c r="DH406" s="30"/>
      <c r="DI406" s="38"/>
    </row>
    <row r="407" spans="1:113" s="32" customFormat="1" x14ac:dyDescent="0.25">
      <c r="A407" s="22" t="s">
        <v>952</v>
      </c>
      <c r="B407" s="23">
        <v>1</v>
      </c>
      <c r="C407" s="24">
        <v>1</v>
      </c>
      <c r="D407" s="25">
        <v>43406</v>
      </c>
      <c r="E407" s="26">
        <v>1</v>
      </c>
      <c r="F407" s="27">
        <v>1</v>
      </c>
      <c r="G407" s="27">
        <v>1</v>
      </c>
      <c r="H407" s="28">
        <v>1341020</v>
      </c>
      <c r="I407" s="28">
        <v>10306380</v>
      </c>
      <c r="J407" s="28">
        <v>274350</v>
      </c>
      <c r="K407" s="28">
        <v>101596</v>
      </c>
      <c r="L407" s="28">
        <v>320961</v>
      </c>
      <c r="M407" s="28">
        <v>1929584</v>
      </c>
      <c r="N407" s="28">
        <v>571218</v>
      </c>
      <c r="O407" s="28">
        <v>2425305</v>
      </c>
      <c r="P407" s="29">
        <v>1028049</v>
      </c>
      <c r="Q407" s="28">
        <v>0</v>
      </c>
      <c r="R407" s="28">
        <v>0</v>
      </c>
      <c r="S407" s="28">
        <v>3744531.6969066071</v>
      </c>
      <c r="T407" s="30">
        <v>22042994.696906608</v>
      </c>
      <c r="U407" s="31"/>
      <c r="V407" s="30">
        <v>10000</v>
      </c>
      <c r="W407" s="31"/>
      <c r="X407" s="30">
        <v>10000</v>
      </c>
      <c r="Y407" s="30">
        <v>22032994.696906608</v>
      </c>
      <c r="Z407" s="30">
        <v>0</v>
      </c>
      <c r="AA407" s="30">
        <v>0</v>
      </c>
      <c r="AB407" s="30">
        <v>0</v>
      </c>
      <c r="AC407" s="31"/>
      <c r="AD407" s="28">
        <v>0</v>
      </c>
      <c r="AE407" s="30">
        <v>0</v>
      </c>
      <c r="AF407" s="28">
        <v>0</v>
      </c>
      <c r="AG407" s="28">
        <v>0</v>
      </c>
      <c r="AH407" s="29">
        <v>0</v>
      </c>
      <c r="AI407" s="30">
        <v>0</v>
      </c>
      <c r="AJ407" s="28">
        <v>0</v>
      </c>
      <c r="AK407" s="28">
        <v>0</v>
      </c>
      <c r="AL407" s="30">
        <v>0</v>
      </c>
      <c r="AM407" s="31"/>
      <c r="AN407" s="31"/>
      <c r="AO407" s="28">
        <v>0</v>
      </c>
      <c r="AP407" s="30">
        <v>0</v>
      </c>
      <c r="AQ407" s="30">
        <v>0</v>
      </c>
      <c r="AR407" s="30">
        <v>22032994.696906608</v>
      </c>
      <c r="AS407" s="30">
        <v>21420333</v>
      </c>
      <c r="AT407" s="30">
        <v>0</v>
      </c>
      <c r="AU407" s="30">
        <v>21420333</v>
      </c>
      <c r="AV407" s="30">
        <v>0</v>
      </c>
      <c r="AW407" s="26">
        <v>0</v>
      </c>
      <c r="AX407" s="30">
        <v>0</v>
      </c>
      <c r="AY407" s="30">
        <v>0</v>
      </c>
      <c r="BA407" s="28">
        <v>0</v>
      </c>
      <c r="BB407" s="28">
        <v>21392920.5</v>
      </c>
      <c r="BC407" s="28">
        <v>21448959</v>
      </c>
      <c r="BD407" s="30">
        <v>56038.5</v>
      </c>
      <c r="BE407" s="30">
        <v>56038.5</v>
      </c>
      <c r="BF407" s="30">
        <v>0</v>
      </c>
      <c r="BG407" s="30">
        <v>10000</v>
      </c>
      <c r="BI407" s="28">
        <v>1136966</v>
      </c>
      <c r="BJ407" s="28">
        <v>10806367</v>
      </c>
      <c r="BK407" s="28">
        <v>278058</v>
      </c>
      <c r="BL407" s="28">
        <v>30000</v>
      </c>
      <c r="BM407" s="28">
        <v>363908</v>
      </c>
      <c r="BN407" s="28">
        <v>1843574</v>
      </c>
      <c r="BO407" s="28">
        <v>626493</v>
      </c>
      <c r="BP407" s="28">
        <v>2676937</v>
      </c>
      <c r="BQ407" s="29">
        <v>1021796</v>
      </c>
      <c r="BR407" s="28">
        <v>0</v>
      </c>
      <c r="BS407" s="28">
        <v>0</v>
      </c>
      <c r="BT407" s="28">
        <v>3640497</v>
      </c>
      <c r="BU407" s="30">
        <v>22424596</v>
      </c>
      <c r="BV407" s="31"/>
      <c r="BW407" s="28">
        <v>18000</v>
      </c>
      <c r="BX407" s="31"/>
      <c r="BY407" s="28">
        <v>18000</v>
      </c>
      <c r="BZ407" s="30">
        <v>22406596</v>
      </c>
      <c r="CB407" s="30">
        <v>0</v>
      </c>
      <c r="CC407" s="30">
        <v>0</v>
      </c>
      <c r="CD407" s="30">
        <v>0</v>
      </c>
      <c r="CE407" s="31"/>
      <c r="CF407" s="30">
        <v>0</v>
      </c>
      <c r="CG407" s="30">
        <v>0</v>
      </c>
      <c r="CH407" s="30">
        <v>0</v>
      </c>
      <c r="CI407" s="30">
        <v>0</v>
      </c>
      <c r="CJ407" s="35">
        <v>0</v>
      </c>
      <c r="CK407" s="30">
        <v>0</v>
      </c>
      <c r="CL407" s="30">
        <v>0</v>
      </c>
      <c r="CM407" s="30">
        <v>0</v>
      </c>
      <c r="CN407" s="30">
        <v>0</v>
      </c>
      <c r="CO407" s="31"/>
      <c r="CP407" s="31"/>
      <c r="CQ407" s="30">
        <v>0</v>
      </c>
      <c r="CR407" s="30">
        <v>0</v>
      </c>
      <c r="CS407" s="30">
        <v>0</v>
      </c>
      <c r="CT407" s="30">
        <v>22406596</v>
      </c>
      <c r="CU407" s="30">
        <v>21697572</v>
      </c>
      <c r="CV407" s="30">
        <v>0</v>
      </c>
      <c r="CW407" s="30">
        <v>21697572</v>
      </c>
      <c r="CX407" s="30">
        <v>0</v>
      </c>
      <c r="CY407" s="26">
        <v>0</v>
      </c>
      <c r="CZ407" s="30">
        <v>0</v>
      </c>
      <c r="DA407" s="30">
        <v>0</v>
      </c>
      <c r="DB407" s="36" t="s">
        <v>952</v>
      </c>
      <c r="DC407" t="s">
        <v>953</v>
      </c>
      <c r="DD407" s="24">
        <v>0</v>
      </c>
      <c r="DE407" s="24"/>
      <c r="DF407" s="37">
        <v>1</v>
      </c>
      <c r="DG407" s="38"/>
      <c r="DH407" s="30"/>
      <c r="DI407" s="38"/>
    </row>
    <row r="408" spans="1:113" s="32" customFormat="1" x14ac:dyDescent="0.25">
      <c r="A408" s="22" t="s">
        <v>954</v>
      </c>
      <c r="B408" s="23">
        <v>1</v>
      </c>
      <c r="C408" s="24">
        <v>1</v>
      </c>
      <c r="D408" s="25">
        <v>43357</v>
      </c>
      <c r="E408" s="26">
        <v>1</v>
      </c>
      <c r="F408" s="27">
        <v>1</v>
      </c>
      <c r="G408" s="27">
        <v>1</v>
      </c>
      <c r="H408" s="28">
        <v>682846</v>
      </c>
      <c r="I408" s="28">
        <v>14274221</v>
      </c>
      <c r="J408" s="28">
        <v>190282</v>
      </c>
      <c r="K408" s="28">
        <v>0</v>
      </c>
      <c r="L408" s="28">
        <v>620876</v>
      </c>
      <c r="M408" s="28">
        <v>2735180</v>
      </c>
      <c r="N408" s="28">
        <v>826883</v>
      </c>
      <c r="O408" s="28">
        <v>2337659</v>
      </c>
      <c r="P408" s="29">
        <v>31551.599999999999</v>
      </c>
      <c r="Q408" s="28">
        <v>0</v>
      </c>
      <c r="R408" s="28">
        <v>0</v>
      </c>
      <c r="S408" s="28">
        <v>176689.0196</v>
      </c>
      <c r="T408" s="30">
        <v>21876187.619600002</v>
      </c>
      <c r="U408" s="31"/>
      <c r="V408" s="30">
        <v>605000</v>
      </c>
      <c r="W408" s="31"/>
      <c r="X408" s="30">
        <v>605000</v>
      </c>
      <c r="Y408" s="30">
        <v>21271187.619600002</v>
      </c>
      <c r="Z408" s="30">
        <v>0</v>
      </c>
      <c r="AA408" s="30">
        <v>0</v>
      </c>
      <c r="AB408" s="30">
        <v>0</v>
      </c>
      <c r="AC408" s="31"/>
      <c r="AD408" s="28">
        <v>0</v>
      </c>
      <c r="AE408" s="30">
        <v>0</v>
      </c>
      <c r="AF408" s="28">
        <v>0</v>
      </c>
      <c r="AG408" s="28">
        <v>0</v>
      </c>
      <c r="AH408" s="29">
        <v>0</v>
      </c>
      <c r="AI408" s="30">
        <v>0</v>
      </c>
      <c r="AJ408" s="28">
        <v>0</v>
      </c>
      <c r="AK408" s="28">
        <v>0</v>
      </c>
      <c r="AL408" s="30">
        <v>0</v>
      </c>
      <c r="AM408" s="31"/>
      <c r="AN408" s="31"/>
      <c r="AO408" s="28">
        <v>0</v>
      </c>
      <c r="AP408" s="30">
        <v>0</v>
      </c>
      <c r="AQ408" s="30">
        <v>0</v>
      </c>
      <c r="AR408" s="30">
        <v>21271187.619600002</v>
      </c>
      <c r="AS408" s="30">
        <v>18792623</v>
      </c>
      <c r="AT408" s="30">
        <v>0</v>
      </c>
      <c r="AU408" s="30">
        <v>18792623</v>
      </c>
      <c r="AV408" s="30">
        <v>0</v>
      </c>
      <c r="AW408" s="26">
        <v>0</v>
      </c>
      <c r="AX408" s="30">
        <v>0</v>
      </c>
      <c r="AY408" s="30">
        <v>0</v>
      </c>
      <c r="BA408" s="28">
        <v>0</v>
      </c>
      <c r="BB408" s="28">
        <v>18521079</v>
      </c>
      <c r="BC408" s="28">
        <v>20440885.899999999</v>
      </c>
      <c r="BD408" s="30">
        <v>1919806.8999999985</v>
      </c>
      <c r="BE408" s="30">
        <v>1919806.8999999985</v>
      </c>
      <c r="BF408" s="30">
        <v>0</v>
      </c>
      <c r="BG408" s="30">
        <v>605000</v>
      </c>
      <c r="BI408" s="28">
        <v>834797</v>
      </c>
      <c r="BJ408" s="28">
        <v>15085724</v>
      </c>
      <c r="BK408" s="28">
        <v>213707</v>
      </c>
      <c r="BL408" s="28">
        <v>0</v>
      </c>
      <c r="BM408" s="28">
        <v>667589</v>
      </c>
      <c r="BN408" s="28">
        <v>2168895</v>
      </c>
      <c r="BO408" s="28">
        <v>919738</v>
      </c>
      <c r="BP408" s="28">
        <v>2541003</v>
      </c>
      <c r="BQ408" s="29">
        <v>76850</v>
      </c>
      <c r="BR408" s="28">
        <v>0</v>
      </c>
      <c r="BS408" s="28">
        <v>0</v>
      </c>
      <c r="BT408" s="28">
        <v>182732</v>
      </c>
      <c r="BU408" s="30">
        <v>22691035</v>
      </c>
      <c r="BV408" s="31"/>
      <c r="BW408" s="28">
        <v>630000</v>
      </c>
      <c r="BX408" s="31"/>
      <c r="BY408" s="28">
        <v>630000</v>
      </c>
      <c r="BZ408" s="30">
        <v>22061035</v>
      </c>
      <c r="CB408" s="30">
        <v>0</v>
      </c>
      <c r="CC408" s="30">
        <v>0</v>
      </c>
      <c r="CD408" s="30">
        <v>0</v>
      </c>
      <c r="CE408" s="31"/>
      <c r="CF408" s="30">
        <v>0</v>
      </c>
      <c r="CG408" s="30">
        <v>0</v>
      </c>
      <c r="CH408" s="30">
        <v>0</v>
      </c>
      <c r="CI408" s="30">
        <v>0</v>
      </c>
      <c r="CJ408" s="35">
        <v>0</v>
      </c>
      <c r="CK408" s="30">
        <v>0</v>
      </c>
      <c r="CL408" s="30">
        <v>0</v>
      </c>
      <c r="CM408" s="30">
        <v>0</v>
      </c>
      <c r="CN408" s="30">
        <v>0</v>
      </c>
      <c r="CO408" s="31"/>
      <c r="CP408" s="31"/>
      <c r="CQ408" s="30">
        <v>0</v>
      </c>
      <c r="CR408" s="30">
        <v>0</v>
      </c>
      <c r="CS408" s="30">
        <v>0</v>
      </c>
      <c r="CT408" s="30">
        <v>22061035</v>
      </c>
      <c r="CU408" s="30">
        <v>18917511</v>
      </c>
      <c r="CV408" s="30">
        <v>0</v>
      </c>
      <c r="CW408" s="30">
        <v>18917511</v>
      </c>
      <c r="CX408" s="30">
        <v>0</v>
      </c>
      <c r="CY408" s="26">
        <v>0</v>
      </c>
      <c r="CZ408" s="30">
        <v>0</v>
      </c>
      <c r="DA408" s="30">
        <v>0</v>
      </c>
      <c r="DB408" s="36" t="s">
        <v>954</v>
      </c>
      <c r="DC408" t="s">
        <v>955</v>
      </c>
      <c r="DD408" s="24">
        <v>0</v>
      </c>
      <c r="DE408" s="24"/>
      <c r="DF408" s="37">
        <v>1</v>
      </c>
      <c r="DG408" s="38"/>
      <c r="DH408" s="30"/>
      <c r="DI408" s="38"/>
    </row>
    <row r="409" spans="1:113" s="32" customFormat="1" x14ac:dyDescent="0.25">
      <c r="A409" s="22" t="s">
        <v>956</v>
      </c>
      <c r="B409" s="23">
        <v>1</v>
      </c>
      <c r="C409" s="24">
        <v>1</v>
      </c>
      <c r="D409" s="25">
        <v>43412</v>
      </c>
      <c r="E409" s="26">
        <v>1</v>
      </c>
      <c r="F409" s="27">
        <v>1</v>
      </c>
      <c r="G409" s="27">
        <v>1</v>
      </c>
      <c r="H409" s="28">
        <v>1676609.5</v>
      </c>
      <c r="I409" s="28">
        <v>21615761.600000001</v>
      </c>
      <c r="J409" s="28">
        <v>354876</v>
      </c>
      <c r="K409" s="28">
        <v>3086</v>
      </c>
      <c r="L409" s="28">
        <v>540274</v>
      </c>
      <c r="M409" s="28">
        <v>2981650</v>
      </c>
      <c r="N409" s="28">
        <v>1049499</v>
      </c>
      <c r="O409" s="28">
        <v>4699009</v>
      </c>
      <c r="P409" s="29">
        <v>1490379</v>
      </c>
      <c r="Q409" s="28">
        <v>0</v>
      </c>
      <c r="R409" s="28">
        <v>0</v>
      </c>
      <c r="S409" s="28">
        <v>2083376.9852499999</v>
      </c>
      <c r="T409" s="30">
        <v>36494521.085250005</v>
      </c>
      <c r="U409" s="31"/>
      <c r="V409" s="30">
        <v>50000</v>
      </c>
      <c r="W409" s="31"/>
      <c r="X409" s="30">
        <v>50000</v>
      </c>
      <c r="Y409" s="30">
        <v>36444521.085250005</v>
      </c>
      <c r="Z409" s="30">
        <v>0</v>
      </c>
      <c r="AA409" s="30">
        <v>0</v>
      </c>
      <c r="AB409" s="30">
        <v>0</v>
      </c>
      <c r="AC409" s="31"/>
      <c r="AD409" s="28">
        <v>0</v>
      </c>
      <c r="AE409" s="30">
        <v>0</v>
      </c>
      <c r="AF409" s="28">
        <v>0</v>
      </c>
      <c r="AG409" s="28">
        <v>0</v>
      </c>
      <c r="AH409" s="29">
        <v>0</v>
      </c>
      <c r="AI409" s="30">
        <v>0</v>
      </c>
      <c r="AJ409" s="28">
        <v>0</v>
      </c>
      <c r="AK409" s="28">
        <v>0</v>
      </c>
      <c r="AL409" s="30">
        <v>0</v>
      </c>
      <c r="AM409" s="31"/>
      <c r="AN409" s="31"/>
      <c r="AO409" s="28">
        <v>0</v>
      </c>
      <c r="AP409" s="30">
        <v>0</v>
      </c>
      <c r="AQ409" s="30">
        <v>0</v>
      </c>
      <c r="AR409" s="30">
        <v>36444521.085250005</v>
      </c>
      <c r="AS409" s="30">
        <v>28991582</v>
      </c>
      <c r="AT409" s="30">
        <v>0</v>
      </c>
      <c r="AU409" s="30">
        <v>28991582</v>
      </c>
      <c r="AV409" s="30">
        <v>0</v>
      </c>
      <c r="AW409" s="26">
        <v>0</v>
      </c>
      <c r="AX409" s="30">
        <v>0</v>
      </c>
      <c r="AY409" s="30">
        <v>0</v>
      </c>
      <c r="BA409" s="28">
        <v>32534</v>
      </c>
      <c r="BB409" s="28">
        <v>29352095</v>
      </c>
      <c r="BC409" s="28">
        <v>36001221.799999997</v>
      </c>
      <c r="BD409" s="30">
        <v>6649126.799999997</v>
      </c>
      <c r="BE409" s="30">
        <v>6616592.799999997</v>
      </c>
      <c r="BF409" s="30">
        <v>0</v>
      </c>
      <c r="BG409" s="30">
        <v>50000</v>
      </c>
      <c r="BI409" s="28">
        <v>1897718</v>
      </c>
      <c r="BJ409" s="28">
        <v>21921378</v>
      </c>
      <c r="BK409" s="28">
        <v>367907</v>
      </c>
      <c r="BL409" s="28">
        <v>0</v>
      </c>
      <c r="BM409" s="28">
        <v>499868</v>
      </c>
      <c r="BN409" s="28">
        <v>3090893</v>
      </c>
      <c r="BO409" s="28">
        <v>993603</v>
      </c>
      <c r="BP409" s="28">
        <v>4978618</v>
      </c>
      <c r="BQ409" s="29">
        <v>1680401</v>
      </c>
      <c r="BR409" s="28">
        <v>0</v>
      </c>
      <c r="BS409" s="28">
        <v>0</v>
      </c>
      <c r="BT409" s="28">
        <v>4207558</v>
      </c>
      <c r="BU409" s="30">
        <v>39637944</v>
      </c>
      <c r="BV409" s="31"/>
      <c r="BW409" s="28">
        <v>0</v>
      </c>
      <c r="BX409" s="31"/>
      <c r="BY409" s="28">
        <v>0</v>
      </c>
      <c r="BZ409" s="30">
        <v>39637944</v>
      </c>
      <c r="CB409" s="30">
        <v>0</v>
      </c>
      <c r="CC409" s="30">
        <v>0</v>
      </c>
      <c r="CD409" s="30">
        <v>0</v>
      </c>
      <c r="CE409" s="31"/>
      <c r="CF409" s="30">
        <v>0</v>
      </c>
      <c r="CG409" s="30">
        <v>0</v>
      </c>
      <c r="CH409" s="30">
        <v>0</v>
      </c>
      <c r="CI409" s="30">
        <v>0</v>
      </c>
      <c r="CJ409" s="35">
        <v>0</v>
      </c>
      <c r="CK409" s="30">
        <v>0</v>
      </c>
      <c r="CL409" s="30">
        <v>0</v>
      </c>
      <c r="CM409" s="30">
        <v>0</v>
      </c>
      <c r="CN409" s="30">
        <v>0</v>
      </c>
      <c r="CO409" s="31"/>
      <c r="CP409" s="31"/>
      <c r="CQ409" s="30">
        <v>0</v>
      </c>
      <c r="CR409" s="30">
        <v>0</v>
      </c>
      <c r="CS409" s="30">
        <v>0</v>
      </c>
      <c r="CT409" s="30">
        <v>39637944</v>
      </c>
      <c r="CU409" s="30">
        <v>29585218</v>
      </c>
      <c r="CV409" s="30">
        <v>0</v>
      </c>
      <c r="CW409" s="30">
        <v>29585218</v>
      </c>
      <c r="CX409" s="30">
        <v>0</v>
      </c>
      <c r="CY409" s="26">
        <v>0</v>
      </c>
      <c r="CZ409" s="30">
        <v>0</v>
      </c>
      <c r="DA409" s="30">
        <v>0</v>
      </c>
      <c r="DB409" s="36" t="s">
        <v>956</v>
      </c>
      <c r="DC409" t="s">
        <v>957</v>
      </c>
      <c r="DD409" s="24">
        <v>2</v>
      </c>
      <c r="DE409" s="24" t="s">
        <v>1074</v>
      </c>
      <c r="DF409" s="37">
        <v>1</v>
      </c>
      <c r="DG409" s="38"/>
      <c r="DH409" s="30"/>
      <c r="DI409" s="38"/>
    </row>
    <row r="410" spans="1:113" s="32" customFormat="1" x14ac:dyDescent="0.25">
      <c r="A410" s="22" t="s">
        <v>958</v>
      </c>
      <c r="B410" s="23">
        <v>1</v>
      </c>
      <c r="C410" s="24">
        <v>1</v>
      </c>
      <c r="D410" s="25">
        <v>43447</v>
      </c>
      <c r="E410" s="26">
        <v>1</v>
      </c>
      <c r="F410" s="27">
        <v>1</v>
      </c>
      <c r="G410" s="27">
        <v>1</v>
      </c>
      <c r="H410" s="28">
        <v>252687</v>
      </c>
      <c r="I410" s="28">
        <v>6289259.4500000002</v>
      </c>
      <c r="J410" s="28">
        <v>113424</v>
      </c>
      <c r="K410" s="28">
        <v>130416</v>
      </c>
      <c r="L410" s="28">
        <v>58967</v>
      </c>
      <c r="M410" s="28">
        <v>754313</v>
      </c>
      <c r="N410" s="28">
        <v>288727</v>
      </c>
      <c r="O410" s="28">
        <v>1655515.9</v>
      </c>
      <c r="P410" s="29">
        <v>45573</v>
      </c>
      <c r="Q410" s="28">
        <v>1254</v>
      </c>
      <c r="R410" s="28">
        <v>0</v>
      </c>
      <c r="S410" s="28">
        <v>1250144.0540880354</v>
      </c>
      <c r="T410" s="30">
        <v>10840280.404088035</v>
      </c>
      <c r="U410" s="31"/>
      <c r="V410" s="30">
        <v>12000</v>
      </c>
      <c r="W410" s="31"/>
      <c r="X410" s="30">
        <v>12000</v>
      </c>
      <c r="Y410" s="30">
        <v>10828280.404088035</v>
      </c>
      <c r="Z410" s="30">
        <v>0</v>
      </c>
      <c r="AA410" s="30">
        <v>0</v>
      </c>
      <c r="AB410" s="30">
        <v>0</v>
      </c>
      <c r="AC410" s="31"/>
      <c r="AD410" s="28">
        <v>0</v>
      </c>
      <c r="AE410" s="30">
        <v>0</v>
      </c>
      <c r="AF410" s="28">
        <v>0</v>
      </c>
      <c r="AG410" s="28">
        <v>0</v>
      </c>
      <c r="AH410" s="29">
        <v>0</v>
      </c>
      <c r="AI410" s="30">
        <v>0</v>
      </c>
      <c r="AJ410" s="28">
        <v>0</v>
      </c>
      <c r="AK410" s="28">
        <v>0</v>
      </c>
      <c r="AL410" s="30">
        <v>0</v>
      </c>
      <c r="AM410" s="31"/>
      <c r="AN410" s="31"/>
      <c r="AO410" s="28">
        <v>0</v>
      </c>
      <c r="AP410" s="30">
        <v>0</v>
      </c>
      <c r="AQ410" s="30">
        <v>0</v>
      </c>
      <c r="AR410" s="30">
        <v>10828280.404088035</v>
      </c>
      <c r="AS410" s="30">
        <v>3885923</v>
      </c>
      <c r="AT410" s="30">
        <v>0</v>
      </c>
      <c r="AU410" s="30">
        <v>3885923</v>
      </c>
      <c r="AV410" s="30">
        <v>0</v>
      </c>
      <c r="AW410" s="26">
        <v>0</v>
      </c>
      <c r="AX410" s="30">
        <v>0</v>
      </c>
      <c r="AY410" s="30">
        <v>0</v>
      </c>
      <c r="BA410" s="28">
        <v>0</v>
      </c>
      <c r="BB410" s="28">
        <v>3775369</v>
      </c>
      <c r="BC410" s="28">
        <v>10731163.629999999</v>
      </c>
      <c r="BD410" s="30">
        <v>6955794.629999999</v>
      </c>
      <c r="BE410" s="30">
        <v>6955794.629999999</v>
      </c>
      <c r="BF410" s="30">
        <v>0</v>
      </c>
      <c r="BG410" s="30">
        <v>12000</v>
      </c>
      <c r="BI410" s="28">
        <v>255305</v>
      </c>
      <c r="BJ410" s="28">
        <v>7062289.2599999998</v>
      </c>
      <c r="BK410" s="28">
        <v>117737</v>
      </c>
      <c r="BL410" s="28">
        <v>146044</v>
      </c>
      <c r="BM410" s="28">
        <v>66176</v>
      </c>
      <c r="BN410" s="28">
        <v>731325</v>
      </c>
      <c r="BO410" s="28">
        <v>326388.5</v>
      </c>
      <c r="BP410" s="28">
        <v>1812081</v>
      </c>
      <c r="BQ410" s="29">
        <v>94991.53</v>
      </c>
      <c r="BR410" s="28">
        <v>1267</v>
      </c>
      <c r="BS410" s="28">
        <v>0</v>
      </c>
      <c r="BT410" s="28">
        <v>1413754.8728152823</v>
      </c>
      <c r="BU410" s="30">
        <v>12027359.162815282</v>
      </c>
      <c r="BV410" s="31"/>
      <c r="BW410" s="28">
        <v>13500</v>
      </c>
      <c r="BX410" s="31"/>
      <c r="BY410" s="28">
        <v>13500</v>
      </c>
      <c r="BZ410" s="30">
        <v>12013859.162815282</v>
      </c>
      <c r="CB410" s="30">
        <v>0</v>
      </c>
      <c r="CC410" s="30">
        <v>0</v>
      </c>
      <c r="CD410" s="30">
        <v>0</v>
      </c>
      <c r="CE410" s="31"/>
      <c r="CF410" s="30">
        <v>0</v>
      </c>
      <c r="CG410" s="30">
        <v>0</v>
      </c>
      <c r="CH410" s="30">
        <v>0</v>
      </c>
      <c r="CI410" s="30">
        <v>0</v>
      </c>
      <c r="CJ410" s="35">
        <v>0</v>
      </c>
      <c r="CK410" s="30">
        <v>0</v>
      </c>
      <c r="CL410" s="30">
        <v>0</v>
      </c>
      <c r="CM410" s="30">
        <v>0</v>
      </c>
      <c r="CN410" s="30">
        <v>0</v>
      </c>
      <c r="CO410" s="31"/>
      <c r="CP410" s="31"/>
      <c r="CQ410" s="30">
        <v>0</v>
      </c>
      <c r="CR410" s="30">
        <v>0</v>
      </c>
      <c r="CS410" s="30">
        <v>0</v>
      </c>
      <c r="CT410" s="30">
        <v>12013859.162815282</v>
      </c>
      <c r="CU410" s="30">
        <v>4077517</v>
      </c>
      <c r="CV410" s="30">
        <v>0</v>
      </c>
      <c r="CW410" s="30">
        <v>4077517</v>
      </c>
      <c r="CX410" s="30">
        <v>0</v>
      </c>
      <c r="CY410" s="26">
        <v>0</v>
      </c>
      <c r="CZ410" s="30">
        <v>0</v>
      </c>
      <c r="DA410" s="30">
        <v>0</v>
      </c>
      <c r="DB410" s="36" t="s">
        <v>958</v>
      </c>
      <c r="DC410" t="s">
        <v>959</v>
      </c>
      <c r="DD410" s="24">
        <v>0</v>
      </c>
      <c r="DE410" s="24"/>
      <c r="DF410" s="37">
        <v>1</v>
      </c>
      <c r="DG410" s="38"/>
      <c r="DH410" s="30"/>
      <c r="DI410" s="38"/>
    </row>
    <row r="411" spans="1:113" s="32" customFormat="1" x14ac:dyDescent="0.25">
      <c r="A411" s="22" t="s">
        <v>960</v>
      </c>
      <c r="B411" s="23">
        <v>1</v>
      </c>
      <c r="C411" s="24">
        <v>1</v>
      </c>
      <c r="D411" s="25">
        <v>43388</v>
      </c>
      <c r="E411" s="26">
        <v>1</v>
      </c>
      <c r="F411" s="27">
        <v>1</v>
      </c>
      <c r="G411" s="27">
        <v>1</v>
      </c>
      <c r="H411" s="28">
        <v>2096709.31</v>
      </c>
      <c r="I411" s="28">
        <v>52302748.920000002</v>
      </c>
      <c r="J411" s="28">
        <v>1037775.02</v>
      </c>
      <c r="K411" s="28">
        <v>40229.11</v>
      </c>
      <c r="L411" s="28">
        <v>619687.17000000004</v>
      </c>
      <c r="M411" s="28">
        <v>6330727.0799999982</v>
      </c>
      <c r="N411" s="28">
        <v>2521025.0700000003</v>
      </c>
      <c r="O411" s="28">
        <v>9350436.6900000013</v>
      </c>
      <c r="P411" s="29">
        <v>2382968.35</v>
      </c>
      <c r="Q411" s="28">
        <v>227195.38</v>
      </c>
      <c r="R411" s="28">
        <v>0</v>
      </c>
      <c r="S411" s="28">
        <v>3620170.3147799997</v>
      </c>
      <c r="T411" s="30">
        <v>80529672.414779991</v>
      </c>
      <c r="U411" s="31"/>
      <c r="V411" s="30">
        <v>464750</v>
      </c>
      <c r="W411" s="31"/>
      <c r="X411" s="30">
        <v>464750</v>
      </c>
      <c r="Y411" s="30">
        <v>80064922.414779991</v>
      </c>
      <c r="Z411" s="30">
        <v>0</v>
      </c>
      <c r="AA411" s="30">
        <v>0</v>
      </c>
      <c r="AB411" s="30">
        <v>0</v>
      </c>
      <c r="AC411" s="31"/>
      <c r="AD411" s="28">
        <v>0</v>
      </c>
      <c r="AE411" s="30">
        <v>0</v>
      </c>
      <c r="AF411" s="28">
        <v>0</v>
      </c>
      <c r="AG411" s="28">
        <v>0</v>
      </c>
      <c r="AH411" s="29">
        <v>0</v>
      </c>
      <c r="AI411" s="30">
        <v>0</v>
      </c>
      <c r="AJ411" s="28">
        <v>0</v>
      </c>
      <c r="AK411" s="28">
        <v>0</v>
      </c>
      <c r="AL411" s="30">
        <v>0</v>
      </c>
      <c r="AM411" s="31"/>
      <c r="AN411" s="31"/>
      <c r="AO411" s="28">
        <v>0</v>
      </c>
      <c r="AP411" s="30">
        <v>0</v>
      </c>
      <c r="AQ411" s="30">
        <v>0</v>
      </c>
      <c r="AR411" s="30">
        <v>80064922.414779991</v>
      </c>
      <c r="AS411" s="30">
        <v>67325907</v>
      </c>
      <c r="AT411" s="30">
        <v>0</v>
      </c>
      <c r="AU411" s="30">
        <v>67325907</v>
      </c>
      <c r="AV411" s="30">
        <v>0</v>
      </c>
      <c r="AW411" s="26">
        <v>0</v>
      </c>
      <c r="AX411" s="30">
        <v>0</v>
      </c>
      <c r="AY411" s="30">
        <v>0</v>
      </c>
      <c r="BA411" s="28">
        <v>11087</v>
      </c>
      <c r="BB411" s="28">
        <v>66244797</v>
      </c>
      <c r="BC411" s="28">
        <v>77246096.652398139</v>
      </c>
      <c r="BD411" s="30">
        <v>11001299.652398139</v>
      </c>
      <c r="BE411" s="30">
        <v>10990212.652398139</v>
      </c>
      <c r="BF411" s="30">
        <v>0</v>
      </c>
      <c r="BG411" s="30">
        <v>464750</v>
      </c>
      <c r="BI411" s="28">
        <v>2191698</v>
      </c>
      <c r="BJ411" s="28">
        <v>55430077</v>
      </c>
      <c r="BK411" s="28">
        <v>1060906</v>
      </c>
      <c r="BL411" s="28">
        <v>41282</v>
      </c>
      <c r="BM411" s="28">
        <v>639424</v>
      </c>
      <c r="BN411" s="28">
        <v>6458295</v>
      </c>
      <c r="BO411" s="28">
        <v>2720128</v>
      </c>
      <c r="BP411" s="28">
        <v>9404051</v>
      </c>
      <c r="BQ411" s="29">
        <v>2439247</v>
      </c>
      <c r="BR411" s="28">
        <v>301501</v>
      </c>
      <c r="BS411" s="28">
        <v>35358</v>
      </c>
      <c r="BT411" s="28">
        <v>4097576</v>
      </c>
      <c r="BU411" s="30">
        <v>84819543</v>
      </c>
      <c r="BV411" s="31"/>
      <c r="BW411" s="28">
        <v>452000</v>
      </c>
      <c r="BX411" s="31"/>
      <c r="BY411" s="28">
        <v>452000</v>
      </c>
      <c r="BZ411" s="30">
        <v>84367543</v>
      </c>
      <c r="CB411" s="30">
        <v>0</v>
      </c>
      <c r="CC411" s="30">
        <v>0</v>
      </c>
      <c r="CD411" s="30">
        <v>0</v>
      </c>
      <c r="CE411" s="31"/>
      <c r="CF411" s="30">
        <v>0</v>
      </c>
      <c r="CG411" s="30">
        <v>0</v>
      </c>
      <c r="CH411" s="30">
        <v>0</v>
      </c>
      <c r="CI411" s="30">
        <v>0</v>
      </c>
      <c r="CJ411" s="35">
        <v>0</v>
      </c>
      <c r="CK411" s="30">
        <v>0</v>
      </c>
      <c r="CL411" s="30">
        <v>0</v>
      </c>
      <c r="CM411" s="30">
        <v>0</v>
      </c>
      <c r="CN411" s="30">
        <v>0</v>
      </c>
      <c r="CO411" s="31"/>
      <c r="CP411" s="31"/>
      <c r="CQ411" s="30">
        <v>0</v>
      </c>
      <c r="CR411" s="30">
        <v>0</v>
      </c>
      <c r="CS411" s="30">
        <v>0</v>
      </c>
      <c r="CT411" s="30">
        <v>84367543</v>
      </c>
      <c r="CU411" s="30">
        <v>68685177</v>
      </c>
      <c r="CV411" s="30">
        <v>0</v>
      </c>
      <c r="CW411" s="30">
        <v>68685177</v>
      </c>
      <c r="CX411" s="30">
        <v>0</v>
      </c>
      <c r="CY411" s="26">
        <v>0</v>
      </c>
      <c r="CZ411" s="30">
        <v>0</v>
      </c>
      <c r="DA411" s="30">
        <v>0</v>
      </c>
      <c r="DB411" s="36" t="s">
        <v>960</v>
      </c>
      <c r="DC411" t="s">
        <v>961</v>
      </c>
      <c r="DD411" s="24">
        <v>0</v>
      </c>
      <c r="DE411" s="24"/>
      <c r="DF411" s="37">
        <v>1</v>
      </c>
      <c r="DG411" s="38"/>
      <c r="DH411" s="30"/>
      <c r="DI411" s="38"/>
    </row>
    <row r="412" spans="1:113" s="32" customFormat="1" x14ac:dyDescent="0.25">
      <c r="A412" s="22" t="s">
        <v>962</v>
      </c>
      <c r="B412" s="23">
        <v>1</v>
      </c>
      <c r="C412" s="24">
        <v>1</v>
      </c>
      <c r="D412" s="25">
        <v>43364</v>
      </c>
      <c r="E412" s="26">
        <v>1</v>
      </c>
      <c r="F412" s="27">
        <v>1</v>
      </c>
      <c r="G412" s="27">
        <v>1</v>
      </c>
      <c r="H412" s="28">
        <v>676892</v>
      </c>
      <c r="I412" s="28">
        <v>8806451</v>
      </c>
      <c r="J412" s="28">
        <v>178882</v>
      </c>
      <c r="K412" s="28">
        <v>0</v>
      </c>
      <c r="L412" s="28">
        <v>274834</v>
      </c>
      <c r="M412" s="28">
        <v>1190290</v>
      </c>
      <c r="N412" s="28">
        <v>381541</v>
      </c>
      <c r="O412" s="28">
        <v>2416828</v>
      </c>
      <c r="P412" s="29">
        <v>224893</v>
      </c>
      <c r="Q412" s="28">
        <v>36354</v>
      </c>
      <c r="R412" s="28">
        <v>0</v>
      </c>
      <c r="S412" s="28">
        <v>863246.39339857141</v>
      </c>
      <c r="T412" s="30">
        <v>15050211.393398572</v>
      </c>
      <c r="U412" s="31"/>
      <c r="V412" s="30">
        <v>13100</v>
      </c>
      <c r="W412" s="31"/>
      <c r="X412" s="30">
        <v>13100</v>
      </c>
      <c r="Y412" s="30">
        <v>15037111.393398572</v>
      </c>
      <c r="Z412" s="30">
        <v>0</v>
      </c>
      <c r="AA412" s="30">
        <v>0</v>
      </c>
      <c r="AB412" s="30">
        <v>0</v>
      </c>
      <c r="AC412" s="31"/>
      <c r="AD412" s="28">
        <v>0</v>
      </c>
      <c r="AE412" s="30">
        <v>0</v>
      </c>
      <c r="AF412" s="28">
        <v>0</v>
      </c>
      <c r="AG412" s="28">
        <v>0</v>
      </c>
      <c r="AH412" s="29">
        <v>0</v>
      </c>
      <c r="AI412" s="30">
        <v>0</v>
      </c>
      <c r="AJ412" s="28">
        <v>0</v>
      </c>
      <c r="AK412" s="28">
        <v>0</v>
      </c>
      <c r="AL412" s="30">
        <v>0</v>
      </c>
      <c r="AM412" s="31"/>
      <c r="AN412" s="31"/>
      <c r="AO412" s="28">
        <v>0</v>
      </c>
      <c r="AP412" s="30">
        <v>0</v>
      </c>
      <c r="AQ412" s="30">
        <v>0</v>
      </c>
      <c r="AR412" s="30">
        <v>15037111.393398572</v>
      </c>
      <c r="AS412" s="30">
        <v>14168291</v>
      </c>
      <c r="AT412" s="30">
        <v>0</v>
      </c>
      <c r="AU412" s="30">
        <v>14168291</v>
      </c>
      <c r="AV412" s="30">
        <v>0</v>
      </c>
      <c r="AW412" s="26">
        <v>0</v>
      </c>
      <c r="AX412" s="30">
        <v>0</v>
      </c>
      <c r="AY412" s="30">
        <v>0</v>
      </c>
      <c r="BA412" s="28">
        <v>60543</v>
      </c>
      <c r="BB412" s="28">
        <v>13728795</v>
      </c>
      <c r="BC412" s="28">
        <v>14200476</v>
      </c>
      <c r="BD412" s="30">
        <v>471681</v>
      </c>
      <c r="BE412" s="30">
        <v>411138</v>
      </c>
      <c r="BF412" s="30">
        <v>0</v>
      </c>
      <c r="BG412" s="30">
        <v>13100</v>
      </c>
      <c r="BI412" s="28">
        <v>669402</v>
      </c>
      <c r="BJ412" s="28">
        <v>8963786</v>
      </c>
      <c r="BK412" s="28">
        <v>186413</v>
      </c>
      <c r="BL412" s="28">
        <v>0</v>
      </c>
      <c r="BM412" s="28">
        <v>284065</v>
      </c>
      <c r="BN412" s="28">
        <v>1194105</v>
      </c>
      <c r="BO412" s="28">
        <v>392848</v>
      </c>
      <c r="BP412" s="28">
        <v>2755785</v>
      </c>
      <c r="BQ412" s="29">
        <v>183331</v>
      </c>
      <c r="BR412" s="28">
        <v>37959</v>
      </c>
      <c r="BS412" s="28">
        <v>0</v>
      </c>
      <c r="BT412" s="28">
        <v>999316</v>
      </c>
      <c r="BU412" s="30">
        <v>15667010</v>
      </c>
      <c r="BV412" s="31"/>
      <c r="BW412" s="28">
        <v>15500</v>
      </c>
      <c r="BX412" s="31"/>
      <c r="BY412" s="28">
        <v>15500</v>
      </c>
      <c r="BZ412" s="30">
        <v>15651510</v>
      </c>
      <c r="CB412" s="30">
        <v>0</v>
      </c>
      <c r="CC412" s="30">
        <v>0</v>
      </c>
      <c r="CD412" s="30">
        <v>0</v>
      </c>
      <c r="CE412" s="31"/>
      <c r="CF412" s="30">
        <v>0</v>
      </c>
      <c r="CG412" s="30">
        <v>0</v>
      </c>
      <c r="CH412" s="30">
        <v>0</v>
      </c>
      <c r="CI412" s="30">
        <v>0</v>
      </c>
      <c r="CJ412" s="35">
        <v>0</v>
      </c>
      <c r="CK412" s="30">
        <v>0</v>
      </c>
      <c r="CL412" s="30">
        <v>0</v>
      </c>
      <c r="CM412" s="30">
        <v>0</v>
      </c>
      <c r="CN412" s="30">
        <v>0</v>
      </c>
      <c r="CO412" s="31"/>
      <c r="CP412" s="31"/>
      <c r="CQ412" s="30">
        <v>0</v>
      </c>
      <c r="CR412" s="30">
        <v>0</v>
      </c>
      <c r="CS412" s="30">
        <v>0</v>
      </c>
      <c r="CT412" s="30">
        <v>15651510</v>
      </c>
      <c r="CU412" s="30">
        <v>14218709</v>
      </c>
      <c r="CV412" s="30">
        <v>0</v>
      </c>
      <c r="CW412" s="30">
        <v>14218709</v>
      </c>
      <c r="CX412" s="30">
        <v>0</v>
      </c>
      <c r="CY412" s="26">
        <v>0</v>
      </c>
      <c r="CZ412" s="30">
        <v>0</v>
      </c>
      <c r="DA412" s="30">
        <v>0</v>
      </c>
      <c r="DB412" s="36" t="s">
        <v>962</v>
      </c>
      <c r="DC412" t="s">
        <v>963</v>
      </c>
      <c r="DD412" s="24">
        <v>0</v>
      </c>
      <c r="DE412" s="24"/>
      <c r="DF412" s="37">
        <v>1</v>
      </c>
      <c r="DG412" s="38"/>
      <c r="DH412" s="30"/>
      <c r="DI412" s="38"/>
    </row>
    <row r="413" spans="1:113" s="32" customFormat="1" x14ac:dyDescent="0.25">
      <c r="A413" s="22" t="s">
        <v>964</v>
      </c>
      <c r="B413" s="23">
        <v>1</v>
      </c>
      <c r="C413" s="24">
        <v>1</v>
      </c>
      <c r="D413" s="25">
        <v>43371</v>
      </c>
      <c r="E413" s="26">
        <v>1</v>
      </c>
      <c r="F413" s="27">
        <v>1</v>
      </c>
      <c r="G413" s="27">
        <v>1</v>
      </c>
      <c r="H413" s="28">
        <v>1470245.2299999997</v>
      </c>
      <c r="I413" s="28">
        <v>26875493.319999997</v>
      </c>
      <c r="J413" s="28">
        <v>547728.2699999999</v>
      </c>
      <c r="K413" s="28">
        <v>0</v>
      </c>
      <c r="L413" s="28">
        <v>463744</v>
      </c>
      <c r="M413" s="28">
        <v>4010835.5799999996</v>
      </c>
      <c r="N413" s="28">
        <v>1393653.68</v>
      </c>
      <c r="O413" s="28">
        <v>4398596.75</v>
      </c>
      <c r="P413" s="29">
        <v>2249978.7200000002</v>
      </c>
      <c r="Q413" s="28">
        <v>0</v>
      </c>
      <c r="R413" s="28">
        <v>0</v>
      </c>
      <c r="S413" s="28">
        <v>2859014.188285714</v>
      </c>
      <c r="T413" s="30">
        <v>44269289.738285713</v>
      </c>
      <c r="U413" s="31"/>
      <c r="V413" s="30">
        <v>30000</v>
      </c>
      <c r="W413" s="31"/>
      <c r="X413" s="30">
        <v>30000</v>
      </c>
      <c r="Y413" s="30">
        <v>44239289.738285713</v>
      </c>
      <c r="Z413" s="30">
        <v>0</v>
      </c>
      <c r="AA413" s="30">
        <v>0</v>
      </c>
      <c r="AB413" s="30">
        <v>0</v>
      </c>
      <c r="AC413" s="31"/>
      <c r="AD413" s="28">
        <v>0</v>
      </c>
      <c r="AE413" s="30">
        <v>0</v>
      </c>
      <c r="AF413" s="28">
        <v>0</v>
      </c>
      <c r="AG413" s="28">
        <v>0</v>
      </c>
      <c r="AH413" s="29">
        <v>0</v>
      </c>
      <c r="AI413" s="30">
        <v>0</v>
      </c>
      <c r="AJ413" s="28">
        <v>0</v>
      </c>
      <c r="AK413" s="28">
        <v>0</v>
      </c>
      <c r="AL413" s="30">
        <v>0</v>
      </c>
      <c r="AM413" s="31"/>
      <c r="AN413" s="31"/>
      <c r="AO413" s="28">
        <v>0</v>
      </c>
      <c r="AP413" s="30">
        <v>0</v>
      </c>
      <c r="AQ413" s="30">
        <v>0</v>
      </c>
      <c r="AR413" s="30">
        <v>44239289.738285713</v>
      </c>
      <c r="AS413" s="30">
        <v>42179416</v>
      </c>
      <c r="AT413" s="30">
        <v>0</v>
      </c>
      <c r="AU413" s="30">
        <v>42179416</v>
      </c>
      <c r="AV413" s="30">
        <v>0</v>
      </c>
      <c r="AW413" s="26">
        <v>0</v>
      </c>
      <c r="AX413" s="30">
        <v>0</v>
      </c>
      <c r="AY413" s="30">
        <v>0</v>
      </c>
      <c r="BA413" s="28">
        <v>25356.959999999999</v>
      </c>
      <c r="BB413" s="28">
        <v>41211054</v>
      </c>
      <c r="BC413" s="28">
        <v>42954085.019999981</v>
      </c>
      <c r="BD413" s="30">
        <v>1743031.0199999809</v>
      </c>
      <c r="BE413" s="30">
        <v>1717674.059999981</v>
      </c>
      <c r="BF413" s="30">
        <v>0</v>
      </c>
      <c r="BG413" s="30">
        <v>30000</v>
      </c>
      <c r="BI413" s="28">
        <v>1233198</v>
      </c>
      <c r="BJ413" s="28">
        <v>27888957.390000001</v>
      </c>
      <c r="BK413" s="28">
        <v>567525.19999999995</v>
      </c>
      <c r="BL413" s="28">
        <v>0</v>
      </c>
      <c r="BM413" s="28">
        <v>488236</v>
      </c>
      <c r="BN413" s="28">
        <v>3968131</v>
      </c>
      <c r="BO413" s="28">
        <v>1457731.85</v>
      </c>
      <c r="BP413" s="28">
        <v>4944027.8599999994</v>
      </c>
      <c r="BQ413" s="29">
        <v>2121588.14</v>
      </c>
      <c r="BR413" s="28">
        <v>0</v>
      </c>
      <c r="BS413" s="28">
        <v>0</v>
      </c>
      <c r="BT413" s="28">
        <v>4256818</v>
      </c>
      <c r="BU413" s="30">
        <v>46926213.440000005</v>
      </c>
      <c r="BV413" s="31"/>
      <c r="BW413" s="28">
        <v>5000</v>
      </c>
      <c r="BX413" s="31"/>
      <c r="BY413" s="28">
        <v>5000</v>
      </c>
      <c r="BZ413" s="30">
        <v>46921213.440000005</v>
      </c>
      <c r="CB413" s="30">
        <v>0</v>
      </c>
      <c r="CC413" s="30">
        <v>0</v>
      </c>
      <c r="CD413" s="30">
        <v>0</v>
      </c>
      <c r="CE413" s="31"/>
      <c r="CF413" s="30">
        <v>0</v>
      </c>
      <c r="CG413" s="30">
        <v>0</v>
      </c>
      <c r="CH413" s="30">
        <v>0</v>
      </c>
      <c r="CI413" s="30">
        <v>0</v>
      </c>
      <c r="CJ413" s="35">
        <v>0</v>
      </c>
      <c r="CK413" s="30">
        <v>0</v>
      </c>
      <c r="CL413" s="30">
        <v>0</v>
      </c>
      <c r="CM413" s="30">
        <v>0</v>
      </c>
      <c r="CN413" s="30">
        <v>0</v>
      </c>
      <c r="CO413" s="31"/>
      <c r="CP413" s="31"/>
      <c r="CQ413" s="30">
        <v>0</v>
      </c>
      <c r="CR413" s="30">
        <v>0</v>
      </c>
      <c r="CS413" s="30">
        <v>0</v>
      </c>
      <c r="CT413" s="30">
        <v>46921213.440000005</v>
      </c>
      <c r="CU413" s="30">
        <v>43132657</v>
      </c>
      <c r="CV413" s="30">
        <v>0</v>
      </c>
      <c r="CW413" s="30">
        <v>43132657</v>
      </c>
      <c r="CX413" s="30">
        <v>0</v>
      </c>
      <c r="CY413" s="26">
        <v>0</v>
      </c>
      <c r="CZ413" s="30">
        <v>0</v>
      </c>
      <c r="DA413" s="30">
        <v>0</v>
      </c>
      <c r="DB413" s="36" t="s">
        <v>964</v>
      </c>
      <c r="DC413" t="s">
        <v>965</v>
      </c>
      <c r="DD413" s="24">
        <v>0</v>
      </c>
      <c r="DE413" s="24"/>
      <c r="DF413" s="37">
        <v>1</v>
      </c>
      <c r="DG413" s="38"/>
      <c r="DH413" s="30"/>
      <c r="DI413" s="38"/>
    </row>
    <row r="414" spans="1:113" s="32" customFormat="1" x14ac:dyDescent="0.25">
      <c r="A414" s="22" t="s">
        <v>966</v>
      </c>
      <c r="B414" s="23">
        <v>1</v>
      </c>
      <c r="C414" s="24">
        <v>1</v>
      </c>
      <c r="D414" s="25">
        <v>43404</v>
      </c>
      <c r="E414" s="26">
        <v>1</v>
      </c>
      <c r="F414" s="27">
        <v>1</v>
      </c>
      <c r="G414" s="27">
        <v>1</v>
      </c>
      <c r="H414" s="28">
        <v>1160294</v>
      </c>
      <c r="I414" s="28">
        <v>12604621</v>
      </c>
      <c r="J414" s="28">
        <v>186478</v>
      </c>
      <c r="K414" s="28">
        <v>0</v>
      </c>
      <c r="L414" s="28">
        <v>825763</v>
      </c>
      <c r="M414" s="28">
        <v>1701967</v>
      </c>
      <c r="N414" s="28">
        <v>13335</v>
      </c>
      <c r="O414" s="28">
        <v>2505560</v>
      </c>
      <c r="P414" s="29">
        <v>318771</v>
      </c>
      <c r="Q414" s="28">
        <v>0</v>
      </c>
      <c r="R414" s="28">
        <v>0</v>
      </c>
      <c r="S414" s="28">
        <v>22024.224999999999</v>
      </c>
      <c r="T414" s="30">
        <v>19338813.225000001</v>
      </c>
      <c r="U414" s="31"/>
      <c r="V414" s="30">
        <v>5327500</v>
      </c>
      <c r="W414" s="31"/>
      <c r="X414" s="30">
        <v>5327500</v>
      </c>
      <c r="Y414" s="30">
        <v>14011313.225000001</v>
      </c>
      <c r="Z414" s="30">
        <v>0</v>
      </c>
      <c r="AA414" s="30">
        <v>0</v>
      </c>
      <c r="AB414" s="30">
        <v>0</v>
      </c>
      <c r="AC414" s="31"/>
      <c r="AD414" s="28">
        <v>0</v>
      </c>
      <c r="AE414" s="30">
        <v>0</v>
      </c>
      <c r="AF414" s="28">
        <v>0</v>
      </c>
      <c r="AG414" s="28">
        <v>0</v>
      </c>
      <c r="AH414" s="29">
        <v>0</v>
      </c>
      <c r="AI414" s="30">
        <v>0</v>
      </c>
      <c r="AJ414" s="28">
        <v>0</v>
      </c>
      <c r="AK414" s="28">
        <v>0</v>
      </c>
      <c r="AL414" s="30">
        <v>0</v>
      </c>
      <c r="AM414" s="31"/>
      <c r="AN414" s="31"/>
      <c r="AO414" s="28">
        <v>0</v>
      </c>
      <c r="AP414" s="30">
        <v>0</v>
      </c>
      <c r="AQ414" s="30">
        <v>0</v>
      </c>
      <c r="AR414" s="30">
        <v>14011313.225000001</v>
      </c>
      <c r="AS414" s="30">
        <v>13483457</v>
      </c>
      <c r="AT414" s="30">
        <v>0</v>
      </c>
      <c r="AU414" s="30">
        <v>13483457</v>
      </c>
      <c r="AV414" s="30">
        <v>0</v>
      </c>
      <c r="AW414" s="26">
        <v>0</v>
      </c>
      <c r="AX414" s="30">
        <v>0</v>
      </c>
      <c r="AY414" s="30">
        <v>0</v>
      </c>
      <c r="BA414" s="28">
        <v>0</v>
      </c>
      <c r="BB414" s="28">
        <v>12863586</v>
      </c>
      <c r="BC414" s="28">
        <v>13506184</v>
      </c>
      <c r="BD414" s="30">
        <v>642598</v>
      </c>
      <c r="BE414" s="30">
        <v>642598</v>
      </c>
      <c r="BF414" s="30">
        <v>0</v>
      </c>
      <c r="BG414" s="30">
        <v>5327500</v>
      </c>
      <c r="BI414" s="28">
        <v>918179</v>
      </c>
      <c r="BJ414" s="28">
        <v>12354223</v>
      </c>
      <c r="BK414" s="28">
        <v>192391</v>
      </c>
      <c r="BL414" s="28">
        <v>5000</v>
      </c>
      <c r="BM414" s="28">
        <v>783383</v>
      </c>
      <c r="BN414" s="28">
        <v>2444524</v>
      </c>
      <c r="BO414" s="28">
        <v>25000</v>
      </c>
      <c r="BP414" s="28">
        <v>2662456</v>
      </c>
      <c r="BQ414" s="29">
        <v>685000</v>
      </c>
      <c r="BR414" s="28">
        <v>167000</v>
      </c>
      <c r="BS414" s="28">
        <v>0</v>
      </c>
      <c r="BT414" s="28">
        <v>55516</v>
      </c>
      <c r="BU414" s="30">
        <v>20292672</v>
      </c>
      <c r="BV414" s="31"/>
      <c r="BW414" s="28">
        <v>0</v>
      </c>
      <c r="BX414" s="31"/>
      <c r="BY414" s="28">
        <v>0</v>
      </c>
      <c r="BZ414" s="30">
        <v>20292672</v>
      </c>
      <c r="CB414" s="30">
        <v>0</v>
      </c>
      <c r="CC414" s="30">
        <v>0</v>
      </c>
      <c r="CD414" s="30">
        <v>0</v>
      </c>
      <c r="CE414" s="31"/>
      <c r="CF414" s="30">
        <v>0</v>
      </c>
      <c r="CG414" s="30">
        <v>0</v>
      </c>
      <c r="CH414" s="30">
        <v>0</v>
      </c>
      <c r="CI414" s="30">
        <v>0</v>
      </c>
      <c r="CJ414" s="35">
        <v>0</v>
      </c>
      <c r="CK414" s="30">
        <v>0</v>
      </c>
      <c r="CL414" s="30">
        <v>0</v>
      </c>
      <c r="CM414" s="30">
        <v>0</v>
      </c>
      <c r="CN414" s="30">
        <v>0</v>
      </c>
      <c r="CO414" s="31"/>
      <c r="CP414" s="31"/>
      <c r="CQ414" s="30">
        <v>0</v>
      </c>
      <c r="CR414" s="30">
        <v>0</v>
      </c>
      <c r="CS414" s="30">
        <v>0</v>
      </c>
      <c r="CT414" s="30">
        <v>20292672</v>
      </c>
      <c r="CU414" s="30">
        <v>14604237</v>
      </c>
      <c r="CV414" s="30">
        <v>0</v>
      </c>
      <c r="CW414" s="30">
        <v>14604237</v>
      </c>
      <c r="CX414" s="30">
        <v>0</v>
      </c>
      <c r="CY414" s="26">
        <v>0</v>
      </c>
      <c r="CZ414" s="30">
        <v>0</v>
      </c>
      <c r="DA414" s="30">
        <v>0</v>
      </c>
      <c r="DB414" s="36" t="s">
        <v>966</v>
      </c>
      <c r="DC414" t="s">
        <v>967</v>
      </c>
      <c r="DD414" s="24">
        <v>0</v>
      </c>
      <c r="DE414" s="24"/>
      <c r="DF414" s="37">
        <v>1</v>
      </c>
      <c r="DG414" s="38"/>
      <c r="DH414" s="30"/>
      <c r="DI414" s="38"/>
    </row>
    <row r="415" spans="1:113" s="32" customFormat="1" x14ac:dyDescent="0.25">
      <c r="A415" s="22" t="s">
        <v>968</v>
      </c>
      <c r="B415" s="23">
        <v>1</v>
      </c>
      <c r="C415" s="24">
        <v>1</v>
      </c>
      <c r="D415" s="25">
        <v>43373</v>
      </c>
      <c r="E415" s="26">
        <v>1</v>
      </c>
      <c r="F415" s="27">
        <v>1</v>
      </c>
      <c r="G415" s="27">
        <v>1</v>
      </c>
      <c r="H415" s="28">
        <v>1219281.8499999999</v>
      </c>
      <c r="I415" s="28">
        <v>12350351.187000003</v>
      </c>
      <c r="J415" s="28">
        <v>300956.06</v>
      </c>
      <c r="K415" s="28">
        <v>494.53</v>
      </c>
      <c r="L415" s="28">
        <v>873119.60999999987</v>
      </c>
      <c r="M415" s="28">
        <v>1659513.8499999996</v>
      </c>
      <c r="N415" s="28">
        <v>177780.31</v>
      </c>
      <c r="O415" s="28">
        <v>2865134.22</v>
      </c>
      <c r="P415" s="29">
        <v>841354.98</v>
      </c>
      <c r="Q415" s="28">
        <v>2897.52</v>
      </c>
      <c r="R415" s="28">
        <v>0</v>
      </c>
      <c r="S415" s="28">
        <v>21504.794857142857</v>
      </c>
      <c r="T415" s="30">
        <v>20312388.911857147</v>
      </c>
      <c r="U415" s="31"/>
      <c r="V415" s="30">
        <v>213031</v>
      </c>
      <c r="W415" s="31"/>
      <c r="X415" s="30">
        <v>213031</v>
      </c>
      <c r="Y415" s="30">
        <v>20099357.911857147</v>
      </c>
      <c r="Z415" s="30">
        <v>0</v>
      </c>
      <c r="AA415" s="30">
        <v>0</v>
      </c>
      <c r="AB415" s="30">
        <v>0</v>
      </c>
      <c r="AC415" s="31"/>
      <c r="AD415" s="28">
        <v>0</v>
      </c>
      <c r="AE415" s="30">
        <v>0</v>
      </c>
      <c r="AF415" s="28">
        <v>0</v>
      </c>
      <c r="AG415" s="28">
        <v>0</v>
      </c>
      <c r="AH415" s="29">
        <v>0</v>
      </c>
      <c r="AI415" s="30">
        <v>0</v>
      </c>
      <c r="AJ415" s="28">
        <v>0</v>
      </c>
      <c r="AK415" s="28">
        <v>0</v>
      </c>
      <c r="AL415" s="30">
        <v>0</v>
      </c>
      <c r="AM415" s="31"/>
      <c r="AN415" s="31"/>
      <c r="AO415" s="28">
        <v>0</v>
      </c>
      <c r="AP415" s="30">
        <v>0</v>
      </c>
      <c r="AQ415" s="30">
        <v>0</v>
      </c>
      <c r="AR415" s="30">
        <v>20099357.911857147</v>
      </c>
      <c r="AS415" s="30">
        <v>19014665.000000369</v>
      </c>
      <c r="AT415" s="30">
        <v>0</v>
      </c>
      <c r="AU415" s="30">
        <v>19014665.000000369</v>
      </c>
      <c r="AV415" s="30">
        <v>0</v>
      </c>
      <c r="AW415" s="26">
        <v>0</v>
      </c>
      <c r="AX415" s="30">
        <v>0</v>
      </c>
      <c r="AY415" s="30">
        <v>0</v>
      </c>
      <c r="BA415" s="28">
        <v>17107.98</v>
      </c>
      <c r="BB415" s="28">
        <v>18590161</v>
      </c>
      <c r="BC415" s="28">
        <v>19590631.929999992</v>
      </c>
      <c r="BD415" s="30">
        <v>1000470.9299999923</v>
      </c>
      <c r="BE415" s="30">
        <v>983362.94999999227</v>
      </c>
      <c r="BF415" s="30">
        <v>0</v>
      </c>
      <c r="BG415" s="30">
        <v>213031</v>
      </c>
      <c r="BI415" s="28">
        <v>1285807</v>
      </c>
      <c r="BJ415" s="28">
        <v>13244569</v>
      </c>
      <c r="BK415" s="28">
        <v>307972</v>
      </c>
      <c r="BL415" s="28">
        <v>500</v>
      </c>
      <c r="BM415" s="28">
        <v>900447</v>
      </c>
      <c r="BN415" s="28">
        <v>1729822</v>
      </c>
      <c r="BO415" s="28">
        <v>143309</v>
      </c>
      <c r="BP415" s="28">
        <v>3029634</v>
      </c>
      <c r="BQ415" s="29">
        <v>991371</v>
      </c>
      <c r="BR415" s="28">
        <v>3000</v>
      </c>
      <c r="BS415" s="28">
        <v>5000</v>
      </c>
      <c r="BT415" s="28">
        <v>0</v>
      </c>
      <c r="BU415" s="30">
        <v>21641431</v>
      </c>
      <c r="BV415" s="31"/>
      <c r="BW415" s="28">
        <v>156000</v>
      </c>
      <c r="BX415" s="31"/>
      <c r="BY415" s="28">
        <v>156000</v>
      </c>
      <c r="BZ415" s="30">
        <v>21485431</v>
      </c>
      <c r="CB415" s="30">
        <v>0</v>
      </c>
      <c r="CC415" s="30">
        <v>0</v>
      </c>
      <c r="CD415" s="30">
        <v>0</v>
      </c>
      <c r="CE415" s="31"/>
      <c r="CF415" s="30">
        <v>0</v>
      </c>
      <c r="CG415" s="30">
        <v>0</v>
      </c>
      <c r="CH415" s="30">
        <v>0</v>
      </c>
      <c r="CI415" s="30">
        <v>0</v>
      </c>
      <c r="CJ415" s="35">
        <v>0</v>
      </c>
      <c r="CK415" s="30">
        <v>0</v>
      </c>
      <c r="CL415" s="30">
        <v>0</v>
      </c>
      <c r="CM415" s="30">
        <v>0</v>
      </c>
      <c r="CN415" s="30">
        <v>0</v>
      </c>
      <c r="CO415" s="31"/>
      <c r="CP415" s="31"/>
      <c r="CQ415" s="30">
        <v>0</v>
      </c>
      <c r="CR415" s="30">
        <v>0</v>
      </c>
      <c r="CS415" s="30">
        <v>0</v>
      </c>
      <c r="CT415" s="30">
        <v>21485431</v>
      </c>
      <c r="CU415" s="30">
        <v>19542185.000000738</v>
      </c>
      <c r="CV415" s="30">
        <v>0</v>
      </c>
      <c r="CW415" s="30">
        <v>19542185.000000738</v>
      </c>
      <c r="CX415" s="30">
        <v>0</v>
      </c>
      <c r="CY415" s="26">
        <v>0</v>
      </c>
      <c r="CZ415" s="30">
        <v>0</v>
      </c>
      <c r="DA415" s="30">
        <v>0</v>
      </c>
      <c r="DB415" s="36" t="s">
        <v>968</v>
      </c>
      <c r="DC415" t="s">
        <v>969</v>
      </c>
      <c r="DD415" s="24">
        <v>0</v>
      </c>
      <c r="DE415" s="24"/>
      <c r="DF415" s="37">
        <v>1</v>
      </c>
      <c r="DG415" s="38"/>
      <c r="DH415" s="30"/>
      <c r="DI415" s="38"/>
    </row>
    <row r="416" spans="1:113" s="32" customFormat="1" x14ac:dyDescent="0.25">
      <c r="A416" s="22" t="s">
        <v>970</v>
      </c>
      <c r="B416" s="23">
        <v>1</v>
      </c>
      <c r="C416" s="24">
        <v>1</v>
      </c>
      <c r="D416" s="25">
        <v>43363</v>
      </c>
      <c r="E416" s="26">
        <v>1</v>
      </c>
      <c r="F416" s="27">
        <v>1</v>
      </c>
      <c r="G416" s="27">
        <v>1</v>
      </c>
      <c r="H416" s="28">
        <v>1107083</v>
      </c>
      <c r="I416" s="28">
        <v>9432213.120000001</v>
      </c>
      <c r="J416" s="28">
        <v>93967</v>
      </c>
      <c r="K416" s="28">
        <v>61668.88</v>
      </c>
      <c r="L416" s="28">
        <v>563860</v>
      </c>
      <c r="M416" s="28">
        <v>2205485</v>
      </c>
      <c r="N416" s="28">
        <v>670791</v>
      </c>
      <c r="O416" s="28">
        <v>2069822</v>
      </c>
      <c r="P416" s="29">
        <v>1284422</v>
      </c>
      <c r="Q416" s="28">
        <v>45801</v>
      </c>
      <c r="R416" s="28">
        <v>0</v>
      </c>
      <c r="S416" s="28">
        <v>0</v>
      </c>
      <c r="T416" s="30">
        <v>17535113</v>
      </c>
      <c r="U416" s="31"/>
      <c r="V416" s="30">
        <v>132000</v>
      </c>
      <c r="W416" s="31"/>
      <c r="X416" s="30">
        <v>132000</v>
      </c>
      <c r="Y416" s="30">
        <v>17403113</v>
      </c>
      <c r="Z416" s="30">
        <v>0</v>
      </c>
      <c r="AA416" s="30">
        <v>0</v>
      </c>
      <c r="AB416" s="30">
        <v>0</v>
      </c>
      <c r="AC416" s="31"/>
      <c r="AD416" s="28">
        <v>0</v>
      </c>
      <c r="AE416" s="30">
        <v>0</v>
      </c>
      <c r="AF416" s="28">
        <v>0</v>
      </c>
      <c r="AG416" s="28">
        <v>0</v>
      </c>
      <c r="AH416" s="29">
        <v>0</v>
      </c>
      <c r="AI416" s="30">
        <v>0</v>
      </c>
      <c r="AJ416" s="28">
        <v>0</v>
      </c>
      <c r="AK416" s="28">
        <v>0</v>
      </c>
      <c r="AL416" s="30">
        <v>0</v>
      </c>
      <c r="AM416" s="31"/>
      <c r="AN416" s="31"/>
      <c r="AO416" s="28">
        <v>0</v>
      </c>
      <c r="AP416" s="30">
        <v>0</v>
      </c>
      <c r="AQ416" s="30">
        <v>0</v>
      </c>
      <c r="AR416" s="30">
        <v>17403113</v>
      </c>
      <c r="AS416" s="30">
        <v>14512296</v>
      </c>
      <c r="AT416" s="30">
        <v>0</v>
      </c>
      <c r="AU416" s="30">
        <v>14512296</v>
      </c>
      <c r="AV416" s="30">
        <v>0</v>
      </c>
      <c r="AW416" s="26">
        <v>0</v>
      </c>
      <c r="AX416" s="30">
        <v>0</v>
      </c>
      <c r="AY416" s="30">
        <v>0</v>
      </c>
      <c r="BA416" s="28">
        <v>10405</v>
      </c>
      <c r="BB416" s="28">
        <v>14506142</v>
      </c>
      <c r="BC416" s="28">
        <v>16899906.990000002</v>
      </c>
      <c r="BD416" s="30">
        <v>2393764.9900000021</v>
      </c>
      <c r="BE416" s="30">
        <v>2383359.9900000021</v>
      </c>
      <c r="BF416" s="30">
        <v>0</v>
      </c>
      <c r="BG416" s="30">
        <v>132000</v>
      </c>
      <c r="BI416" s="28">
        <v>1142552</v>
      </c>
      <c r="BJ416" s="28">
        <v>9796289</v>
      </c>
      <c r="BK416" s="28">
        <v>96902</v>
      </c>
      <c r="BL416" s="28">
        <v>0</v>
      </c>
      <c r="BM416" s="28">
        <v>573692</v>
      </c>
      <c r="BN416" s="28">
        <v>2645024</v>
      </c>
      <c r="BO416" s="28">
        <v>701441</v>
      </c>
      <c r="BP416" s="28">
        <v>2106388</v>
      </c>
      <c r="BQ416" s="29">
        <v>1522779</v>
      </c>
      <c r="BR416" s="28">
        <v>45841</v>
      </c>
      <c r="BS416" s="28">
        <v>0</v>
      </c>
      <c r="BT416" s="28">
        <v>0</v>
      </c>
      <c r="BU416" s="30">
        <v>18630908</v>
      </c>
      <c r="BV416" s="31"/>
      <c r="BW416" s="28">
        <v>651691</v>
      </c>
      <c r="BX416" s="31"/>
      <c r="BY416" s="28">
        <v>651691</v>
      </c>
      <c r="BZ416" s="30">
        <v>17979217</v>
      </c>
      <c r="CB416" s="30">
        <v>0</v>
      </c>
      <c r="CC416" s="30">
        <v>0</v>
      </c>
      <c r="CD416" s="30">
        <v>0</v>
      </c>
      <c r="CE416" s="31"/>
      <c r="CF416" s="30">
        <v>0</v>
      </c>
      <c r="CG416" s="30">
        <v>0</v>
      </c>
      <c r="CH416" s="30">
        <v>0</v>
      </c>
      <c r="CI416" s="30">
        <v>0</v>
      </c>
      <c r="CJ416" s="35">
        <v>0</v>
      </c>
      <c r="CK416" s="30">
        <v>0</v>
      </c>
      <c r="CL416" s="30">
        <v>0</v>
      </c>
      <c r="CM416" s="30">
        <v>0</v>
      </c>
      <c r="CN416" s="30">
        <v>0</v>
      </c>
      <c r="CO416" s="31"/>
      <c r="CP416" s="31"/>
      <c r="CQ416" s="30">
        <v>0</v>
      </c>
      <c r="CR416" s="30">
        <v>0</v>
      </c>
      <c r="CS416" s="30">
        <v>0</v>
      </c>
      <c r="CT416" s="30">
        <v>17979217</v>
      </c>
      <c r="CU416" s="30">
        <v>14654739</v>
      </c>
      <c r="CV416" s="30">
        <v>0</v>
      </c>
      <c r="CW416" s="30">
        <v>14654739</v>
      </c>
      <c r="CX416" s="30">
        <v>0</v>
      </c>
      <c r="CY416" s="26">
        <v>0</v>
      </c>
      <c r="CZ416" s="30">
        <v>0</v>
      </c>
      <c r="DA416" s="30">
        <v>0</v>
      </c>
      <c r="DB416" s="36" t="s">
        <v>970</v>
      </c>
      <c r="DC416" t="s">
        <v>971</v>
      </c>
      <c r="DD416" s="24">
        <v>0</v>
      </c>
      <c r="DE416" s="24"/>
      <c r="DF416" s="37">
        <v>1</v>
      </c>
      <c r="DG416" s="38"/>
      <c r="DH416" s="30"/>
      <c r="DI416" s="38"/>
    </row>
    <row r="417" spans="1:113" s="32" customFormat="1" x14ac:dyDescent="0.25">
      <c r="A417" s="22" t="s">
        <v>972</v>
      </c>
      <c r="B417" s="23">
        <v>1</v>
      </c>
      <c r="C417" s="24">
        <v>1</v>
      </c>
      <c r="D417" s="25">
        <v>43388</v>
      </c>
      <c r="E417" s="26">
        <v>1</v>
      </c>
      <c r="F417" s="27">
        <v>1</v>
      </c>
      <c r="G417" s="27">
        <v>1</v>
      </c>
      <c r="H417" s="28">
        <v>1096481</v>
      </c>
      <c r="I417" s="28">
        <v>12590759</v>
      </c>
      <c r="J417" s="28">
        <v>268241</v>
      </c>
      <c r="K417" s="28">
        <v>0</v>
      </c>
      <c r="L417" s="28">
        <v>683413.25</v>
      </c>
      <c r="M417" s="28">
        <v>1855434</v>
      </c>
      <c r="N417" s="28">
        <v>386126</v>
      </c>
      <c r="O417" s="28">
        <v>3954334</v>
      </c>
      <c r="P417" s="29">
        <v>385486</v>
      </c>
      <c r="Q417" s="28">
        <v>0</v>
      </c>
      <c r="R417" s="28">
        <v>0</v>
      </c>
      <c r="S417" s="28">
        <v>75946.22</v>
      </c>
      <c r="T417" s="30">
        <v>21296220.469999999</v>
      </c>
      <c r="U417" s="31"/>
      <c r="V417" s="30">
        <v>5500</v>
      </c>
      <c r="W417" s="31"/>
      <c r="X417" s="30">
        <v>5500</v>
      </c>
      <c r="Y417" s="30">
        <v>21290720.469999999</v>
      </c>
      <c r="Z417" s="30">
        <v>0</v>
      </c>
      <c r="AA417" s="30">
        <v>0</v>
      </c>
      <c r="AB417" s="30">
        <v>0</v>
      </c>
      <c r="AC417" s="31"/>
      <c r="AD417" s="28">
        <v>0</v>
      </c>
      <c r="AE417" s="30">
        <v>0</v>
      </c>
      <c r="AF417" s="28">
        <v>0</v>
      </c>
      <c r="AG417" s="28">
        <v>0</v>
      </c>
      <c r="AH417" s="29">
        <v>0</v>
      </c>
      <c r="AI417" s="30">
        <v>0</v>
      </c>
      <c r="AJ417" s="28">
        <v>0</v>
      </c>
      <c r="AK417" s="28">
        <v>0</v>
      </c>
      <c r="AL417" s="30">
        <v>0</v>
      </c>
      <c r="AM417" s="31"/>
      <c r="AN417" s="31"/>
      <c r="AO417" s="28">
        <v>0</v>
      </c>
      <c r="AP417" s="30">
        <v>0</v>
      </c>
      <c r="AQ417" s="30">
        <v>0</v>
      </c>
      <c r="AR417" s="30">
        <v>21290720.469999999</v>
      </c>
      <c r="AS417" s="30">
        <v>21211911</v>
      </c>
      <c r="AT417" s="30">
        <v>0</v>
      </c>
      <c r="AU417" s="30">
        <v>21211911</v>
      </c>
      <c r="AV417" s="30">
        <v>0</v>
      </c>
      <c r="AW417" s="26">
        <v>0</v>
      </c>
      <c r="AX417" s="30">
        <v>0</v>
      </c>
      <c r="AY417" s="30">
        <v>0</v>
      </c>
      <c r="BA417" s="28">
        <v>0</v>
      </c>
      <c r="BB417" s="28">
        <v>20830936</v>
      </c>
      <c r="BC417" s="28">
        <v>21199260</v>
      </c>
      <c r="BD417" s="30">
        <v>368324</v>
      </c>
      <c r="BE417" s="30">
        <v>368324</v>
      </c>
      <c r="BF417" s="30">
        <v>0</v>
      </c>
      <c r="BG417" s="30">
        <v>5500</v>
      </c>
      <c r="BI417" s="28">
        <v>899976</v>
      </c>
      <c r="BJ417" s="28">
        <v>12516161</v>
      </c>
      <c r="BK417" s="28">
        <v>271600</v>
      </c>
      <c r="BL417" s="28">
        <v>0</v>
      </c>
      <c r="BM417" s="28">
        <v>683820</v>
      </c>
      <c r="BN417" s="28">
        <v>2245205</v>
      </c>
      <c r="BO417" s="28">
        <v>572162</v>
      </c>
      <c r="BP417" s="28">
        <v>4135465</v>
      </c>
      <c r="BQ417" s="29">
        <v>420180</v>
      </c>
      <c r="BR417" s="28">
        <v>0</v>
      </c>
      <c r="BS417" s="28">
        <v>0</v>
      </c>
      <c r="BT417" s="28">
        <v>75226</v>
      </c>
      <c r="BU417" s="30">
        <v>21819795</v>
      </c>
      <c r="BV417" s="31"/>
      <c r="BW417" s="28">
        <v>5500</v>
      </c>
      <c r="BX417" s="31"/>
      <c r="BY417" s="28">
        <v>5500</v>
      </c>
      <c r="BZ417" s="30">
        <v>21814295</v>
      </c>
      <c r="CB417" s="30">
        <v>0</v>
      </c>
      <c r="CC417" s="30">
        <v>0</v>
      </c>
      <c r="CD417" s="30">
        <v>0</v>
      </c>
      <c r="CE417" s="31"/>
      <c r="CF417" s="30">
        <v>0</v>
      </c>
      <c r="CG417" s="30">
        <v>0</v>
      </c>
      <c r="CH417" s="30">
        <v>0</v>
      </c>
      <c r="CI417" s="30">
        <v>0</v>
      </c>
      <c r="CJ417" s="35">
        <v>0</v>
      </c>
      <c r="CK417" s="30">
        <v>0</v>
      </c>
      <c r="CL417" s="30">
        <v>0</v>
      </c>
      <c r="CM417" s="30">
        <v>0</v>
      </c>
      <c r="CN417" s="30">
        <v>0</v>
      </c>
      <c r="CO417" s="31"/>
      <c r="CP417" s="31"/>
      <c r="CQ417" s="30">
        <v>0</v>
      </c>
      <c r="CR417" s="30">
        <v>0</v>
      </c>
      <c r="CS417" s="30">
        <v>0</v>
      </c>
      <c r="CT417" s="30">
        <v>21814295</v>
      </c>
      <c r="CU417" s="30">
        <v>21518372</v>
      </c>
      <c r="CV417" s="30">
        <v>0</v>
      </c>
      <c r="CW417" s="30">
        <v>21518372</v>
      </c>
      <c r="CX417" s="30">
        <v>0</v>
      </c>
      <c r="CY417" s="26">
        <v>0</v>
      </c>
      <c r="CZ417" s="30">
        <v>0</v>
      </c>
      <c r="DA417" s="30">
        <v>0</v>
      </c>
      <c r="DB417" s="36" t="s">
        <v>972</v>
      </c>
      <c r="DC417" t="s">
        <v>973</v>
      </c>
      <c r="DD417" s="24">
        <v>0</v>
      </c>
      <c r="DE417" s="24"/>
      <c r="DF417" s="37">
        <v>1</v>
      </c>
      <c r="DG417" s="38"/>
      <c r="DH417" s="30"/>
      <c r="DI417" s="38"/>
    </row>
    <row r="418" spans="1:113" s="32" customFormat="1" x14ac:dyDescent="0.25">
      <c r="A418" s="22" t="s">
        <v>974</v>
      </c>
      <c r="B418" s="23">
        <v>1</v>
      </c>
      <c r="C418" s="24">
        <v>1</v>
      </c>
      <c r="D418" s="25">
        <v>43403</v>
      </c>
      <c r="E418" s="26">
        <v>1</v>
      </c>
      <c r="F418" s="27">
        <v>1</v>
      </c>
      <c r="G418" s="27">
        <v>1</v>
      </c>
      <c r="H418" s="28">
        <v>768377.69</v>
      </c>
      <c r="I418" s="28">
        <v>7674495.5100000007</v>
      </c>
      <c r="J418" s="28">
        <v>103845.96999999999</v>
      </c>
      <c r="K418" s="28">
        <v>47684</v>
      </c>
      <c r="L418" s="28">
        <v>349859.19</v>
      </c>
      <c r="M418" s="28">
        <v>1336142.4000000001</v>
      </c>
      <c r="N418" s="28">
        <v>446171</v>
      </c>
      <c r="O418" s="28">
        <v>1992474.84</v>
      </c>
      <c r="P418" s="29">
        <v>693007.27</v>
      </c>
      <c r="Q418" s="28">
        <v>2983.56</v>
      </c>
      <c r="R418" s="28">
        <v>0</v>
      </c>
      <c r="S418" s="28">
        <v>17840.666400000002</v>
      </c>
      <c r="T418" s="30">
        <v>13432882.096400002</v>
      </c>
      <c r="U418" s="31"/>
      <c r="V418" s="30">
        <v>70000</v>
      </c>
      <c r="W418" s="31"/>
      <c r="X418" s="30">
        <v>70000</v>
      </c>
      <c r="Y418" s="30">
        <v>13362882.096400002</v>
      </c>
      <c r="Z418" s="30">
        <v>0</v>
      </c>
      <c r="AA418" s="30">
        <v>0</v>
      </c>
      <c r="AB418" s="30">
        <v>0</v>
      </c>
      <c r="AC418" s="31"/>
      <c r="AD418" s="28">
        <v>0</v>
      </c>
      <c r="AE418" s="30">
        <v>0</v>
      </c>
      <c r="AF418" s="28">
        <v>0</v>
      </c>
      <c r="AG418" s="28">
        <v>0</v>
      </c>
      <c r="AH418" s="29">
        <v>0</v>
      </c>
      <c r="AI418" s="30">
        <v>0</v>
      </c>
      <c r="AJ418" s="28">
        <v>0</v>
      </c>
      <c r="AK418" s="28">
        <v>0</v>
      </c>
      <c r="AL418" s="30">
        <v>0</v>
      </c>
      <c r="AM418" s="31"/>
      <c r="AN418" s="31"/>
      <c r="AO418" s="28">
        <v>0</v>
      </c>
      <c r="AP418" s="30">
        <v>0</v>
      </c>
      <c r="AQ418" s="30">
        <v>0</v>
      </c>
      <c r="AR418" s="30">
        <v>13362882.096400002</v>
      </c>
      <c r="AS418" s="30">
        <v>10630019</v>
      </c>
      <c r="AT418" s="30">
        <v>0</v>
      </c>
      <c r="AU418" s="30">
        <v>10630019</v>
      </c>
      <c r="AV418" s="30">
        <v>0</v>
      </c>
      <c r="AW418" s="26">
        <v>0</v>
      </c>
      <c r="AX418" s="30">
        <v>0</v>
      </c>
      <c r="AY418" s="30">
        <v>0</v>
      </c>
      <c r="BA418" s="28">
        <v>10708</v>
      </c>
      <c r="BB418" s="28">
        <v>10326176</v>
      </c>
      <c r="BC418" s="28">
        <v>13234193.695854956</v>
      </c>
      <c r="BD418" s="30">
        <v>2908017.6958549563</v>
      </c>
      <c r="BE418" s="30">
        <v>2897309.6958549563</v>
      </c>
      <c r="BF418" s="30">
        <v>0</v>
      </c>
      <c r="BG418" s="30">
        <v>70000</v>
      </c>
      <c r="BI418" s="28">
        <v>865294</v>
      </c>
      <c r="BJ418" s="28">
        <v>7650219</v>
      </c>
      <c r="BK418" s="28">
        <v>109779</v>
      </c>
      <c r="BL418" s="28">
        <v>28000</v>
      </c>
      <c r="BM418" s="28">
        <v>352497</v>
      </c>
      <c r="BN418" s="28">
        <v>1477429</v>
      </c>
      <c r="BO418" s="28">
        <v>531610</v>
      </c>
      <c r="BP418" s="28">
        <v>1987123</v>
      </c>
      <c r="BQ418" s="29">
        <v>693999</v>
      </c>
      <c r="BR418" s="28">
        <v>3050</v>
      </c>
      <c r="BS418" s="28">
        <v>0</v>
      </c>
      <c r="BT418" s="28">
        <v>21290</v>
      </c>
      <c r="BU418" s="30">
        <v>13720290</v>
      </c>
      <c r="BV418" s="31"/>
      <c r="BW418" s="28">
        <v>70000</v>
      </c>
      <c r="BX418" s="31"/>
      <c r="BY418" s="28">
        <v>70000</v>
      </c>
      <c r="BZ418" s="30">
        <v>13650290</v>
      </c>
      <c r="CB418" s="30">
        <v>0</v>
      </c>
      <c r="CC418" s="30">
        <v>0</v>
      </c>
      <c r="CD418" s="30">
        <v>0</v>
      </c>
      <c r="CE418" s="31"/>
      <c r="CF418" s="30">
        <v>0</v>
      </c>
      <c r="CG418" s="30">
        <v>0</v>
      </c>
      <c r="CH418" s="30">
        <v>0</v>
      </c>
      <c r="CI418" s="30">
        <v>0</v>
      </c>
      <c r="CJ418" s="35">
        <v>0</v>
      </c>
      <c r="CK418" s="30">
        <v>0</v>
      </c>
      <c r="CL418" s="30">
        <v>0</v>
      </c>
      <c r="CM418" s="30">
        <v>0</v>
      </c>
      <c r="CN418" s="30">
        <v>0</v>
      </c>
      <c r="CO418" s="31"/>
      <c r="CP418" s="31"/>
      <c r="CQ418" s="30">
        <v>0</v>
      </c>
      <c r="CR418" s="30">
        <v>0</v>
      </c>
      <c r="CS418" s="30">
        <v>0</v>
      </c>
      <c r="CT418" s="30">
        <v>13650290</v>
      </c>
      <c r="CU418" s="30">
        <v>10378206</v>
      </c>
      <c r="CV418" s="30">
        <v>0</v>
      </c>
      <c r="CW418" s="30">
        <v>10378206</v>
      </c>
      <c r="CX418" s="30">
        <v>0</v>
      </c>
      <c r="CY418" s="26">
        <v>0</v>
      </c>
      <c r="CZ418" s="30">
        <v>0</v>
      </c>
      <c r="DA418" s="30">
        <v>0</v>
      </c>
      <c r="DB418" s="36" t="s">
        <v>974</v>
      </c>
      <c r="DC418" t="s">
        <v>975</v>
      </c>
      <c r="DD418" s="24">
        <v>0</v>
      </c>
      <c r="DE418" s="24"/>
      <c r="DF418" s="37">
        <v>1</v>
      </c>
      <c r="DG418" s="38"/>
      <c r="DH418" s="30"/>
      <c r="DI418" s="38"/>
    </row>
    <row r="419" spans="1:113" s="32" customFormat="1" x14ac:dyDescent="0.25">
      <c r="A419" s="22" t="s">
        <v>976</v>
      </c>
      <c r="B419" s="23">
        <v>1</v>
      </c>
      <c r="C419" s="24">
        <v>1</v>
      </c>
      <c r="D419" s="25">
        <v>43388</v>
      </c>
      <c r="E419" s="26">
        <v>1</v>
      </c>
      <c r="F419" s="27">
        <v>1</v>
      </c>
      <c r="G419" s="27">
        <v>1</v>
      </c>
      <c r="H419" s="28">
        <v>1524281.28</v>
      </c>
      <c r="I419" s="28">
        <v>13204541.73</v>
      </c>
      <c r="J419" s="28">
        <v>170623.35999999999</v>
      </c>
      <c r="K419" s="28">
        <v>130584.51999999999</v>
      </c>
      <c r="L419" s="28">
        <v>815125.34999999986</v>
      </c>
      <c r="M419" s="28">
        <v>2767516.45</v>
      </c>
      <c r="N419" s="28">
        <v>597716.96</v>
      </c>
      <c r="O419" s="28">
        <v>2553504.25</v>
      </c>
      <c r="P419" s="29">
        <v>0</v>
      </c>
      <c r="Q419" s="28">
        <v>32951.89</v>
      </c>
      <c r="R419" s="28">
        <v>0</v>
      </c>
      <c r="S419" s="28">
        <v>60250.57604</v>
      </c>
      <c r="T419" s="30">
        <v>21857096.366039999</v>
      </c>
      <c r="U419" s="31"/>
      <c r="V419" s="30">
        <v>5440088</v>
      </c>
      <c r="W419" s="31"/>
      <c r="X419" s="30">
        <v>5440088</v>
      </c>
      <c r="Y419" s="30">
        <v>16417008.366039999</v>
      </c>
      <c r="Z419" s="30">
        <v>0</v>
      </c>
      <c r="AA419" s="30">
        <v>0</v>
      </c>
      <c r="AB419" s="30">
        <v>0</v>
      </c>
      <c r="AC419" s="31"/>
      <c r="AD419" s="28">
        <v>0</v>
      </c>
      <c r="AE419" s="30">
        <v>0</v>
      </c>
      <c r="AF419" s="28">
        <v>0</v>
      </c>
      <c r="AG419" s="28">
        <v>0</v>
      </c>
      <c r="AH419" s="29">
        <v>0</v>
      </c>
      <c r="AI419" s="30">
        <v>0</v>
      </c>
      <c r="AJ419" s="28">
        <v>0</v>
      </c>
      <c r="AK419" s="28">
        <v>0</v>
      </c>
      <c r="AL419" s="30">
        <v>0</v>
      </c>
      <c r="AM419" s="31"/>
      <c r="AN419" s="31"/>
      <c r="AO419" s="28">
        <v>0</v>
      </c>
      <c r="AP419" s="30">
        <v>0</v>
      </c>
      <c r="AQ419" s="30">
        <v>0</v>
      </c>
      <c r="AR419" s="30">
        <v>16417008.366039999</v>
      </c>
      <c r="AS419" s="30">
        <v>16129989</v>
      </c>
      <c r="AT419" s="30">
        <v>0</v>
      </c>
      <c r="AU419" s="30">
        <v>16129989</v>
      </c>
      <c r="AV419" s="30">
        <v>0</v>
      </c>
      <c r="AW419" s="26">
        <v>0</v>
      </c>
      <c r="AX419" s="30">
        <v>0</v>
      </c>
      <c r="AY419" s="30">
        <v>0</v>
      </c>
      <c r="BA419" s="28">
        <v>139718.29999999999</v>
      </c>
      <c r="BB419" s="28">
        <v>14380155</v>
      </c>
      <c r="BC419" s="28">
        <v>15172379.800000001</v>
      </c>
      <c r="BD419" s="30">
        <v>792224.80000000075</v>
      </c>
      <c r="BE419" s="30">
        <v>652506.5000000007</v>
      </c>
      <c r="BF419" s="30">
        <v>0</v>
      </c>
      <c r="BG419" s="30">
        <v>5440088</v>
      </c>
      <c r="BI419" s="28">
        <v>1223410</v>
      </c>
      <c r="BJ419" s="28">
        <v>14896958</v>
      </c>
      <c r="BK419" s="28">
        <v>205874</v>
      </c>
      <c r="BL419" s="28">
        <v>140050</v>
      </c>
      <c r="BM419" s="28">
        <v>1053703</v>
      </c>
      <c r="BN419" s="28">
        <v>3396383</v>
      </c>
      <c r="BO419" s="28">
        <v>628104</v>
      </c>
      <c r="BP419" s="28">
        <v>2820181</v>
      </c>
      <c r="BQ419" s="29">
        <v>0</v>
      </c>
      <c r="BR419" s="28">
        <v>31338</v>
      </c>
      <c r="BS419" s="28">
        <v>4000</v>
      </c>
      <c r="BT419" s="28">
        <v>50378</v>
      </c>
      <c r="BU419" s="30">
        <v>24450379</v>
      </c>
      <c r="BV419" s="31"/>
      <c r="BW419" s="28">
        <v>5065828</v>
      </c>
      <c r="BX419" s="31"/>
      <c r="BY419" s="28">
        <v>5065828</v>
      </c>
      <c r="BZ419" s="30">
        <v>19384551</v>
      </c>
      <c r="CB419" s="30">
        <v>0</v>
      </c>
      <c r="CC419" s="30">
        <v>0</v>
      </c>
      <c r="CD419" s="30">
        <v>0</v>
      </c>
      <c r="CE419" s="31"/>
      <c r="CF419" s="30">
        <v>0</v>
      </c>
      <c r="CG419" s="30">
        <v>0</v>
      </c>
      <c r="CH419" s="30">
        <v>0</v>
      </c>
      <c r="CI419" s="30">
        <v>0</v>
      </c>
      <c r="CJ419" s="35">
        <v>0</v>
      </c>
      <c r="CK419" s="30">
        <v>0</v>
      </c>
      <c r="CL419" s="30">
        <v>0</v>
      </c>
      <c r="CM419" s="30">
        <v>0</v>
      </c>
      <c r="CN419" s="30">
        <v>0</v>
      </c>
      <c r="CO419" s="31"/>
      <c r="CP419" s="31"/>
      <c r="CQ419" s="30">
        <v>0</v>
      </c>
      <c r="CR419" s="30">
        <v>0</v>
      </c>
      <c r="CS419" s="30">
        <v>0</v>
      </c>
      <c r="CT419" s="30">
        <v>19384551</v>
      </c>
      <c r="CU419" s="30">
        <v>17744844</v>
      </c>
      <c r="CV419" s="30">
        <v>0</v>
      </c>
      <c r="CW419" s="30">
        <v>17744844</v>
      </c>
      <c r="CX419" s="30">
        <v>0</v>
      </c>
      <c r="CY419" s="26">
        <v>0</v>
      </c>
      <c r="CZ419" s="30">
        <v>0</v>
      </c>
      <c r="DA419" s="30">
        <v>0</v>
      </c>
      <c r="DB419" s="36" t="s">
        <v>976</v>
      </c>
      <c r="DC419" t="s">
        <v>977</v>
      </c>
      <c r="DD419" s="24">
        <v>0</v>
      </c>
      <c r="DE419" s="24"/>
      <c r="DF419" s="37">
        <v>1</v>
      </c>
      <c r="DG419" s="38"/>
      <c r="DH419" s="30"/>
      <c r="DI419" s="38"/>
    </row>
    <row r="420" spans="1:113" s="32" customFormat="1" x14ac:dyDescent="0.25">
      <c r="A420" s="22" t="s">
        <v>978</v>
      </c>
      <c r="B420" s="23">
        <v>1</v>
      </c>
      <c r="C420" s="24">
        <v>1</v>
      </c>
      <c r="D420" s="25">
        <v>43374</v>
      </c>
      <c r="E420" s="26">
        <v>1</v>
      </c>
      <c r="F420" s="27">
        <v>1</v>
      </c>
      <c r="G420" s="27">
        <v>1</v>
      </c>
      <c r="H420" s="28">
        <v>660385</v>
      </c>
      <c r="I420" s="28">
        <v>5102215</v>
      </c>
      <c r="J420" s="28">
        <v>81152</v>
      </c>
      <c r="K420" s="28">
        <v>13293</v>
      </c>
      <c r="L420" s="28">
        <v>0</v>
      </c>
      <c r="M420" s="28">
        <v>828924</v>
      </c>
      <c r="N420" s="28">
        <v>283407</v>
      </c>
      <c r="O420" s="28">
        <v>1100039</v>
      </c>
      <c r="P420" s="29">
        <v>451852</v>
      </c>
      <c r="Q420" s="28">
        <v>424994</v>
      </c>
      <c r="R420" s="28">
        <v>0</v>
      </c>
      <c r="S420" s="28">
        <v>3900</v>
      </c>
      <c r="T420" s="30">
        <v>8950161</v>
      </c>
      <c r="U420" s="31"/>
      <c r="V420" s="30">
        <v>5000</v>
      </c>
      <c r="W420" s="31"/>
      <c r="X420" s="30">
        <v>5000</v>
      </c>
      <c r="Y420" s="30">
        <v>8945161</v>
      </c>
      <c r="Z420" s="30">
        <v>0</v>
      </c>
      <c r="AA420" s="30">
        <v>0</v>
      </c>
      <c r="AB420" s="30">
        <v>0</v>
      </c>
      <c r="AC420" s="31"/>
      <c r="AD420" s="28">
        <v>0</v>
      </c>
      <c r="AE420" s="30">
        <v>0</v>
      </c>
      <c r="AF420" s="28">
        <v>0</v>
      </c>
      <c r="AG420" s="28">
        <v>0</v>
      </c>
      <c r="AH420" s="29">
        <v>0</v>
      </c>
      <c r="AI420" s="30">
        <v>0</v>
      </c>
      <c r="AJ420" s="28">
        <v>0</v>
      </c>
      <c r="AK420" s="28">
        <v>0</v>
      </c>
      <c r="AL420" s="30">
        <v>0</v>
      </c>
      <c r="AM420" s="31"/>
      <c r="AN420" s="31"/>
      <c r="AO420" s="28">
        <v>0</v>
      </c>
      <c r="AP420" s="30">
        <v>0</v>
      </c>
      <c r="AQ420" s="30">
        <v>0</v>
      </c>
      <c r="AR420" s="30">
        <v>8945161</v>
      </c>
      <c r="AS420" s="30">
        <v>7444112.8844003938</v>
      </c>
      <c r="AT420" s="30">
        <v>0</v>
      </c>
      <c r="AU420" s="30">
        <v>7444112.8844003938</v>
      </c>
      <c r="AV420" s="30">
        <v>0</v>
      </c>
      <c r="AW420" s="26">
        <v>0</v>
      </c>
      <c r="AX420" s="30">
        <v>0</v>
      </c>
      <c r="AY420" s="30">
        <v>0</v>
      </c>
      <c r="BA420" s="28">
        <v>8445</v>
      </c>
      <c r="BB420" s="28">
        <v>7595696.8843999999</v>
      </c>
      <c r="BC420" s="28">
        <v>8756653</v>
      </c>
      <c r="BD420" s="30">
        <v>1160956.1156000001</v>
      </c>
      <c r="BE420" s="30">
        <v>1152511.1156000001</v>
      </c>
      <c r="BF420" s="30">
        <v>0</v>
      </c>
      <c r="BG420" s="30">
        <v>5000</v>
      </c>
      <c r="BI420" s="28">
        <v>682300</v>
      </c>
      <c r="BJ420" s="28">
        <v>5497730</v>
      </c>
      <c r="BK420" s="28">
        <v>91514</v>
      </c>
      <c r="BL420" s="28">
        <v>21900</v>
      </c>
      <c r="BM420" s="28">
        <v>66516</v>
      </c>
      <c r="BN420" s="28">
        <v>830160</v>
      </c>
      <c r="BO420" s="28">
        <v>274330</v>
      </c>
      <c r="BP420" s="28">
        <v>1103500</v>
      </c>
      <c r="BQ420" s="29">
        <v>460150</v>
      </c>
      <c r="BR420" s="28">
        <v>442000</v>
      </c>
      <c r="BS420" s="28">
        <v>0</v>
      </c>
      <c r="BT420" s="28">
        <v>16916</v>
      </c>
      <c r="BU420" s="30">
        <v>9487016</v>
      </c>
      <c r="BV420" s="31"/>
      <c r="BW420" s="28">
        <v>2500</v>
      </c>
      <c r="BX420" s="31"/>
      <c r="BY420" s="28">
        <v>2500</v>
      </c>
      <c r="BZ420" s="30">
        <v>9484516</v>
      </c>
      <c r="CB420" s="30">
        <v>0</v>
      </c>
      <c r="CC420" s="30">
        <v>0</v>
      </c>
      <c r="CD420" s="30">
        <v>0</v>
      </c>
      <c r="CE420" s="31"/>
      <c r="CF420" s="30">
        <v>0</v>
      </c>
      <c r="CG420" s="30">
        <v>0</v>
      </c>
      <c r="CH420" s="30">
        <v>0</v>
      </c>
      <c r="CI420" s="30">
        <v>0</v>
      </c>
      <c r="CJ420" s="35">
        <v>0</v>
      </c>
      <c r="CK420" s="30">
        <v>0</v>
      </c>
      <c r="CL420" s="30">
        <v>0</v>
      </c>
      <c r="CM420" s="30">
        <v>0</v>
      </c>
      <c r="CN420" s="30">
        <v>0</v>
      </c>
      <c r="CO420" s="31"/>
      <c r="CP420" s="31"/>
      <c r="CQ420" s="30">
        <v>0</v>
      </c>
      <c r="CR420" s="30">
        <v>0</v>
      </c>
      <c r="CS420" s="30">
        <v>0</v>
      </c>
      <c r="CT420" s="30">
        <v>9484516</v>
      </c>
      <c r="CU420" s="30">
        <v>7568110</v>
      </c>
      <c r="CV420" s="30">
        <v>0</v>
      </c>
      <c r="CW420" s="30">
        <v>7568110</v>
      </c>
      <c r="CX420" s="30">
        <v>0</v>
      </c>
      <c r="CY420" s="26">
        <v>0</v>
      </c>
      <c r="CZ420" s="30">
        <v>0</v>
      </c>
      <c r="DA420" s="30">
        <v>0</v>
      </c>
      <c r="DB420" s="36" t="s">
        <v>978</v>
      </c>
      <c r="DC420" t="s">
        <v>979</v>
      </c>
      <c r="DD420" s="24">
        <v>0</v>
      </c>
      <c r="DE420" s="24"/>
      <c r="DF420" s="37">
        <v>1</v>
      </c>
      <c r="DG420" s="38"/>
      <c r="DH420" s="30"/>
      <c r="DI420" s="38"/>
    </row>
    <row r="421" spans="1:113" s="32" customFormat="1" x14ac:dyDescent="0.25">
      <c r="A421" s="22" t="s">
        <v>980</v>
      </c>
      <c r="B421" s="23">
        <v>1</v>
      </c>
      <c r="C421" s="24">
        <v>1</v>
      </c>
      <c r="D421" s="25">
        <v>43370</v>
      </c>
      <c r="E421" s="26">
        <v>1</v>
      </c>
      <c r="F421" s="27">
        <v>1</v>
      </c>
      <c r="G421" s="27">
        <v>1</v>
      </c>
      <c r="H421" s="28">
        <v>2363918</v>
      </c>
      <c r="I421" s="28">
        <v>14082565</v>
      </c>
      <c r="J421" s="28">
        <v>235307</v>
      </c>
      <c r="K421" s="28">
        <v>0</v>
      </c>
      <c r="L421" s="28">
        <v>762630</v>
      </c>
      <c r="M421" s="28">
        <v>1838945</v>
      </c>
      <c r="N421" s="28">
        <v>441745</v>
      </c>
      <c r="O421" s="28">
        <v>3158562</v>
      </c>
      <c r="P421" s="29">
        <v>801591</v>
      </c>
      <c r="Q421" s="28">
        <v>0</v>
      </c>
      <c r="R421" s="28">
        <v>0</v>
      </c>
      <c r="S421" s="28">
        <v>49449.67</v>
      </c>
      <c r="T421" s="30">
        <v>23734712.670000002</v>
      </c>
      <c r="U421" s="31"/>
      <c r="V421" s="30">
        <v>35712</v>
      </c>
      <c r="W421" s="31"/>
      <c r="X421" s="30">
        <v>35712</v>
      </c>
      <c r="Y421" s="30">
        <v>23699000.670000002</v>
      </c>
      <c r="Z421" s="30">
        <v>0</v>
      </c>
      <c r="AA421" s="30">
        <v>0</v>
      </c>
      <c r="AB421" s="30">
        <v>0</v>
      </c>
      <c r="AC421" s="31"/>
      <c r="AD421" s="28">
        <v>0</v>
      </c>
      <c r="AE421" s="30">
        <v>0</v>
      </c>
      <c r="AF421" s="28">
        <v>0</v>
      </c>
      <c r="AG421" s="28">
        <v>0</v>
      </c>
      <c r="AH421" s="29">
        <v>0</v>
      </c>
      <c r="AI421" s="30">
        <v>0</v>
      </c>
      <c r="AJ421" s="28">
        <v>0</v>
      </c>
      <c r="AK421" s="28">
        <v>0</v>
      </c>
      <c r="AL421" s="30">
        <v>0</v>
      </c>
      <c r="AM421" s="31"/>
      <c r="AN421" s="31"/>
      <c r="AO421" s="28">
        <v>0</v>
      </c>
      <c r="AP421" s="30">
        <v>0</v>
      </c>
      <c r="AQ421" s="30">
        <v>0</v>
      </c>
      <c r="AR421" s="30">
        <v>23699000.670000002</v>
      </c>
      <c r="AS421" s="30">
        <v>23526938</v>
      </c>
      <c r="AT421" s="30">
        <v>758462.41000000387</v>
      </c>
      <c r="AU421" s="30">
        <v>24285400.410000004</v>
      </c>
      <c r="AV421" s="30">
        <v>-586399.74000000209</v>
      </c>
      <c r="AW421" s="26">
        <v>-2.4924609398809233E-2</v>
      </c>
      <c r="AX421" s="30">
        <v>586399.74000000209</v>
      </c>
      <c r="AY421" s="30">
        <v>0</v>
      </c>
      <c r="BA421" s="28">
        <v>35712</v>
      </c>
      <c r="BB421" s="28">
        <v>23816071.270000003</v>
      </c>
      <c r="BC421" s="28">
        <v>23057608.859999999</v>
      </c>
      <c r="BD421" s="30">
        <v>-758462.41000000387</v>
      </c>
      <c r="BE421" s="30">
        <v>-794174.41000000387</v>
      </c>
      <c r="BF421" s="30">
        <v>35712</v>
      </c>
      <c r="BG421" s="30">
        <v>0</v>
      </c>
      <c r="BI421" s="28">
        <v>2482635</v>
      </c>
      <c r="BJ421" s="28">
        <v>14236515</v>
      </c>
      <c r="BK421" s="28">
        <v>293848</v>
      </c>
      <c r="BL421" s="28">
        <v>0</v>
      </c>
      <c r="BM421" s="28">
        <v>855394</v>
      </c>
      <c r="BN421" s="28">
        <v>2265672</v>
      </c>
      <c r="BO421" s="28">
        <v>470600</v>
      </c>
      <c r="BP421" s="28">
        <v>3325765</v>
      </c>
      <c r="BQ421" s="29">
        <v>867768</v>
      </c>
      <c r="BR421" s="28">
        <v>0</v>
      </c>
      <c r="BS421" s="28">
        <v>0</v>
      </c>
      <c r="BT421" s="28">
        <v>94907</v>
      </c>
      <c r="BU421" s="30">
        <v>24893104</v>
      </c>
      <c r="BV421" s="31"/>
      <c r="BW421" s="28">
        <v>0</v>
      </c>
      <c r="BX421" s="31"/>
      <c r="BY421" s="28">
        <v>0</v>
      </c>
      <c r="BZ421" s="30">
        <v>24893104</v>
      </c>
      <c r="CB421" s="30">
        <v>0</v>
      </c>
      <c r="CC421" s="30">
        <v>0</v>
      </c>
      <c r="CD421" s="30">
        <v>0</v>
      </c>
      <c r="CE421" s="31"/>
      <c r="CF421" s="30">
        <v>0</v>
      </c>
      <c r="CG421" s="30">
        <v>0</v>
      </c>
      <c r="CH421" s="30">
        <v>0</v>
      </c>
      <c r="CI421" s="30">
        <v>0</v>
      </c>
      <c r="CJ421" s="35">
        <v>0</v>
      </c>
      <c r="CK421" s="30">
        <v>0</v>
      </c>
      <c r="CL421" s="30">
        <v>0</v>
      </c>
      <c r="CM421" s="30">
        <v>0</v>
      </c>
      <c r="CN421" s="30">
        <v>0</v>
      </c>
      <c r="CO421" s="31"/>
      <c r="CP421" s="31"/>
      <c r="CQ421" s="30">
        <v>0</v>
      </c>
      <c r="CR421" s="30">
        <v>0</v>
      </c>
      <c r="CS421" s="30">
        <v>0</v>
      </c>
      <c r="CT421" s="30">
        <v>24893104</v>
      </c>
      <c r="CU421" s="30">
        <v>24261248</v>
      </c>
      <c r="CV421" s="30">
        <v>586399.74000000209</v>
      </c>
      <c r="CW421" s="30">
        <v>24847647.740000002</v>
      </c>
      <c r="CX421" s="30">
        <v>0</v>
      </c>
      <c r="CY421" s="26">
        <v>0</v>
      </c>
      <c r="CZ421" s="30">
        <v>0</v>
      </c>
      <c r="DA421" s="30">
        <v>0</v>
      </c>
      <c r="DB421" s="36" t="s">
        <v>980</v>
      </c>
      <c r="DC421" t="s">
        <v>981</v>
      </c>
      <c r="DD421" s="24">
        <v>0</v>
      </c>
      <c r="DE421" s="24"/>
      <c r="DF421" s="37">
        <v>1</v>
      </c>
      <c r="DG421" s="38"/>
      <c r="DH421" s="30"/>
      <c r="DI421" s="38"/>
    </row>
    <row r="422" spans="1:113" s="32" customFormat="1" x14ac:dyDescent="0.25">
      <c r="A422" s="22" t="s">
        <v>982</v>
      </c>
      <c r="B422" s="23">
        <v>1</v>
      </c>
      <c r="C422" s="24">
        <v>1</v>
      </c>
      <c r="D422" s="25">
        <v>43403</v>
      </c>
      <c r="E422" s="26">
        <v>1</v>
      </c>
      <c r="F422" s="27">
        <v>1</v>
      </c>
      <c r="G422" s="27">
        <v>1</v>
      </c>
      <c r="H422" s="28">
        <v>1680896.6</v>
      </c>
      <c r="I422" s="28">
        <v>16090751.660000002</v>
      </c>
      <c r="J422" s="28">
        <v>352209.97</v>
      </c>
      <c r="K422" s="28">
        <v>0</v>
      </c>
      <c r="L422" s="28">
        <v>950847.57000000007</v>
      </c>
      <c r="M422" s="28">
        <v>2449865.14</v>
      </c>
      <c r="N422" s="28">
        <v>1043532.3200000001</v>
      </c>
      <c r="O422" s="28">
        <v>3523490.15</v>
      </c>
      <c r="P422" s="29">
        <v>1364694.63</v>
      </c>
      <c r="Q422" s="28">
        <v>494122.82</v>
      </c>
      <c r="R422" s="28">
        <v>0</v>
      </c>
      <c r="S422" s="28">
        <v>71866.345849999998</v>
      </c>
      <c r="T422" s="30">
        <v>28022277.205849998</v>
      </c>
      <c r="U422" s="31"/>
      <c r="V422" s="30">
        <v>25000</v>
      </c>
      <c r="W422" s="31"/>
      <c r="X422" s="30">
        <v>25000</v>
      </c>
      <c r="Y422" s="30">
        <v>27997277.205849998</v>
      </c>
      <c r="Z422" s="30">
        <v>0</v>
      </c>
      <c r="AA422" s="30">
        <v>0</v>
      </c>
      <c r="AB422" s="30">
        <v>0</v>
      </c>
      <c r="AC422" s="31"/>
      <c r="AD422" s="28">
        <v>0</v>
      </c>
      <c r="AE422" s="30">
        <v>0</v>
      </c>
      <c r="AF422" s="28">
        <v>0</v>
      </c>
      <c r="AG422" s="28">
        <v>0</v>
      </c>
      <c r="AH422" s="29">
        <v>0</v>
      </c>
      <c r="AI422" s="30">
        <v>0</v>
      </c>
      <c r="AJ422" s="28">
        <v>0</v>
      </c>
      <c r="AK422" s="28">
        <v>0</v>
      </c>
      <c r="AL422" s="30">
        <v>0</v>
      </c>
      <c r="AM422" s="31"/>
      <c r="AN422" s="31"/>
      <c r="AO422" s="28">
        <v>0</v>
      </c>
      <c r="AP422" s="30">
        <v>0</v>
      </c>
      <c r="AQ422" s="30">
        <v>0</v>
      </c>
      <c r="AR422" s="30">
        <v>27997277.205849998</v>
      </c>
      <c r="AS422" s="30">
        <v>28198339</v>
      </c>
      <c r="AT422" s="30">
        <v>0</v>
      </c>
      <c r="AU422" s="30">
        <v>28198339</v>
      </c>
      <c r="AV422" s="30">
        <v>-201061.7941500023</v>
      </c>
      <c r="AW422" s="26">
        <v>-7.1302708343921354E-3</v>
      </c>
      <c r="AX422" s="30">
        <v>201061.7941500023</v>
      </c>
      <c r="AY422" s="30">
        <v>0</v>
      </c>
      <c r="BA422" s="28">
        <v>0</v>
      </c>
      <c r="BB422" s="28">
        <v>27168523.330000006</v>
      </c>
      <c r="BC422" s="28">
        <v>27654813.100000005</v>
      </c>
      <c r="BD422" s="30">
        <v>486289.76999999955</v>
      </c>
      <c r="BE422" s="30">
        <v>486289.76999999955</v>
      </c>
      <c r="BF422" s="30">
        <v>0</v>
      </c>
      <c r="BG422" s="30">
        <v>25000</v>
      </c>
      <c r="BI422" s="28">
        <v>1188000</v>
      </c>
      <c r="BJ422" s="28">
        <v>17123721</v>
      </c>
      <c r="BK422" s="28">
        <v>617833</v>
      </c>
      <c r="BL422" s="28">
        <v>0</v>
      </c>
      <c r="BM422" s="28">
        <v>959595</v>
      </c>
      <c r="BN422" s="28">
        <v>2498312</v>
      </c>
      <c r="BO422" s="28">
        <v>1048161</v>
      </c>
      <c r="BP422" s="28">
        <v>4096000</v>
      </c>
      <c r="BQ422" s="29">
        <v>1572200</v>
      </c>
      <c r="BR422" s="28">
        <v>438000</v>
      </c>
      <c r="BS422" s="28">
        <v>0</v>
      </c>
      <c r="BT422" s="28">
        <v>99126</v>
      </c>
      <c r="BU422" s="30">
        <v>29640948</v>
      </c>
      <c r="BV422" s="31"/>
      <c r="BW422" s="28">
        <v>25000</v>
      </c>
      <c r="BX422" s="31"/>
      <c r="BY422" s="28">
        <v>25000</v>
      </c>
      <c r="BZ422" s="30">
        <v>29615948</v>
      </c>
      <c r="CB422" s="30">
        <v>0</v>
      </c>
      <c r="CC422" s="30">
        <v>0</v>
      </c>
      <c r="CD422" s="30">
        <v>0</v>
      </c>
      <c r="CE422" s="31"/>
      <c r="CF422" s="30">
        <v>0</v>
      </c>
      <c r="CG422" s="30">
        <v>0</v>
      </c>
      <c r="CH422" s="30">
        <v>0</v>
      </c>
      <c r="CI422" s="30">
        <v>0</v>
      </c>
      <c r="CJ422" s="35">
        <v>0</v>
      </c>
      <c r="CK422" s="30">
        <v>0</v>
      </c>
      <c r="CL422" s="30">
        <v>0</v>
      </c>
      <c r="CM422" s="30">
        <v>0</v>
      </c>
      <c r="CN422" s="30">
        <v>0</v>
      </c>
      <c r="CO422" s="31"/>
      <c r="CP422" s="31"/>
      <c r="CQ422" s="30">
        <v>0</v>
      </c>
      <c r="CR422" s="30">
        <v>0</v>
      </c>
      <c r="CS422" s="30">
        <v>0</v>
      </c>
      <c r="CT422" s="30">
        <v>29615948</v>
      </c>
      <c r="CU422" s="30">
        <v>29226822</v>
      </c>
      <c r="CV422" s="30">
        <v>201061.7941500023</v>
      </c>
      <c r="CW422" s="30">
        <v>29427883.794150002</v>
      </c>
      <c r="CX422" s="30">
        <v>0</v>
      </c>
      <c r="CY422" s="26">
        <v>0</v>
      </c>
      <c r="CZ422" s="30">
        <v>0</v>
      </c>
      <c r="DA422" s="30">
        <v>0</v>
      </c>
      <c r="DB422" s="36" t="s">
        <v>982</v>
      </c>
      <c r="DC422" t="s">
        <v>983</v>
      </c>
      <c r="DD422" s="24">
        <v>0</v>
      </c>
      <c r="DE422" s="24"/>
      <c r="DF422" s="37">
        <v>1</v>
      </c>
      <c r="DG422" s="38"/>
      <c r="DH422" s="30"/>
      <c r="DI422" s="38"/>
    </row>
    <row r="423" spans="1:113" s="32" customFormat="1" x14ac:dyDescent="0.25">
      <c r="A423" s="22" t="s">
        <v>984</v>
      </c>
      <c r="B423" s="23">
        <v>1</v>
      </c>
      <c r="C423" s="24">
        <v>1</v>
      </c>
      <c r="D423" s="25">
        <v>43368</v>
      </c>
      <c r="E423" s="26">
        <v>1</v>
      </c>
      <c r="F423" s="27">
        <v>1</v>
      </c>
      <c r="G423" s="27">
        <v>1</v>
      </c>
      <c r="H423" s="28">
        <v>1175203.94</v>
      </c>
      <c r="I423" s="28">
        <v>23625122.919999998</v>
      </c>
      <c r="J423" s="28">
        <v>273457.33999999997</v>
      </c>
      <c r="K423" s="28">
        <v>0</v>
      </c>
      <c r="L423" s="28">
        <v>1231269.6100000001</v>
      </c>
      <c r="M423" s="28">
        <v>3600932.2100000009</v>
      </c>
      <c r="N423" s="28">
        <v>1695197.63</v>
      </c>
      <c r="O423" s="28">
        <v>4469932.6499999994</v>
      </c>
      <c r="P423" s="29">
        <v>976396.72</v>
      </c>
      <c r="Q423" s="28">
        <v>0</v>
      </c>
      <c r="R423" s="28">
        <v>0</v>
      </c>
      <c r="S423" s="28">
        <v>19900</v>
      </c>
      <c r="T423" s="30">
        <v>37067413.019999996</v>
      </c>
      <c r="U423" s="31"/>
      <c r="V423" s="30">
        <v>0</v>
      </c>
      <c r="W423" s="31"/>
      <c r="X423" s="30">
        <v>0</v>
      </c>
      <c r="Y423" s="30">
        <v>37067413.019999996</v>
      </c>
      <c r="Z423" s="30">
        <v>0</v>
      </c>
      <c r="AA423" s="30">
        <v>0</v>
      </c>
      <c r="AB423" s="30">
        <v>0</v>
      </c>
      <c r="AC423" s="31"/>
      <c r="AD423" s="28">
        <v>0</v>
      </c>
      <c r="AE423" s="30">
        <v>0</v>
      </c>
      <c r="AF423" s="28">
        <v>0</v>
      </c>
      <c r="AG423" s="28">
        <v>0</v>
      </c>
      <c r="AH423" s="29">
        <v>0</v>
      </c>
      <c r="AI423" s="30">
        <v>0</v>
      </c>
      <c r="AJ423" s="28">
        <v>0</v>
      </c>
      <c r="AK423" s="28">
        <v>0</v>
      </c>
      <c r="AL423" s="30">
        <v>0</v>
      </c>
      <c r="AM423" s="31"/>
      <c r="AN423" s="31"/>
      <c r="AO423" s="28">
        <v>0</v>
      </c>
      <c r="AP423" s="30">
        <v>0</v>
      </c>
      <c r="AQ423" s="30">
        <v>0</v>
      </c>
      <c r="AR423" s="30">
        <v>37067413.019999996</v>
      </c>
      <c r="AS423" s="30">
        <v>35379183.999999352</v>
      </c>
      <c r="AT423" s="30">
        <v>0</v>
      </c>
      <c r="AU423" s="30">
        <v>35379183.999999352</v>
      </c>
      <c r="AV423" s="30">
        <v>0</v>
      </c>
      <c r="AW423" s="26">
        <v>0</v>
      </c>
      <c r="AX423" s="30">
        <v>0</v>
      </c>
      <c r="AY423" s="30">
        <v>0</v>
      </c>
      <c r="BA423" s="28">
        <v>0</v>
      </c>
      <c r="BB423" s="28">
        <v>34911179</v>
      </c>
      <c r="BC423" s="28">
        <v>37409393.20000001</v>
      </c>
      <c r="BD423" s="30">
        <v>2498214.2000000104</v>
      </c>
      <c r="BE423" s="30">
        <v>2498214.2000000104</v>
      </c>
      <c r="BF423" s="30">
        <v>0</v>
      </c>
      <c r="BG423" s="30">
        <v>0</v>
      </c>
      <c r="BI423" s="28">
        <v>1459599</v>
      </c>
      <c r="BJ423" s="28">
        <v>22542480</v>
      </c>
      <c r="BK423" s="28">
        <v>319556</v>
      </c>
      <c r="BL423" s="28">
        <v>0</v>
      </c>
      <c r="BM423" s="28">
        <v>1062030</v>
      </c>
      <c r="BN423" s="28">
        <v>3546466</v>
      </c>
      <c r="BO423" s="28">
        <v>1740885</v>
      </c>
      <c r="BP423" s="28">
        <v>5209110.66</v>
      </c>
      <c r="BQ423" s="29">
        <v>1036334.34</v>
      </c>
      <c r="BR423" s="28">
        <v>0</v>
      </c>
      <c r="BS423" s="28">
        <v>0</v>
      </c>
      <c r="BT423" s="28">
        <v>13050</v>
      </c>
      <c r="BU423" s="30">
        <v>36929511</v>
      </c>
      <c r="BV423" s="31"/>
      <c r="BW423" s="28">
        <v>0</v>
      </c>
      <c r="BX423" s="31"/>
      <c r="BY423" s="28">
        <v>0</v>
      </c>
      <c r="BZ423" s="30">
        <v>36929511</v>
      </c>
      <c r="CB423" s="30">
        <v>0</v>
      </c>
      <c r="CC423" s="30">
        <v>0</v>
      </c>
      <c r="CD423" s="30">
        <v>0</v>
      </c>
      <c r="CE423" s="31"/>
      <c r="CF423" s="30">
        <v>0</v>
      </c>
      <c r="CG423" s="30">
        <v>0</v>
      </c>
      <c r="CH423" s="30">
        <v>0</v>
      </c>
      <c r="CI423" s="30">
        <v>0</v>
      </c>
      <c r="CJ423" s="35">
        <v>0</v>
      </c>
      <c r="CK423" s="30">
        <v>0</v>
      </c>
      <c r="CL423" s="30">
        <v>0</v>
      </c>
      <c r="CM423" s="30">
        <v>0</v>
      </c>
      <c r="CN423" s="30">
        <v>0</v>
      </c>
      <c r="CO423" s="31"/>
      <c r="CP423" s="31"/>
      <c r="CQ423" s="30">
        <v>0</v>
      </c>
      <c r="CR423" s="30">
        <v>0</v>
      </c>
      <c r="CS423" s="30">
        <v>0</v>
      </c>
      <c r="CT423" s="30">
        <v>36929511</v>
      </c>
      <c r="CU423" s="30">
        <v>36428066</v>
      </c>
      <c r="CV423" s="30">
        <v>0</v>
      </c>
      <c r="CW423" s="30">
        <v>36428066</v>
      </c>
      <c r="CX423" s="30">
        <v>0</v>
      </c>
      <c r="CY423" s="26">
        <v>0</v>
      </c>
      <c r="CZ423" s="30">
        <v>0</v>
      </c>
      <c r="DA423" s="30">
        <v>0</v>
      </c>
      <c r="DB423" s="36" t="s">
        <v>984</v>
      </c>
      <c r="DC423" t="s">
        <v>985</v>
      </c>
      <c r="DD423" s="24">
        <v>0</v>
      </c>
      <c r="DE423" s="24"/>
      <c r="DF423" s="37">
        <v>1</v>
      </c>
      <c r="DG423" s="38"/>
      <c r="DH423" s="30"/>
      <c r="DI423" s="38"/>
    </row>
    <row r="424" spans="1:113" s="32" customFormat="1" x14ac:dyDescent="0.25">
      <c r="A424" s="22" t="s">
        <v>986</v>
      </c>
      <c r="B424" s="23">
        <v>1</v>
      </c>
      <c r="C424" s="24">
        <v>1</v>
      </c>
      <c r="D424" s="25">
        <v>43371</v>
      </c>
      <c r="E424" s="26">
        <v>1</v>
      </c>
      <c r="F424" s="27">
        <v>1</v>
      </c>
      <c r="G424" s="27">
        <v>0.99303604113655652</v>
      </c>
      <c r="H424" s="28">
        <v>1868828.24</v>
      </c>
      <c r="I424" s="28">
        <v>21611065.430000011</v>
      </c>
      <c r="J424" s="28">
        <v>767137.85000000009</v>
      </c>
      <c r="K424" s="28">
        <v>0</v>
      </c>
      <c r="L424" s="28">
        <v>1202975.7</v>
      </c>
      <c r="M424" s="28">
        <v>3764521.28</v>
      </c>
      <c r="N424" s="28">
        <v>1372830.4600000002</v>
      </c>
      <c r="O424" s="28">
        <v>5295835.79</v>
      </c>
      <c r="P424" s="29">
        <v>1813995.99</v>
      </c>
      <c r="Q424" s="28">
        <v>76212.97</v>
      </c>
      <c r="R424" s="28">
        <v>0</v>
      </c>
      <c r="S424" s="28">
        <v>201944.87752000001</v>
      </c>
      <c r="T424" s="30">
        <v>37975348.587520018</v>
      </c>
      <c r="U424" s="31"/>
      <c r="V424" s="30">
        <v>28562.81</v>
      </c>
      <c r="W424" s="31"/>
      <c r="X424" s="30">
        <v>28562.81</v>
      </c>
      <c r="Y424" s="30">
        <v>37946785.777520016</v>
      </c>
      <c r="Z424" s="30">
        <v>0</v>
      </c>
      <c r="AA424" s="30">
        <v>0</v>
      </c>
      <c r="AB424" s="30">
        <v>0</v>
      </c>
      <c r="AC424" s="31"/>
      <c r="AD424" s="28">
        <v>0</v>
      </c>
      <c r="AE424" s="30">
        <v>0</v>
      </c>
      <c r="AF424" s="28">
        <v>0</v>
      </c>
      <c r="AG424" s="28">
        <v>0</v>
      </c>
      <c r="AH424" s="29">
        <v>0</v>
      </c>
      <c r="AI424" s="30">
        <v>0</v>
      </c>
      <c r="AJ424" s="28">
        <v>0</v>
      </c>
      <c r="AK424" s="28">
        <v>0</v>
      </c>
      <c r="AL424" s="30">
        <v>0</v>
      </c>
      <c r="AM424" s="31"/>
      <c r="AN424" s="31"/>
      <c r="AO424" s="28">
        <v>0</v>
      </c>
      <c r="AP424" s="30">
        <v>0</v>
      </c>
      <c r="AQ424" s="30">
        <v>0</v>
      </c>
      <c r="AR424" s="30">
        <v>37946785.777520016</v>
      </c>
      <c r="AS424" s="30">
        <v>37509503</v>
      </c>
      <c r="AT424" s="30">
        <v>165483.30155878514</v>
      </c>
      <c r="AU424" s="30">
        <v>37674986.301558785</v>
      </c>
      <c r="AV424" s="30">
        <v>0</v>
      </c>
      <c r="AW424" s="26">
        <v>0</v>
      </c>
      <c r="AX424" s="30">
        <v>0</v>
      </c>
      <c r="AY424" s="30">
        <v>0</v>
      </c>
      <c r="BA424" s="28">
        <v>28562.81</v>
      </c>
      <c r="BB424" s="28">
        <v>35838808.709999993</v>
      </c>
      <c r="BC424" s="28">
        <v>35673325.408441208</v>
      </c>
      <c r="BD424" s="30">
        <v>-165483.30155878514</v>
      </c>
      <c r="BE424" s="30">
        <v>-194046.11155878514</v>
      </c>
      <c r="BF424" s="30">
        <v>28562.81</v>
      </c>
      <c r="BG424" s="30">
        <v>0</v>
      </c>
      <c r="BI424" s="28">
        <v>1989556</v>
      </c>
      <c r="BJ424" s="28">
        <v>22895241</v>
      </c>
      <c r="BK424" s="28">
        <v>792464</v>
      </c>
      <c r="BL424" s="28">
        <v>0</v>
      </c>
      <c r="BM424" s="28">
        <v>1415042</v>
      </c>
      <c r="BN424" s="28">
        <v>4068851</v>
      </c>
      <c r="BO424" s="28">
        <v>1390787</v>
      </c>
      <c r="BP424" s="28">
        <v>5686678</v>
      </c>
      <c r="BQ424" s="29">
        <v>1850000</v>
      </c>
      <c r="BR424" s="28">
        <v>75000</v>
      </c>
      <c r="BS424" s="28">
        <v>0</v>
      </c>
      <c r="BT424" s="28">
        <v>217927</v>
      </c>
      <c r="BU424" s="30">
        <v>40381546</v>
      </c>
      <c r="BV424" s="31"/>
      <c r="BW424" s="28">
        <v>0</v>
      </c>
      <c r="BX424" s="31"/>
      <c r="BY424" s="28">
        <v>0</v>
      </c>
      <c r="BZ424" s="30">
        <v>40381546</v>
      </c>
      <c r="CB424" s="30">
        <v>0</v>
      </c>
      <c r="CC424" s="30">
        <v>0</v>
      </c>
      <c r="CD424" s="30">
        <v>0</v>
      </c>
      <c r="CE424" s="31"/>
      <c r="CF424" s="30">
        <v>0</v>
      </c>
      <c r="CG424" s="30">
        <v>0</v>
      </c>
      <c r="CH424" s="30">
        <v>0</v>
      </c>
      <c r="CI424" s="30">
        <v>0</v>
      </c>
      <c r="CJ424" s="35">
        <v>0</v>
      </c>
      <c r="CK424" s="30">
        <v>0</v>
      </c>
      <c r="CL424" s="30">
        <v>0</v>
      </c>
      <c r="CM424" s="30">
        <v>0</v>
      </c>
      <c r="CN424" s="30">
        <v>0</v>
      </c>
      <c r="CO424" s="31"/>
      <c r="CP424" s="31"/>
      <c r="CQ424" s="30">
        <v>0</v>
      </c>
      <c r="CR424" s="30">
        <v>0</v>
      </c>
      <c r="CS424" s="30">
        <v>0</v>
      </c>
      <c r="CT424" s="30">
        <v>40381546</v>
      </c>
      <c r="CU424" s="30">
        <v>40339927</v>
      </c>
      <c r="CV424" s="30">
        <v>0</v>
      </c>
      <c r="CW424" s="30">
        <v>40339927</v>
      </c>
      <c r="CX424" s="30">
        <v>0</v>
      </c>
      <c r="CY424" s="26">
        <v>0</v>
      </c>
      <c r="CZ424" s="30">
        <v>0</v>
      </c>
      <c r="DA424" s="30">
        <v>0</v>
      </c>
      <c r="DB424" s="36" t="s">
        <v>986</v>
      </c>
      <c r="DC424" t="s">
        <v>987</v>
      </c>
      <c r="DD424" s="24">
        <v>0</v>
      </c>
      <c r="DE424" s="24"/>
      <c r="DF424" s="37">
        <v>1</v>
      </c>
      <c r="DG424" s="38"/>
      <c r="DH424" s="30"/>
      <c r="DI424" s="38"/>
    </row>
    <row r="425" spans="1:113" s="32" customFormat="1" x14ac:dyDescent="0.25">
      <c r="A425" s="22" t="s">
        <v>988</v>
      </c>
      <c r="B425" s="23">
        <v>1</v>
      </c>
      <c r="C425" s="24">
        <v>1</v>
      </c>
      <c r="D425" s="25">
        <v>43367</v>
      </c>
      <c r="E425" s="26">
        <v>1</v>
      </c>
      <c r="F425" s="27">
        <v>1</v>
      </c>
      <c r="G425" s="27">
        <v>1</v>
      </c>
      <c r="H425" s="28">
        <v>1024164.8800000002</v>
      </c>
      <c r="I425" s="28">
        <v>9952424.5399999954</v>
      </c>
      <c r="J425" s="28">
        <v>78068.039999999994</v>
      </c>
      <c r="K425" s="28">
        <v>68030.25</v>
      </c>
      <c r="L425" s="28">
        <v>544322.81999999995</v>
      </c>
      <c r="M425" s="28">
        <v>2015302.4600000004</v>
      </c>
      <c r="N425" s="28">
        <v>588750</v>
      </c>
      <c r="O425" s="28">
        <v>2093617.5</v>
      </c>
      <c r="P425" s="29">
        <v>355767</v>
      </c>
      <c r="Q425" s="28">
        <v>0</v>
      </c>
      <c r="R425" s="28">
        <v>0</v>
      </c>
      <c r="S425" s="28">
        <v>0</v>
      </c>
      <c r="T425" s="30">
        <v>16720447.489999996</v>
      </c>
      <c r="U425" s="31"/>
      <c r="V425" s="30">
        <v>5000</v>
      </c>
      <c r="W425" s="31"/>
      <c r="X425" s="30">
        <v>5000</v>
      </c>
      <c r="Y425" s="30">
        <v>16715447.489999996</v>
      </c>
      <c r="Z425" s="30">
        <v>0</v>
      </c>
      <c r="AA425" s="30">
        <v>0</v>
      </c>
      <c r="AB425" s="30">
        <v>0</v>
      </c>
      <c r="AC425" s="31"/>
      <c r="AD425" s="28">
        <v>0</v>
      </c>
      <c r="AE425" s="30">
        <v>0</v>
      </c>
      <c r="AF425" s="28">
        <v>0</v>
      </c>
      <c r="AG425" s="28">
        <v>0</v>
      </c>
      <c r="AH425" s="29">
        <v>0</v>
      </c>
      <c r="AI425" s="30">
        <v>0</v>
      </c>
      <c r="AJ425" s="28">
        <v>0</v>
      </c>
      <c r="AK425" s="28">
        <v>0</v>
      </c>
      <c r="AL425" s="30">
        <v>0</v>
      </c>
      <c r="AM425" s="31"/>
      <c r="AN425" s="31"/>
      <c r="AO425" s="28">
        <v>0</v>
      </c>
      <c r="AP425" s="30">
        <v>0</v>
      </c>
      <c r="AQ425" s="30">
        <v>0</v>
      </c>
      <c r="AR425" s="30">
        <v>16715447.489999996</v>
      </c>
      <c r="AS425" s="30">
        <v>12258245.000000216</v>
      </c>
      <c r="AT425" s="30">
        <v>0</v>
      </c>
      <c r="AU425" s="30">
        <v>12258245.000000216</v>
      </c>
      <c r="AV425" s="30">
        <v>0</v>
      </c>
      <c r="AW425" s="26">
        <v>0</v>
      </c>
      <c r="AX425" s="30">
        <v>0</v>
      </c>
      <c r="AY425" s="30">
        <v>0</v>
      </c>
      <c r="BA425" s="28">
        <v>0</v>
      </c>
      <c r="BB425" s="28">
        <v>11978398</v>
      </c>
      <c r="BC425" s="28">
        <v>15970023.460000001</v>
      </c>
      <c r="BD425" s="30">
        <v>3991625.4600000009</v>
      </c>
      <c r="BE425" s="30">
        <v>3991625.4600000009</v>
      </c>
      <c r="BF425" s="30">
        <v>0</v>
      </c>
      <c r="BG425" s="30">
        <v>5000</v>
      </c>
      <c r="BI425" s="28">
        <v>1069426.75</v>
      </c>
      <c r="BJ425" s="28">
        <v>10195218.75</v>
      </c>
      <c r="BK425" s="28">
        <v>91654</v>
      </c>
      <c r="BL425" s="28">
        <v>70652.649999999994</v>
      </c>
      <c r="BM425" s="28">
        <v>563955.25</v>
      </c>
      <c r="BN425" s="28">
        <v>2292679.12</v>
      </c>
      <c r="BO425" s="28">
        <v>608264</v>
      </c>
      <c r="BP425" s="28">
        <v>2160150</v>
      </c>
      <c r="BQ425" s="29">
        <v>481128</v>
      </c>
      <c r="BR425" s="28">
        <v>0</v>
      </c>
      <c r="BS425" s="28">
        <v>0</v>
      </c>
      <c r="BT425" s="28">
        <v>0</v>
      </c>
      <c r="BU425" s="30">
        <v>17533128.52</v>
      </c>
      <c r="BV425" s="31"/>
      <c r="BW425" s="28">
        <v>79996</v>
      </c>
      <c r="BX425" s="31"/>
      <c r="BY425" s="28">
        <v>79996</v>
      </c>
      <c r="BZ425" s="30">
        <v>17453132.52</v>
      </c>
      <c r="CB425" s="30">
        <v>0</v>
      </c>
      <c r="CC425" s="30">
        <v>0</v>
      </c>
      <c r="CD425" s="30">
        <v>0</v>
      </c>
      <c r="CE425" s="31"/>
      <c r="CF425" s="30">
        <v>0</v>
      </c>
      <c r="CG425" s="30">
        <v>0</v>
      </c>
      <c r="CH425" s="30">
        <v>0</v>
      </c>
      <c r="CI425" s="30">
        <v>0</v>
      </c>
      <c r="CJ425" s="35">
        <v>0</v>
      </c>
      <c r="CK425" s="30">
        <v>0</v>
      </c>
      <c r="CL425" s="30">
        <v>0</v>
      </c>
      <c r="CM425" s="30">
        <v>0</v>
      </c>
      <c r="CN425" s="30">
        <v>0</v>
      </c>
      <c r="CO425" s="31"/>
      <c r="CP425" s="31"/>
      <c r="CQ425" s="30">
        <v>0</v>
      </c>
      <c r="CR425" s="30">
        <v>0</v>
      </c>
      <c r="CS425" s="30">
        <v>0</v>
      </c>
      <c r="CT425" s="30">
        <v>17453132.52</v>
      </c>
      <c r="CU425" s="30">
        <v>12903118</v>
      </c>
      <c r="CV425" s="30">
        <v>0</v>
      </c>
      <c r="CW425" s="30">
        <v>12903118</v>
      </c>
      <c r="CX425" s="30">
        <v>0</v>
      </c>
      <c r="CY425" s="26">
        <v>0</v>
      </c>
      <c r="CZ425" s="30">
        <v>0</v>
      </c>
      <c r="DA425" s="30">
        <v>0</v>
      </c>
      <c r="DB425" s="36" t="s">
        <v>988</v>
      </c>
      <c r="DC425" t="s">
        <v>989</v>
      </c>
      <c r="DD425" s="24">
        <v>0</v>
      </c>
      <c r="DE425" s="24"/>
      <c r="DF425" s="37">
        <v>1</v>
      </c>
      <c r="DG425" s="38"/>
      <c r="DH425" s="30"/>
      <c r="DI425" s="38"/>
    </row>
    <row r="426" spans="1:113" s="32" customFormat="1" x14ac:dyDescent="0.25">
      <c r="A426" s="22" t="s">
        <v>990</v>
      </c>
      <c r="B426" s="23">
        <v>1</v>
      </c>
      <c r="C426" s="24">
        <v>1</v>
      </c>
      <c r="D426" s="25">
        <v>43368</v>
      </c>
      <c r="E426" s="26">
        <v>1</v>
      </c>
      <c r="F426" s="27">
        <v>1</v>
      </c>
      <c r="G426" s="27">
        <v>1</v>
      </c>
      <c r="H426" s="28">
        <v>1463335</v>
      </c>
      <c r="I426" s="28">
        <v>9442276</v>
      </c>
      <c r="J426" s="28">
        <v>120260</v>
      </c>
      <c r="K426" s="28">
        <v>13457</v>
      </c>
      <c r="L426" s="28">
        <v>460760</v>
      </c>
      <c r="M426" s="28">
        <v>1646887</v>
      </c>
      <c r="N426" s="28">
        <v>219004</v>
      </c>
      <c r="O426" s="28">
        <v>2215992</v>
      </c>
      <c r="P426" s="29">
        <v>476362</v>
      </c>
      <c r="Q426" s="28">
        <v>27075</v>
      </c>
      <c r="R426" s="28">
        <v>0</v>
      </c>
      <c r="S426" s="28">
        <v>23269.414285714287</v>
      </c>
      <c r="T426" s="30">
        <v>16108677.414285714</v>
      </c>
      <c r="U426" s="31"/>
      <c r="V426" s="30">
        <v>6752996</v>
      </c>
      <c r="W426" s="31"/>
      <c r="X426" s="30">
        <v>6752996</v>
      </c>
      <c r="Y426" s="30">
        <v>9355681.4142857138</v>
      </c>
      <c r="Z426" s="30">
        <v>0</v>
      </c>
      <c r="AA426" s="30">
        <v>0</v>
      </c>
      <c r="AB426" s="30">
        <v>0</v>
      </c>
      <c r="AC426" s="31"/>
      <c r="AD426" s="28">
        <v>0</v>
      </c>
      <c r="AE426" s="30">
        <v>0</v>
      </c>
      <c r="AF426" s="28">
        <v>0</v>
      </c>
      <c r="AG426" s="28">
        <v>0</v>
      </c>
      <c r="AH426" s="29">
        <v>0</v>
      </c>
      <c r="AI426" s="30">
        <v>0</v>
      </c>
      <c r="AJ426" s="28">
        <v>0</v>
      </c>
      <c r="AK426" s="28">
        <v>0</v>
      </c>
      <c r="AL426" s="30">
        <v>0</v>
      </c>
      <c r="AM426" s="31"/>
      <c r="AN426" s="31"/>
      <c r="AO426" s="28">
        <v>0</v>
      </c>
      <c r="AP426" s="30">
        <v>0</v>
      </c>
      <c r="AQ426" s="30">
        <v>0</v>
      </c>
      <c r="AR426" s="30">
        <v>9355681.4142857138</v>
      </c>
      <c r="AS426" s="30">
        <v>7113011</v>
      </c>
      <c r="AT426" s="30">
        <v>0</v>
      </c>
      <c r="AU426" s="30">
        <v>7113011</v>
      </c>
      <c r="AV426" s="30">
        <v>0</v>
      </c>
      <c r="AW426" s="26">
        <v>0</v>
      </c>
      <c r="AX426" s="30">
        <v>0</v>
      </c>
      <c r="AY426" s="30">
        <v>0</v>
      </c>
      <c r="BA426" s="28">
        <v>23445</v>
      </c>
      <c r="BB426" s="28">
        <v>7634320</v>
      </c>
      <c r="BC426" s="28">
        <v>8633018</v>
      </c>
      <c r="BD426" s="30">
        <v>998698</v>
      </c>
      <c r="BE426" s="30">
        <v>975253</v>
      </c>
      <c r="BF426" s="30">
        <v>0</v>
      </c>
      <c r="BG426" s="30">
        <v>6752996</v>
      </c>
      <c r="BI426" s="28">
        <v>1439784</v>
      </c>
      <c r="BJ426" s="28">
        <v>9821059</v>
      </c>
      <c r="BK426" s="28">
        <v>114455</v>
      </c>
      <c r="BL426" s="28">
        <v>17500</v>
      </c>
      <c r="BM426" s="28">
        <v>477268</v>
      </c>
      <c r="BN426" s="28">
        <v>1795722</v>
      </c>
      <c r="BO426" s="28">
        <v>250000</v>
      </c>
      <c r="BP426" s="28">
        <v>2134442</v>
      </c>
      <c r="BQ426" s="29">
        <v>581654</v>
      </c>
      <c r="BR426" s="28">
        <v>24600</v>
      </c>
      <c r="BS426" s="28">
        <v>0</v>
      </c>
      <c r="BT426" s="28">
        <v>52792</v>
      </c>
      <c r="BU426" s="30">
        <v>16709276</v>
      </c>
      <c r="BV426" s="31"/>
      <c r="BW426" s="28">
        <v>6800519</v>
      </c>
      <c r="BX426" s="31"/>
      <c r="BY426" s="28">
        <v>6800519</v>
      </c>
      <c r="BZ426" s="30">
        <v>9908757</v>
      </c>
      <c r="CB426" s="30">
        <v>0</v>
      </c>
      <c r="CC426" s="30">
        <v>0</v>
      </c>
      <c r="CD426" s="30">
        <v>0</v>
      </c>
      <c r="CE426" s="31"/>
      <c r="CF426" s="30">
        <v>0</v>
      </c>
      <c r="CG426" s="30">
        <v>0</v>
      </c>
      <c r="CH426" s="30">
        <v>0</v>
      </c>
      <c r="CI426" s="30">
        <v>0</v>
      </c>
      <c r="CJ426" s="35">
        <v>0</v>
      </c>
      <c r="CK426" s="30">
        <v>0</v>
      </c>
      <c r="CL426" s="30">
        <v>0</v>
      </c>
      <c r="CM426" s="30">
        <v>0</v>
      </c>
      <c r="CN426" s="30">
        <v>0</v>
      </c>
      <c r="CO426" s="31"/>
      <c r="CP426" s="31"/>
      <c r="CQ426" s="30">
        <v>0</v>
      </c>
      <c r="CR426" s="30">
        <v>0</v>
      </c>
      <c r="CS426" s="30">
        <v>0</v>
      </c>
      <c r="CT426" s="30">
        <v>9908757</v>
      </c>
      <c r="CU426" s="30">
        <v>6921302.9999998976</v>
      </c>
      <c r="CV426" s="30">
        <v>0</v>
      </c>
      <c r="CW426" s="30">
        <v>6921302.9999998976</v>
      </c>
      <c r="CX426" s="30">
        <v>0</v>
      </c>
      <c r="CY426" s="26">
        <v>0</v>
      </c>
      <c r="CZ426" s="30">
        <v>0</v>
      </c>
      <c r="DA426" s="30">
        <v>0</v>
      </c>
      <c r="DB426" s="36" t="s">
        <v>990</v>
      </c>
      <c r="DC426" t="s">
        <v>991</v>
      </c>
      <c r="DD426" s="24">
        <v>0</v>
      </c>
      <c r="DE426" s="24"/>
      <c r="DF426" s="37">
        <v>1</v>
      </c>
      <c r="DG426" s="38"/>
      <c r="DH426" s="30"/>
      <c r="DI426" s="38"/>
    </row>
    <row r="427" spans="1:113" s="32" customFormat="1" x14ac:dyDescent="0.25">
      <c r="A427" s="22" t="s">
        <v>992</v>
      </c>
      <c r="B427" s="23">
        <v>1</v>
      </c>
      <c r="C427" s="24">
        <v>1</v>
      </c>
      <c r="D427" s="25">
        <v>43374</v>
      </c>
      <c r="E427" s="26">
        <v>1</v>
      </c>
      <c r="F427" s="27">
        <v>1</v>
      </c>
      <c r="G427" s="27">
        <v>1</v>
      </c>
      <c r="H427" s="28">
        <v>1256750.18</v>
      </c>
      <c r="I427" s="28">
        <v>13529477.5</v>
      </c>
      <c r="J427" s="28">
        <v>231543.9</v>
      </c>
      <c r="K427" s="28">
        <v>462</v>
      </c>
      <c r="L427" s="28">
        <v>764751.22000000009</v>
      </c>
      <c r="M427" s="28">
        <v>3277566.6</v>
      </c>
      <c r="N427" s="28">
        <v>489090.06</v>
      </c>
      <c r="O427" s="28">
        <v>2824106.1</v>
      </c>
      <c r="P427" s="29">
        <v>805944.62</v>
      </c>
      <c r="Q427" s="28">
        <v>0</v>
      </c>
      <c r="R427" s="28">
        <v>0</v>
      </c>
      <c r="S427" s="28">
        <v>317039.14545714285</v>
      </c>
      <c r="T427" s="30">
        <v>23496731.325457145</v>
      </c>
      <c r="U427" s="31"/>
      <c r="V427" s="30">
        <v>37569.120000000003</v>
      </c>
      <c r="W427" s="31"/>
      <c r="X427" s="30">
        <v>37569.120000000003</v>
      </c>
      <c r="Y427" s="30">
        <v>23459162.205457143</v>
      </c>
      <c r="Z427" s="30">
        <v>0</v>
      </c>
      <c r="AA427" s="30">
        <v>0</v>
      </c>
      <c r="AB427" s="30">
        <v>0</v>
      </c>
      <c r="AC427" s="31"/>
      <c r="AD427" s="28">
        <v>0</v>
      </c>
      <c r="AE427" s="30">
        <v>0</v>
      </c>
      <c r="AF427" s="28">
        <v>0</v>
      </c>
      <c r="AG427" s="28">
        <v>0</v>
      </c>
      <c r="AH427" s="29">
        <v>0</v>
      </c>
      <c r="AI427" s="30">
        <v>0</v>
      </c>
      <c r="AJ427" s="28">
        <v>0</v>
      </c>
      <c r="AK427" s="28">
        <v>0</v>
      </c>
      <c r="AL427" s="30">
        <v>0</v>
      </c>
      <c r="AM427" s="31"/>
      <c r="AN427" s="31"/>
      <c r="AO427" s="28">
        <v>0</v>
      </c>
      <c r="AP427" s="30">
        <v>0</v>
      </c>
      <c r="AQ427" s="30">
        <v>0</v>
      </c>
      <c r="AR427" s="30">
        <v>23459162.205457143</v>
      </c>
      <c r="AS427" s="30">
        <v>23339672</v>
      </c>
      <c r="AT427" s="30">
        <v>24997.127499997616</v>
      </c>
      <c r="AU427" s="30">
        <v>23364669.127499998</v>
      </c>
      <c r="AV427" s="30">
        <v>0</v>
      </c>
      <c r="AW427" s="26">
        <v>0</v>
      </c>
      <c r="AX427" s="30">
        <v>0</v>
      </c>
      <c r="AY427" s="30">
        <v>0</v>
      </c>
      <c r="BA427" s="28">
        <v>37569.120000000003</v>
      </c>
      <c r="BB427" s="28">
        <v>22997641</v>
      </c>
      <c r="BC427" s="28">
        <v>22972643.872499999</v>
      </c>
      <c r="BD427" s="30">
        <v>-24997.127500001341</v>
      </c>
      <c r="BE427" s="30">
        <v>-62566.247500001344</v>
      </c>
      <c r="BF427" s="30">
        <v>37569.120000000003</v>
      </c>
      <c r="BG427" s="30">
        <v>0</v>
      </c>
      <c r="BI427" s="28">
        <v>935019</v>
      </c>
      <c r="BJ427" s="28">
        <v>14415952</v>
      </c>
      <c r="BK427" s="28">
        <v>221866</v>
      </c>
      <c r="BL427" s="28">
        <v>0</v>
      </c>
      <c r="BM427" s="28">
        <v>870657</v>
      </c>
      <c r="BN427" s="28">
        <v>3211228</v>
      </c>
      <c r="BO427" s="28">
        <v>579643</v>
      </c>
      <c r="BP427" s="28">
        <v>3003431</v>
      </c>
      <c r="BQ427" s="29">
        <v>776039</v>
      </c>
      <c r="BR427" s="28">
        <v>0</v>
      </c>
      <c r="BS427" s="28">
        <v>0</v>
      </c>
      <c r="BT427" s="28">
        <v>300612</v>
      </c>
      <c r="BU427" s="30">
        <v>24314447</v>
      </c>
      <c r="BV427" s="31"/>
      <c r="BW427" s="28">
        <v>0</v>
      </c>
      <c r="BX427" s="31"/>
      <c r="BY427" s="28">
        <v>0</v>
      </c>
      <c r="BZ427" s="30">
        <v>24314447</v>
      </c>
      <c r="CB427" s="30">
        <v>0</v>
      </c>
      <c r="CC427" s="30">
        <v>0</v>
      </c>
      <c r="CD427" s="30">
        <v>0</v>
      </c>
      <c r="CE427" s="31"/>
      <c r="CF427" s="30">
        <v>0</v>
      </c>
      <c r="CG427" s="30">
        <v>0</v>
      </c>
      <c r="CH427" s="30">
        <v>0</v>
      </c>
      <c r="CI427" s="30">
        <v>0</v>
      </c>
      <c r="CJ427" s="35">
        <v>0</v>
      </c>
      <c r="CK427" s="30">
        <v>0</v>
      </c>
      <c r="CL427" s="30">
        <v>0</v>
      </c>
      <c r="CM427" s="30">
        <v>0</v>
      </c>
      <c r="CN427" s="30">
        <v>0</v>
      </c>
      <c r="CO427" s="31"/>
      <c r="CP427" s="31"/>
      <c r="CQ427" s="30">
        <v>0</v>
      </c>
      <c r="CR427" s="30">
        <v>0</v>
      </c>
      <c r="CS427" s="30">
        <v>0</v>
      </c>
      <c r="CT427" s="30">
        <v>24314447</v>
      </c>
      <c r="CU427" s="30">
        <v>24114938</v>
      </c>
      <c r="CV427" s="30">
        <v>0</v>
      </c>
      <c r="CW427" s="30">
        <v>24114938</v>
      </c>
      <c r="CX427" s="30">
        <v>0</v>
      </c>
      <c r="CY427" s="26">
        <v>0</v>
      </c>
      <c r="CZ427" s="30">
        <v>0</v>
      </c>
      <c r="DA427" s="30">
        <v>0</v>
      </c>
      <c r="DB427" s="36" t="s">
        <v>992</v>
      </c>
      <c r="DC427" t="s">
        <v>993</v>
      </c>
      <c r="DD427" s="24">
        <v>0</v>
      </c>
      <c r="DE427" s="24"/>
      <c r="DF427" s="37">
        <v>1</v>
      </c>
      <c r="DG427" s="38"/>
      <c r="DH427" s="30"/>
      <c r="DI427" s="38"/>
    </row>
    <row r="428" spans="1:113" s="32" customFormat="1" x14ac:dyDescent="0.25">
      <c r="A428" s="22" t="s">
        <v>994</v>
      </c>
      <c r="B428" s="23">
        <v>1</v>
      </c>
      <c r="C428" s="24">
        <v>1</v>
      </c>
      <c r="D428" s="25">
        <v>43370</v>
      </c>
      <c r="E428" s="26">
        <v>1</v>
      </c>
      <c r="F428" s="27">
        <v>1</v>
      </c>
      <c r="G428" s="27">
        <v>1</v>
      </c>
      <c r="H428" s="28">
        <v>475184</v>
      </c>
      <c r="I428" s="28">
        <v>5255669</v>
      </c>
      <c r="J428" s="28">
        <v>74894</v>
      </c>
      <c r="K428" s="28">
        <v>1815</v>
      </c>
      <c r="L428" s="28">
        <v>268141</v>
      </c>
      <c r="M428" s="28">
        <v>880770</v>
      </c>
      <c r="N428" s="28">
        <v>350978</v>
      </c>
      <c r="O428" s="28">
        <v>1087035</v>
      </c>
      <c r="P428" s="29">
        <v>491078</v>
      </c>
      <c r="Q428" s="28">
        <v>0</v>
      </c>
      <c r="R428" s="28">
        <v>2628</v>
      </c>
      <c r="S428" s="28">
        <v>23029.387199999997</v>
      </c>
      <c r="T428" s="30">
        <v>8911221.3871999998</v>
      </c>
      <c r="U428" s="31"/>
      <c r="V428" s="30">
        <v>699906</v>
      </c>
      <c r="W428" s="31"/>
      <c r="X428" s="30">
        <v>699906</v>
      </c>
      <c r="Y428" s="30">
        <v>8211315.3871999998</v>
      </c>
      <c r="Z428" s="30">
        <v>0</v>
      </c>
      <c r="AA428" s="30">
        <v>0</v>
      </c>
      <c r="AB428" s="30">
        <v>0</v>
      </c>
      <c r="AC428" s="31"/>
      <c r="AD428" s="28">
        <v>0</v>
      </c>
      <c r="AE428" s="30">
        <v>0</v>
      </c>
      <c r="AF428" s="28">
        <v>0</v>
      </c>
      <c r="AG428" s="28">
        <v>0</v>
      </c>
      <c r="AH428" s="29">
        <v>0</v>
      </c>
      <c r="AI428" s="30">
        <v>0</v>
      </c>
      <c r="AJ428" s="28">
        <v>0</v>
      </c>
      <c r="AK428" s="28">
        <v>0</v>
      </c>
      <c r="AL428" s="30">
        <v>0</v>
      </c>
      <c r="AM428" s="31"/>
      <c r="AN428" s="31"/>
      <c r="AO428" s="28">
        <v>0</v>
      </c>
      <c r="AP428" s="30">
        <v>0</v>
      </c>
      <c r="AQ428" s="30">
        <v>0</v>
      </c>
      <c r="AR428" s="30">
        <v>8211315.3871999998</v>
      </c>
      <c r="AS428" s="30">
        <v>7505659</v>
      </c>
      <c r="AT428" s="30">
        <v>0</v>
      </c>
      <c r="AU428" s="30">
        <v>7505659</v>
      </c>
      <c r="AV428" s="30">
        <v>0</v>
      </c>
      <c r="AW428" s="26">
        <v>0</v>
      </c>
      <c r="AX428" s="30">
        <v>0</v>
      </c>
      <c r="AY428" s="30">
        <v>0</v>
      </c>
      <c r="BA428" s="28">
        <v>0</v>
      </c>
      <c r="BB428" s="28">
        <v>7432668</v>
      </c>
      <c r="BC428" s="28">
        <v>7807822.9536593612</v>
      </c>
      <c r="BD428" s="30">
        <v>375154.95365936123</v>
      </c>
      <c r="BE428" s="30">
        <v>375154.95365936123</v>
      </c>
      <c r="BF428" s="30">
        <v>0</v>
      </c>
      <c r="BG428" s="30">
        <v>699906</v>
      </c>
      <c r="BI428" s="28">
        <v>438675</v>
      </c>
      <c r="BJ428" s="28">
        <v>5365544</v>
      </c>
      <c r="BK428" s="28">
        <v>77197</v>
      </c>
      <c r="BL428" s="28">
        <v>11140</v>
      </c>
      <c r="BM428" s="28">
        <v>238595</v>
      </c>
      <c r="BN428" s="28">
        <v>720073</v>
      </c>
      <c r="BO428" s="28">
        <v>416590</v>
      </c>
      <c r="BP428" s="28">
        <v>1107301</v>
      </c>
      <c r="BQ428" s="29">
        <v>501531</v>
      </c>
      <c r="BR428" s="28">
        <v>0</v>
      </c>
      <c r="BS428" s="28">
        <v>0</v>
      </c>
      <c r="BT428" s="28">
        <v>46385</v>
      </c>
      <c r="BU428" s="30">
        <v>8923031</v>
      </c>
      <c r="BV428" s="31"/>
      <c r="BW428" s="28">
        <v>671956</v>
      </c>
      <c r="BX428" s="31"/>
      <c r="BY428" s="28">
        <v>671956</v>
      </c>
      <c r="BZ428" s="30">
        <v>8251075</v>
      </c>
      <c r="CB428" s="30">
        <v>0</v>
      </c>
      <c r="CC428" s="30">
        <v>0</v>
      </c>
      <c r="CD428" s="30">
        <v>0</v>
      </c>
      <c r="CE428" s="31"/>
      <c r="CF428" s="30">
        <v>0</v>
      </c>
      <c r="CG428" s="30">
        <v>0</v>
      </c>
      <c r="CH428" s="30">
        <v>0</v>
      </c>
      <c r="CI428" s="30">
        <v>0</v>
      </c>
      <c r="CJ428" s="35">
        <v>0</v>
      </c>
      <c r="CK428" s="30">
        <v>0</v>
      </c>
      <c r="CL428" s="30">
        <v>0</v>
      </c>
      <c r="CM428" s="30">
        <v>0</v>
      </c>
      <c r="CN428" s="30">
        <v>0</v>
      </c>
      <c r="CO428" s="31"/>
      <c r="CP428" s="31"/>
      <c r="CQ428" s="30">
        <v>0</v>
      </c>
      <c r="CR428" s="30">
        <v>0</v>
      </c>
      <c r="CS428" s="30">
        <v>0</v>
      </c>
      <c r="CT428" s="30">
        <v>8251075</v>
      </c>
      <c r="CU428" s="30">
        <v>7631003.0000001332</v>
      </c>
      <c r="CV428" s="30">
        <v>0</v>
      </c>
      <c r="CW428" s="30">
        <v>7631003.0000001332</v>
      </c>
      <c r="CX428" s="30">
        <v>0</v>
      </c>
      <c r="CY428" s="26">
        <v>0</v>
      </c>
      <c r="CZ428" s="30">
        <v>0</v>
      </c>
      <c r="DA428" s="30">
        <v>0</v>
      </c>
      <c r="DB428" s="36" t="s">
        <v>994</v>
      </c>
      <c r="DC428" t="s">
        <v>995</v>
      </c>
      <c r="DD428" s="24">
        <v>0</v>
      </c>
      <c r="DE428" s="24"/>
      <c r="DF428" s="37">
        <v>1</v>
      </c>
      <c r="DG428" s="38"/>
      <c r="DH428" s="30"/>
      <c r="DI428" s="38"/>
    </row>
    <row r="429" spans="1:113" s="32" customFormat="1" x14ac:dyDescent="0.25">
      <c r="A429" s="22" t="s">
        <v>996</v>
      </c>
      <c r="B429" s="23">
        <v>1</v>
      </c>
      <c r="C429" s="24">
        <v>1</v>
      </c>
      <c r="D429" s="25">
        <v>43375</v>
      </c>
      <c r="E429" s="26">
        <v>1</v>
      </c>
      <c r="F429" s="27">
        <v>1</v>
      </c>
      <c r="G429" s="27">
        <v>1</v>
      </c>
      <c r="H429" s="28">
        <v>603383.41</v>
      </c>
      <c r="I429" s="28">
        <v>6568471.3899999997</v>
      </c>
      <c r="J429" s="28">
        <v>143035.97</v>
      </c>
      <c r="K429" s="28">
        <v>20390.989999999998</v>
      </c>
      <c r="L429" s="28">
        <v>534665.44999999995</v>
      </c>
      <c r="M429" s="28">
        <v>1472089.1400000001</v>
      </c>
      <c r="N429" s="28">
        <v>256429.18</v>
      </c>
      <c r="O429" s="28">
        <v>1654468.46</v>
      </c>
      <c r="P429" s="29">
        <v>232514.47</v>
      </c>
      <c r="Q429" s="28">
        <v>0</v>
      </c>
      <c r="R429" s="28">
        <v>0</v>
      </c>
      <c r="S429" s="28">
        <v>15000</v>
      </c>
      <c r="T429" s="30">
        <v>11500448.459999999</v>
      </c>
      <c r="U429" s="31"/>
      <c r="V429" s="30">
        <v>0</v>
      </c>
      <c r="W429" s="31"/>
      <c r="X429" s="30">
        <v>0</v>
      </c>
      <c r="Y429" s="30">
        <v>11500448.459999999</v>
      </c>
      <c r="Z429" s="30">
        <v>0</v>
      </c>
      <c r="AA429" s="30">
        <v>0</v>
      </c>
      <c r="AB429" s="30">
        <v>0</v>
      </c>
      <c r="AC429" s="31"/>
      <c r="AD429" s="28">
        <v>0</v>
      </c>
      <c r="AE429" s="30">
        <v>0</v>
      </c>
      <c r="AF429" s="28">
        <v>0</v>
      </c>
      <c r="AG429" s="28">
        <v>0</v>
      </c>
      <c r="AH429" s="29">
        <v>0</v>
      </c>
      <c r="AI429" s="30">
        <v>0</v>
      </c>
      <c r="AJ429" s="28">
        <v>0</v>
      </c>
      <c r="AK429" s="28">
        <v>0</v>
      </c>
      <c r="AL429" s="30">
        <v>0</v>
      </c>
      <c r="AM429" s="31"/>
      <c r="AN429" s="31"/>
      <c r="AO429" s="28">
        <v>0</v>
      </c>
      <c r="AP429" s="30">
        <v>0</v>
      </c>
      <c r="AQ429" s="30">
        <v>0</v>
      </c>
      <c r="AR429" s="30">
        <v>11500448.459999999</v>
      </c>
      <c r="AS429" s="30">
        <v>10937842.840849999</v>
      </c>
      <c r="AT429" s="30">
        <v>0</v>
      </c>
      <c r="AU429" s="30">
        <v>10937842.840849999</v>
      </c>
      <c r="AV429" s="30">
        <v>0</v>
      </c>
      <c r="AW429" s="26">
        <v>0</v>
      </c>
      <c r="AX429" s="30">
        <v>0</v>
      </c>
      <c r="AY429" s="30">
        <v>0</v>
      </c>
      <c r="BA429" s="28">
        <v>425.09</v>
      </c>
      <c r="BB429" s="28">
        <v>10846067.840849999</v>
      </c>
      <c r="BC429" s="28">
        <v>11746528.430000002</v>
      </c>
      <c r="BD429" s="30">
        <v>900460.58915000223</v>
      </c>
      <c r="BE429" s="30">
        <v>900035.49915000226</v>
      </c>
      <c r="BF429" s="30">
        <v>0</v>
      </c>
      <c r="BG429" s="30">
        <v>0</v>
      </c>
      <c r="BI429" s="28">
        <v>672852.86</v>
      </c>
      <c r="BJ429" s="28">
        <v>6630327</v>
      </c>
      <c r="BK429" s="28">
        <v>88333.52</v>
      </c>
      <c r="BL429" s="28">
        <v>0</v>
      </c>
      <c r="BM429" s="28">
        <v>561073.22</v>
      </c>
      <c r="BN429" s="28">
        <v>1331370</v>
      </c>
      <c r="BO429" s="28">
        <v>303217</v>
      </c>
      <c r="BP429" s="28">
        <v>1770357</v>
      </c>
      <c r="BQ429" s="29">
        <v>256649.16</v>
      </c>
      <c r="BR429" s="28">
        <v>0</v>
      </c>
      <c r="BS429" s="28">
        <v>0</v>
      </c>
      <c r="BT429" s="28">
        <v>0</v>
      </c>
      <c r="BU429" s="30">
        <v>11614179.76</v>
      </c>
      <c r="BV429" s="31"/>
      <c r="BW429" s="28">
        <v>0</v>
      </c>
      <c r="BX429" s="31"/>
      <c r="BY429" s="28">
        <v>0</v>
      </c>
      <c r="BZ429" s="30">
        <v>11614179.76</v>
      </c>
      <c r="CB429" s="30">
        <v>0</v>
      </c>
      <c r="CC429" s="30">
        <v>0</v>
      </c>
      <c r="CD429" s="30">
        <v>0</v>
      </c>
      <c r="CE429" s="31"/>
      <c r="CF429" s="30">
        <v>0</v>
      </c>
      <c r="CG429" s="30">
        <v>0</v>
      </c>
      <c r="CH429" s="30">
        <v>0</v>
      </c>
      <c r="CI429" s="30">
        <v>0</v>
      </c>
      <c r="CJ429" s="35">
        <v>0</v>
      </c>
      <c r="CK429" s="30">
        <v>0</v>
      </c>
      <c r="CL429" s="30">
        <v>0</v>
      </c>
      <c r="CM429" s="30">
        <v>0</v>
      </c>
      <c r="CN429" s="30">
        <v>0</v>
      </c>
      <c r="CO429" s="31"/>
      <c r="CP429" s="31"/>
      <c r="CQ429" s="30">
        <v>0</v>
      </c>
      <c r="CR429" s="30">
        <v>0</v>
      </c>
      <c r="CS429" s="30">
        <v>0</v>
      </c>
      <c r="CT429" s="30">
        <v>11614179.76</v>
      </c>
      <c r="CU429" s="30">
        <v>10984648</v>
      </c>
      <c r="CV429" s="30">
        <v>0</v>
      </c>
      <c r="CW429" s="30">
        <v>10984648</v>
      </c>
      <c r="CX429" s="30">
        <v>0</v>
      </c>
      <c r="CY429" s="26">
        <v>0</v>
      </c>
      <c r="CZ429" s="30">
        <v>0</v>
      </c>
      <c r="DA429" s="30">
        <v>0</v>
      </c>
      <c r="DB429" s="36" t="s">
        <v>996</v>
      </c>
      <c r="DC429" t="s">
        <v>997</v>
      </c>
      <c r="DD429" s="24">
        <v>0</v>
      </c>
      <c r="DE429" s="24"/>
      <c r="DF429" s="37">
        <v>1</v>
      </c>
      <c r="DG429" s="38"/>
      <c r="DH429" s="30"/>
      <c r="DI429" s="38"/>
    </row>
    <row r="430" spans="1:113" s="32" customFormat="1" x14ac:dyDescent="0.25">
      <c r="A430" s="22" t="s">
        <v>998</v>
      </c>
      <c r="B430" s="23">
        <v>1</v>
      </c>
      <c r="C430" s="24">
        <v>1</v>
      </c>
      <c r="D430" s="25">
        <v>43391</v>
      </c>
      <c r="E430" s="26">
        <v>1</v>
      </c>
      <c r="F430" s="27">
        <v>1</v>
      </c>
      <c r="G430" s="27">
        <v>1</v>
      </c>
      <c r="H430" s="28">
        <v>1535722.53</v>
      </c>
      <c r="I430" s="28">
        <v>12530844.450000001</v>
      </c>
      <c r="J430" s="28">
        <v>115213.86</v>
      </c>
      <c r="K430" s="28">
        <v>84169</v>
      </c>
      <c r="L430" s="28">
        <v>1148209.25</v>
      </c>
      <c r="M430" s="28">
        <v>2028104.4999999998</v>
      </c>
      <c r="N430" s="28">
        <v>451083.69999999995</v>
      </c>
      <c r="O430" s="28">
        <v>2483575</v>
      </c>
      <c r="P430" s="29">
        <v>1253672</v>
      </c>
      <c r="Q430" s="28">
        <v>0</v>
      </c>
      <c r="R430" s="28">
        <v>0</v>
      </c>
      <c r="S430" s="28">
        <v>0</v>
      </c>
      <c r="T430" s="30">
        <v>21630594.289999999</v>
      </c>
      <c r="U430" s="31"/>
      <c r="V430" s="30">
        <v>0</v>
      </c>
      <c r="W430" s="31"/>
      <c r="X430" s="30">
        <v>0</v>
      </c>
      <c r="Y430" s="30">
        <v>21630594.289999999</v>
      </c>
      <c r="Z430" s="30">
        <v>0</v>
      </c>
      <c r="AA430" s="30">
        <v>0</v>
      </c>
      <c r="AB430" s="30">
        <v>0</v>
      </c>
      <c r="AC430" s="31"/>
      <c r="AD430" s="28">
        <v>0</v>
      </c>
      <c r="AE430" s="30">
        <v>0</v>
      </c>
      <c r="AF430" s="28">
        <v>0</v>
      </c>
      <c r="AG430" s="28">
        <v>0</v>
      </c>
      <c r="AH430" s="29">
        <v>0</v>
      </c>
      <c r="AI430" s="30">
        <v>0</v>
      </c>
      <c r="AJ430" s="28">
        <v>0</v>
      </c>
      <c r="AK430" s="28">
        <v>0</v>
      </c>
      <c r="AL430" s="30">
        <v>0</v>
      </c>
      <c r="AM430" s="31"/>
      <c r="AN430" s="31"/>
      <c r="AO430" s="28">
        <v>0</v>
      </c>
      <c r="AP430" s="30">
        <v>0</v>
      </c>
      <c r="AQ430" s="30">
        <v>0</v>
      </c>
      <c r="AR430" s="30">
        <v>21630594.289999999</v>
      </c>
      <c r="AS430" s="30">
        <v>21001846</v>
      </c>
      <c r="AT430" s="30">
        <v>0</v>
      </c>
      <c r="AU430" s="30">
        <v>21001846</v>
      </c>
      <c r="AV430" s="30">
        <v>0</v>
      </c>
      <c r="AW430" s="26">
        <v>0</v>
      </c>
      <c r="AX430" s="30">
        <v>0</v>
      </c>
      <c r="AY430" s="30">
        <v>0</v>
      </c>
      <c r="BA430" s="28">
        <v>0</v>
      </c>
      <c r="BB430" s="28">
        <v>20486030</v>
      </c>
      <c r="BC430" s="28">
        <v>21258594</v>
      </c>
      <c r="BD430" s="30">
        <v>772564</v>
      </c>
      <c r="BE430" s="30">
        <v>772564</v>
      </c>
      <c r="BF430" s="30">
        <v>0</v>
      </c>
      <c r="BG430" s="30">
        <v>0</v>
      </c>
      <c r="BI430" s="28">
        <v>1511079</v>
      </c>
      <c r="BJ430" s="28">
        <v>12110795</v>
      </c>
      <c r="BK430" s="28">
        <v>1184628</v>
      </c>
      <c r="BL430" s="28">
        <v>88473</v>
      </c>
      <c r="BM430" s="28">
        <v>1017572</v>
      </c>
      <c r="BN430" s="28">
        <v>2273347</v>
      </c>
      <c r="BO430" s="28">
        <v>565560</v>
      </c>
      <c r="BP430" s="28">
        <v>3592328</v>
      </c>
      <c r="BQ430" s="29">
        <v>1552575</v>
      </c>
      <c r="BR430" s="28">
        <v>0</v>
      </c>
      <c r="BS430" s="28">
        <v>0</v>
      </c>
      <c r="BT430" s="28">
        <v>0</v>
      </c>
      <c r="BU430" s="30">
        <v>23896357</v>
      </c>
      <c r="BV430" s="31"/>
      <c r="BW430" s="28">
        <v>880000</v>
      </c>
      <c r="BX430" s="31"/>
      <c r="BY430" s="28">
        <v>880000</v>
      </c>
      <c r="BZ430" s="30">
        <v>23016357</v>
      </c>
      <c r="CB430" s="30">
        <v>0</v>
      </c>
      <c r="CC430" s="30">
        <v>0</v>
      </c>
      <c r="CD430" s="30">
        <v>0</v>
      </c>
      <c r="CE430" s="31"/>
      <c r="CF430" s="30">
        <v>0</v>
      </c>
      <c r="CG430" s="30">
        <v>0</v>
      </c>
      <c r="CH430" s="30">
        <v>0</v>
      </c>
      <c r="CI430" s="30">
        <v>0</v>
      </c>
      <c r="CJ430" s="35">
        <v>0</v>
      </c>
      <c r="CK430" s="30">
        <v>0</v>
      </c>
      <c r="CL430" s="30">
        <v>0</v>
      </c>
      <c r="CM430" s="30">
        <v>0</v>
      </c>
      <c r="CN430" s="30">
        <v>0</v>
      </c>
      <c r="CO430" s="31"/>
      <c r="CP430" s="31"/>
      <c r="CQ430" s="30">
        <v>0</v>
      </c>
      <c r="CR430" s="30">
        <v>0</v>
      </c>
      <c r="CS430" s="30">
        <v>0</v>
      </c>
      <c r="CT430" s="30">
        <v>23016357</v>
      </c>
      <c r="CU430" s="30">
        <v>21695597</v>
      </c>
      <c r="CV430" s="30">
        <v>0</v>
      </c>
      <c r="CW430" s="30">
        <v>21695597</v>
      </c>
      <c r="CX430" s="30">
        <v>0</v>
      </c>
      <c r="CY430" s="26">
        <v>0</v>
      </c>
      <c r="CZ430" s="30">
        <v>0</v>
      </c>
      <c r="DA430" s="30">
        <v>0</v>
      </c>
      <c r="DB430" s="36" t="s">
        <v>998</v>
      </c>
      <c r="DC430" t="s">
        <v>999</v>
      </c>
      <c r="DD430" s="24">
        <v>0</v>
      </c>
      <c r="DE430" s="24"/>
      <c r="DF430" s="37">
        <v>1</v>
      </c>
      <c r="DG430" s="38"/>
      <c r="DH430" s="30"/>
      <c r="DI430" s="38"/>
    </row>
    <row r="431" spans="1:113" s="32" customFormat="1" x14ac:dyDescent="0.25">
      <c r="A431" s="22" t="s">
        <v>1000</v>
      </c>
      <c r="B431" s="23">
        <v>1</v>
      </c>
      <c r="C431" s="24">
        <v>1</v>
      </c>
      <c r="D431" s="25">
        <v>43371</v>
      </c>
      <c r="E431" s="26">
        <v>1</v>
      </c>
      <c r="F431" s="27">
        <v>1</v>
      </c>
      <c r="G431" s="27">
        <v>1</v>
      </c>
      <c r="H431" s="28">
        <v>615265</v>
      </c>
      <c r="I431" s="28">
        <v>5099135</v>
      </c>
      <c r="J431" s="28">
        <v>67715</v>
      </c>
      <c r="K431" s="28">
        <v>42265</v>
      </c>
      <c r="L431" s="28">
        <v>370693</v>
      </c>
      <c r="M431" s="28">
        <v>850750</v>
      </c>
      <c r="N431" s="28">
        <v>169514</v>
      </c>
      <c r="O431" s="28">
        <v>1422496</v>
      </c>
      <c r="P431" s="29">
        <v>461811</v>
      </c>
      <c r="Q431" s="28">
        <v>0</v>
      </c>
      <c r="R431" s="28">
        <v>0</v>
      </c>
      <c r="S431" s="28">
        <v>18275.22795</v>
      </c>
      <c r="T431" s="30">
        <v>9117919.2279499993</v>
      </c>
      <c r="U431" s="31"/>
      <c r="V431" s="30">
        <v>1481760</v>
      </c>
      <c r="W431" s="31"/>
      <c r="X431" s="30">
        <v>1481760</v>
      </c>
      <c r="Y431" s="30">
        <v>7636159.2279499993</v>
      </c>
      <c r="Z431" s="30">
        <v>0</v>
      </c>
      <c r="AA431" s="30">
        <v>0</v>
      </c>
      <c r="AB431" s="30">
        <v>0</v>
      </c>
      <c r="AC431" s="31"/>
      <c r="AD431" s="28">
        <v>0</v>
      </c>
      <c r="AE431" s="30">
        <v>0</v>
      </c>
      <c r="AF431" s="28">
        <v>0</v>
      </c>
      <c r="AG431" s="28">
        <v>0</v>
      </c>
      <c r="AH431" s="29">
        <v>0</v>
      </c>
      <c r="AI431" s="30">
        <v>0</v>
      </c>
      <c r="AJ431" s="28">
        <v>0</v>
      </c>
      <c r="AK431" s="28">
        <v>0</v>
      </c>
      <c r="AL431" s="30">
        <v>0</v>
      </c>
      <c r="AM431" s="31"/>
      <c r="AN431" s="31"/>
      <c r="AO431" s="28">
        <v>0</v>
      </c>
      <c r="AP431" s="30">
        <v>0</v>
      </c>
      <c r="AQ431" s="30">
        <v>0</v>
      </c>
      <c r="AR431" s="30">
        <v>7636159.2279499993</v>
      </c>
      <c r="AS431" s="30">
        <v>7631627</v>
      </c>
      <c r="AT431" s="30">
        <v>0</v>
      </c>
      <c r="AU431" s="30">
        <v>7631627</v>
      </c>
      <c r="AV431" s="30">
        <v>0</v>
      </c>
      <c r="AW431" s="26">
        <v>0</v>
      </c>
      <c r="AX431" s="30">
        <v>0</v>
      </c>
      <c r="AY431" s="30">
        <v>0</v>
      </c>
      <c r="BA431" s="28">
        <v>0</v>
      </c>
      <c r="BB431" s="28">
        <v>7561604</v>
      </c>
      <c r="BC431" s="28">
        <v>7759992</v>
      </c>
      <c r="BD431" s="30">
        <v>198388</v>
      </c>
      <c r="BE431" s="30">
        <v>198388</v>
      </c>
      <c r="BF431" s="30">
        <v>0</v>
      </c>
      <c r="BG431" s="30">
        <v>1481760</v>
      </c>
      <c r="BI431" s="28">
        <v>725762</v>
      </c>
      <c r="BJ431" s="28">
        <v>6049379</v>
      </c>
      <c r="BK431" s="28">
        <v>87012</v>
      </c>
      <c r="BL431" s="28">
        <v>51000</v>
      </c>
      <c r="BM431" s="28">
        <v>460640</v>
      </c>
      <c r="BN431" s="28">
        <v>871481</v>
      </c>
      <c r="BO431" s="28">
        <v>157600</v>
      </c>
      <c r="BP431" s="28">
        <v>1528100</v>
      </c>
      <c r="BQ431" s="29">
        <v>511000</v>
      </c>
      <c r="BR431" s="28">
        <v>0</v>
      </c>
      <c r="BS431" s="28">
        <v>0</v>
      </c>
      <c r="BT431" s="28">
        <v>15000</v>
      </c>
      <c r="BU431" s="30">
        <v>10456974</v>
      </c>
      <c r="BV431" s="31"/>
      <c r="BW431" s="28">
        <v>1405152</v>
      </c>
      <c r="BX431" s="31"/>
      <c r="BY431" s="28">
        <v>1405152</v>
      </c>
      <c r="BZ431" s="30">
        <v>9051822</v>
      </c>
      <c r="CB431" s="30">
        <v>0</v>
      </c>
      <c r="CC431" s="30">
        <v>0</v>
      </c>
      <c r="CD431" s="30">
        <v>0</v>
      </c>
      <c r="CE431" s="31"/>
      <c r="CF431" s="30">
        <v>0</v>
      </c>
      <c r="CG431" s="30">
        <v>0</v>
      </c>
      <c r="CH431" s="30">
        <v>0</v>
      </c>
      <c r="CI431" s="30">
        <v>0</v>
      </c>
      <c r="CJ431" s="35">
        <v>0</v>
      </c>
      <c r="CK431" s="30">
        <v>0</v>
      </c>
      <c r="CL431" s="30">
        <v>0</v>
      </c>
      <c r="CM431" s="30">
        <v>0</v>
      </c>
      <c r="CN431" s="30">
        <v>0</v>
      </c>
      <c r="CO431" s="31"/>
      <c r="CP431" s="31"/>
      <c r="CQ431" s="30">
        <v>0</v>
      </c>
      <c r="CR431" s="30">
        <v>0</v>
      </c>
      <c r="CS431" s="30">
        <v>0</v>
      </c>
      <c r="CT431" s="30">
        <v>9051822</v>
      </c>
      <c r="CU431" s="30">
        <v>7684416</v>
      </c>
      <c r="CV431" s="30">
        <v>0</v>
      </c>
      <c r="CW431" s="30">
        <v>7684416</v>
      </c>
      <c r="CX431" s="30">
        <v>0</v>
      </c>
      <c r="CY431" s="26">
        <v>0</v>
      </c>
      <c r="CZ431" s="30">
        <v>0</v>
      </c>
      <c r="DA431" s="30">
        <v>0</v>
      </c>
      <c r="DB431" s="36" t="s">
        <v>1000</v>
      </c>
      <c r="DC431" t="s">
        <v>1001</v>
      </c>
      <c r="DD431" s="24">
        <v>0</v>
      </c>
      <c r="DE431" s="24"/>
      <c r="DF431" s="37">
        <v>1</v>
      </c>
      <c r="DG431" s="38"/>
      <c r="DH431" s="30"/>
      <c r="DI431" s="38"/>
    </row>
    <row r="432" spans="1:113" s="32" customFormat="1" x14ac:dyDescent="0.25">
      <c r="A432" s="22" t="s">
        <v>1002</v>
      </c>
      <c r="B432" s="23">
        <v>1</v>
      </c>
      <c r="C432" s="24">
        <v>1</v>
      </c>
      <c r="D432" s="25">
        <v>43371</v>
      </c>
      <c r="E432" s="26">
        <v>1</v>
      </c>
      <c r="F432" s="27">
        <v>1</v>
      </c>
      <c r="G432" s="27">
        <v>1</v>
      </c>
      <c r="H432" s="28">
        <v>696935.29</v>
      </c>
      <c r="I432" s="28">
        <v>7530310.6200000001</v>
      </c>
      <c r="J432" s="28">
        <v>59093.84</v>
      </c>
      <c r="K432" s="28">
        <v>7762.68</v>
      </c>
      <c r="L432" s="28">
        <v>390695.56</v>
      </c>
      <c r="M432" s="28">
        <v>1144976.21</v>
      </c>
      <c r="N432" s="28">
        <v>353507.72</v>
      </c>
      <c r="O432" s="28">
        <v>1510847.23</v>
      </c>
      <c r="P432" s="29">
        <v>36073.277999999998</v>
      </c>
      <c r="Q432" s="28">
        <v>0</v>
      </c>
      <c r="R432" s="28">
        <v>0</v>
      </c>
      <c r="S432" s="28">
        <v>81951.806880000004</v>
      </c>
      <c r="T432" s="30">
        <v>11812154.23488</v>
      </c>
      <c r="U432" s="31"/>
      <c r="V432" s="30">
        <v>545256</v>
      </c>
      <c r="W432" s="31"/>
      <c r="X432" s="30">
        <v>545256</v>
      </c>
      <c r="Y432" s="30">
        <v>11266898.23488</v>
      </c>
      <c r="Z432" s="30">
        <v>0</v>
      </c>
      <c r="AA432" s="30">
        <v>0</v>
      </c>
      <c r="AB432" s="30">
        <v>0</v>
      </c>
      <c r="AC432" s="31"/>
      <c r="AD432" s="28">
        <v>0</v>
      </c>
      <c r="AE432" s="30">
        <v>0</v>
      </c>
      <c r="AF432" s="28">
        <v>0</v>
      </c>
      <c r="AG432" s="28">
        <v>0</v>
      </c>
      <c r="AH432" s="29">
        <v>0</v>
      </c>
      <c r="AI432" s="30">
        <v>0</v>
      </c>
      <c r="AJ432" s="28">
        <v>0</v>
      </c>
      <c r="AK432" s="28">
        <v>0</v>
      </c>
      <c r="AL432" s="30">
        <v>0</v>
      </c>
      <c r="AM432" s="31"/>
      <c r="AN432" s="31"/>
      <c r="AO432" s="28">
        <v>0</v>
      </c>
      <c r="AP432" s="30">
        <v>0</v>
      </c>
      <c r="AQ432" s="30">
        <v>0</v>
      </c>
      <c r="AR432" s="30">
        <v>11266898.23488</v>
      </c>
      <c r="AS432" s="30">
        <v>9588526.748100346</v>
      </c>
      <c r="AT432" s="30">
        <v>0</v>
      </c>
      <c r="AU432" s="30">
        <v>9588526.748100346</v>
      </c>
      <c r="AV432" s="30">
        <v>0</v>
      </c>
      <c r="AW432" s="26">
        <v>0</v>
      </c>
      <c r="AX432" s="30">
        <v>0</v>
      </c>
      <c r="AY432" s="30">
        <v>0</v>
      </c>
      <c r="BA432" s="28">
        <v>13252.59</v>
      </c>
      <c r="BB432" s="28">
        <v>9559430.7480999995</v>
      </c>
      <c r="BC432" s="28">
        <v>11584743.679</v>
      </c>
      <c r="BD432" s="30">
        <v>2025312.9309</v>
      </c>
      <c r="BE432" s="30">
        <v>2012060.3409</v>
      </c>
      <c r="BF432" s="30">
        <v>0</v>
      </c>
      <c r="BG432" s="30">
        <v>545256</v>
      </c>
      <c r="BI432" s="28">
        <v>700137</v>
      </c>
      <c r="BJ432" s="28">
        <v>8041988</v>
      </c>
      <c r="BK432" s="28">
        <v>68728</v>
      </c>
      <c r="BL432" s="28">
        <v>7917</v>
      </c>
      <c r="BM432" s="28">
        <v>400001</v>
      </c>
      <c r="BN432" s="28">
        <v>1222582</v>
      </c>
      <c r="BO432" s="28">
        <v>348268</v>
      </c>
      <c r="BP432" s="28">
        <v>1911409</v>
      </c>
      <c r="BQ432" s="29">
        <v>80469.489999999991</v>
      </c>
      <c r="BR432" s="28">
        <v>0</v>
      </c>
      <c r="BS432" s="28">
        <v>0</v>
      </c>
      <c r="BT432" s="28">
        <v>74571</v>
      </c>
      <c r="BU432" s="30">
        <v>12856070.49</v>
      </c>
      <c r="BV432" s="31"/>
      <c r="BW432" s="28">
        <v>594000</v>
      </c>
      <c r="BX432" s="31"/>
      <c r="BY432" s="28">
        <v>594000</v>
      </c>
      <c r="BZ432" s="30">
        <v>12262070.49</v>
      </c>
      <c r="CB432" s="30">
        <v>0</v>
      </c>
      <c r="CC432" s="30">
        <v>0</v>
      </c>
      <c r="CD432" s="30">
        <v>0</v>
      </c>
      <c r="CE432" s="31"/>
      <c r="CF432" s="30">
        <v>0</v>
      </c>
      <c r="CG432" s="30">
        <v>0</v>
      </c>
      <c r="CH432" s="30">
        <v>0</v>
      </c>
      <c r="CI432" s="30">
        <v>0</v>
      </c>
      <c r="CJ432" s="35">
        <v>0</v>
      </c>
      <c r="CK432" s="30">
        <v>0</v>
      </c>
      <c r="CL432" s="30">
        <v>0</v>
      </c>
      <c r="CM432" s="30">
        <v>0</v>
      </c>
      <c r="CN432" s="30">
        <v>0</v>
      </c>
      <c r="CO432" s="31"/>
      <c r="CP432" s="31"/>
      <c r="CQ432" s="30">
        <v>0</v>
      </c>
      <c r="CR432" s="30">
        <v>0</v>
      </c>
      <c r="CS432" s="30">
        <v>0</v>
      </c>
      <c r="CT432" s="30">
        <v>12262070.49</v>
      </c>
      <c r="CU432" s="30">
        <v>9680956</v>
      </c>
      <c r="CV432" s="30">
        <v>0</v>
      </c>
      <c r="CW432" s="30">
        <v>9680956</v>
      </c>
      <c r="CX432" s="30">
        <v>0</v>
      </c>
      <c r="CY432" s="26">
        <v>0</v>
      </c>
      <c r="CZ432" s="30">
        <v>0</v>
      </c>
      <c r="DA432" s="30">
        <v>0</v>
      </c>
      <c r="DB432" s="36" t="s">
        <v>1002</v>
      </c>
      <c r="DC432" t="s">
        <v>1003</v>
      </c>
      <c r="DD432" s="24">
        <v>0</v>
      </c>
      <c r="DE432" s="24"/>
      <c r="DF432" s="37">
        <v>1</v>
      </c>
      <c r="DG432" s="38"/>
      <c r="DH432" s="30"/>
      <c r="DI432" s="38"/>
    </row>
    <row r="433" spans="1:113" s="32" customFormat="1" x14ac:dyDescent="0.25">
      <c r="A433" s="22" t="s">
        <v>1004</v>
      </c>
      <c r="B433" s="23">
        <v>1</v>
      </c>
      <c r="C433" s="24">
        <v>1</v>
      </c>
      <c r="D433" s="25">
        <v>43383</v>
      </c>
      <c r="E433" s="26">
        <v>1</v>
      </c>
      <c r="F433" s="27">
        <v>0.99485527523703499</v>
      </c>
      <c r="G433" s="27">
        <v>0.99493376089214935</v>
      </c>
      <c r="H433" s="28">
        <v>1676473</v>
      </c>
      <c r="I433" s="28">
        <v>15529474.83</v>
      </c>
      <c r="J433" s="28">
        <v>428990</v>
      </c>
      <c r="K433" s="28">
        <v>0</v>
      </c>
      <c r="L433" s="28">
        <v>1207101</v>
      </c>
      <c r="M433" s="28">
        <v>1931888</v>
      </c>
      <c r="N433" s="28">
        <v>750988</v>
      </c>
      <c r="O433" s="28">
        <v>3900154</v>
      </c>
      <c r="P433" s="29">
        <v>1408213</v>
      </c>
      <c r="Q433" s="28">
        <v>0</v>
      </c>
      <c r="R433" s="28">
        <v>0</v>
      </c>
      <c r="S433" s="28">
        <v>62367.986799999999</v>
      </c>
      <c r="T433" s="30">
        <v>26895649.816799998</v>
      </c>
      <c r="U433" s="31"/>
      <c r="V433" s="30">
        <v>0</v>
      </c>
      <c r="W433" s="31"/>
      <c r="X433" s="30">
        <v>0</v>
      </c>
      <c r="Y433" s="30">
        <v>26895649.816799998</v>
      </c>
      <c r="Z433" s="30">
        <v>0</v>
      </c>
      <c r="AA433" s="30">
        <v>0</v>
      </c>
      <c r="AB433" s="30">
        <v>0</v>
      </c>
      <c r="AC433" s="31"/>
      <c r="AD433" s="28">
        <v>0</v>
      </c>
      <c r="AE433" s="30">
        <v>0</v>
      </c>
      <c r="AF433" s="28">
        <v>0</v>
      </c>
      <c r="AG433" s="28">
        <v>0</v>
      </c>
      <c r="AH433" s="29">
        <v>0</v>
      </c>
      <c r="AI433" s="30">
        <v>0</v>
      </c>
      <c r="AJ433" s="28">
        <v>0</v>
      </c>
      <c r="AK433" s="28">
        <v>0</v>
      </c>
      <c r="AL433" s="30">
        <v>0</v>
      </c>
      <c r="AM433" s="31"/>
      <c r="AN433" s="31"/>
      <c r="AO433" s="28">
        <v>0</v>
      </c>
      <c r="AP433" s="30">
        <v>0</v>
      </c>
      <c r="AQ433" s="30">
        <v>0</v>
      </c>
      <c r="AR433" s="30">
        <v>26895649.816799998</v>
      </c>
      <c r="AS433" s="30">
        <v>22064459.727512501</v>
      </c>
      <c r="AT433" s="30">
        <v>0</v>
      </c>
      <c r="AU433" s="30">
        <v>22064459.727512501</v>
      </c>
      <c r="AV433" s="30">
        <v>0</v>
      </c>
      <c r="AW433" s="26">
        <v>0</v>
      </c>
      <c r="AX433" s="30">
        <v>0</v>
      </c>
      <c r="AY433" s="30">
        <v>0</v>
      </c>
      <c r="BA433" s="28">
        <v>0</v>
      </c>
      <c r="BB433" s="28">
        <v>21760196.727512501</v>
      </c>
      <c r="BC433" s="28">
        <v>25619170.760000002</v>
      </c>
      <c r="BD433" s="30">
        <v>3858974.0324875005</v>
      </c>
      <c r="BE433" s="30">
        <v>3858974.0324875005</v>
      </c>
      <c r="BF433" s="30">
        <v>0</v>
      </c>
      <c r="BG433" s="30">
        <v>0</v>
      </c>
      <c r="BI433" s="28">
        <v>1704259.7109161331</v>
      </c>
      <c r="BJ433" s="28">
        <v>16465784</v>
      </c>
      <c r="BK433" s="28">
        <v>450956</v>
      </c>
      <c r="BL433" s="28">
        <v>0</v>
      </c>
      <c r="BM433" s="28">
        <v>1284849</v>
      </c>
      <c r="BN433" s="28">
        <v>1974014.7187966553</v>
      </c>
      <c r="BO433" s="28">
        <v>720432.40640510083</v>
      </c>
      <c r="BP433" s="28">
        <v>4400895.5177234104</v>
      </c>
      <c r="BQ433" s="29">
        <v>1116000</v>
      </c>
      <c r="BR433" s="28">
        <v>0</v>
      </c>
      <c r="BS433" s="28">
        <v>0</v>
      </c>
      <c r="BT433" s="28">
        <v>61276</v>
      </c>
      <c r="BU433" s="30">
        <v>28178467.353841301</v>
      </c>
      <c r="BV433" s="31"/>
      <c r="BW433" s="28">
        <v>0</v>
      </c>
      <c r="BX433" s="31"/>
      <c r="BY433" s="28">
        <v>0</v>
      </c>
      <c r="BZ433" s="30">
        <v>28178467.353841301</v>
      </c>
      <c r="CB433" s="30">
        <v>0</v>
      </c>
      <c r="CC433" s="30">
        <v>0</v>
      </c>
      <c r="CD433" s="30">
        <v>0</v>
      </c>
      <c r="CE433" s="31"/>
      <c r="CF433" s="30">
        <v>0</v>
      </c>
      <c r="CG433" s="30">
        <v>0</v>
      </c>
      <c r="CH433" s="30">
        <v>0</v>
      </c>
      <c r="CI433" s="30">
        <v>0</v>
      </c>
      <c r="CJ433" s="35">
        <v>0</v>
      </c>
      <c r="CK433" s="30">
        <v>0</v>
      </c>
      <c r="CL433" s="30">
        <v>0</v>
      </c>
      <c r="CM433" s="30">
        <v>0</v>
      </c>
      <c r="CN433" s="30">
        <v>0</v>
      </c>
      <c r="CO433" s="31"/>
      <c r="CP433" s="31"/>
      <c r="CQ433" s="30">
        <v>0</v>
      </c>
      <c r="CR433" s="30">
        <v>0</v>
      </c>
      <c r="CS433" s="30">
        <v>0</v>
      </c>
      <c r="CT433" s="30">
        <v>28178467.353841301</v>
      </c>
      <c r="CU433" s="30">
        <v>22857807</v>
      </c>
      <c r="CV433" s="30">
        <v>0</v>
      </c>
      <c r="CW433" s="30">
        <v>22857807</v>
      </c>
      <c r="CX433" s="30">
        <v>0</v>
      </c>
      <c r="CY433" s="26">
        <v>0</v>
      </c>
      <c r="CZ433" s="30">
        <v>0</v>
      </c>
      <c r="DA433" s="30">
        <v>0</v>
      </c>
      <c r="DB433" s="36" t="s">
        <v>1004</v>
      </c>
      <c r="DC433" t="s">
        <v>1005</v>
      </c>
      <c r="DD433" s="24">
        <v>0</v>
      </c>
      <c r="DE433" s="24"/>
      <c r="DF433" s="37">
        <v>1</v>
      </c>
      <c r="DG433" s="38"/>
      <c r="DH433" s="30"/>
      <c r="DI433" s="38"/>
    </row>
    <row r="434" spans="1:113" s="32" customFormat="1" x14ac:dyDescent="0.25">
      <c r="A434" s="22" t="s">
        <v>1006</v>
      </c>
      <c r="B434" s="23">
        <v>1</v>
      </c>
      <c r="C434" s="24">
        <v>1</v>
      </c>
      <c r="D434" s="25">
        <v>43403</v>
      </c>
      <c r="E434" s="26">
        <v>1</v>
      </c>
      <c r="F434" s="27">
        <v>1</v>
      </c>
      <c r="G434" s="27">
        <v>1</v>
      </c>
      <c r="H434" s="28">
        <v>1016155.01</v>
      </c>
      <c r="I434" s="28">
        <v>15612726.699999997</v>
      </c>
      <c r="J434" s="28">
        <v>319021.47000000003</v>
      </c>
      <c r="K434" s="28">
        <v>0</v>
      </c>
      <c r="L434" s="28">
        <v>711813.9800000001</v>
      </c>
      <c r="M434" s="28">
        <v>3036467.15</v>
      </c>
      <c r="N434" s="28">
        <v>21844.010000000002</v>
      </c>
      <c r="O434" s="28">
        <v>3496692.8600000003</v>
      </c>
      <c r="P434" s="29">
        <v>471526.35</v>
      </c>
      <c r="Q434" s="28">
        <v>0</v>
      </c>
      <c r="R434" s="28">
        <v>0</v>
      </c>
      <c r="S434" s="28">
        <v>10000</v>
      </c>
      <c r="T434" s="30">
        <v>24696247.529999997</v>
      </c>
      <c r="U434" s="31"/>
      <c r="V434" s="30">
        <v>650</v>
      </c>
      <c r="W434" s="31"/>
      <c r="X434" s="30">
        <v>650</v>
      </c>
      <c r="Y434" s="30">
        <v>24695597.529999997</v>
      </c>
      <c r="Z434" s="30">
        <v>0</v>
      </c>
      <c r="AA434" s="30">
        <v>0</v>
      </c>
      <c r="AB434" s="30">
        <v>0</v>
      </c>
      <c r="AC434" s="31"/>
      <c r="AD434" s="28">
        <v>0</v>
      </c>
      <c r="AE434" s="30">
        <v>0</v>
      </c>
      <c r="AF434" s="28">
        <v>0</v>
      </c>
      <c r="AG434" s="28">
        <v>0</v>
      </c>
      <c r="AH434" s="29">
        <v>0</v>
      </c>
      <c r="AI434" s="30">
        <v>0</v>
      </c>
      <c r="AJ434" s="28">
        <v>0</v>
      </c>
      <c r="AK434" s="28">
        <v>0</v>
      </c>
      <c r="AL434" s="30">
        <v>0</v>
      </c>
      <c r="AM434" s="31"/>
      <c r="AN434" s="31"/>
      <c r="AO434" s="28">
        <v>0</v>
      </c>
      <c r="AP434" s="30">
        <v>0</v>
      </c>
      <c r="AQ434" s="30">
        <v>0</v>
      </c>
      <c r="AR434" s="30">
        <v>24695597.529999997</v>
      </c>
      <c r="AS434" s="30">
        <v>24658562</v>
      </c>
      <c r="AT434" s="30">
        <v>0</v>
      </c>
      <c r="AU434" s="30">
        <v>24658562</v>
      </c>
      <c r="AV434" s="30">
        <v>0</v>
      </c>
      <c r="AW434" s="26">
        <v>0</v>
      </c>
      <c r="AX434" s="30">
        <v>0</v>
      </c>
      <c r="AY434" s="30">
        <v>0</v>
      </c>
      <c r="BA434" s="28">
        <v>0</v>
      </c>
      <c r="BB434" s="28">
        <v>23532615</v>
      </c>
      <c r="BC434" s="28">
        <v>23568965</v>
      </c>
      <c r="BD434" s="30">
        <v>36350</v>
      </c>
      <c r="BE434" s="30">
        <v>36350</v>
      </c>
      <c r="BF434" s="30">
        <v>0</v>
      </c>
      <c r="BG434" s="30">
        <v>650</v>
      </c>
      <c r="BI434" s="28">
        <v>1395492</v>
      </c>
      <c r="BJ434" s="28">
        <v>15845624</v>
      </c>
      <c r="BK434" s="28">
        <v>324070</v>
      </c>
      <c r="BL434" s="28">
        <v>0</v>
      </c>
      <c r="BM434" s="28">
        <v>705128</v>
      </c>
      <c r="BN434" s="28">
        <v>2565472</v>
      </c>
      <c r="BO434" s="28">
        <v>24898</v>
      </c>
      <c r="BP434" s="28">
        <v>3753982</v>
      </c>
      <c r="BQ434" s="29">
        <v>768522</v>
      </c>
      <c r="BR434" s="28">
        <v>0</v>
      </c>
      <c r="BS434" s="28">
        <v>0</v>
      </c>
      <c r="BT434" s="28">
        <v>14290</v>
      </c>
      <c r="BU434" s="30">
        <v>25397478</v>
      </c>
      <c r="BV434" s="31"/>
      <c r="BW434" s="28">
        <v>1000</v>
      </c>
      <c r="BX434" s="31"/>
      <c r="BY434" s="28">
        <v>1000</v>
      </c>
      <c r="BZ434" s="30">
        <v>25396478</v>
      </c>
      <c r="CB434" s="30">
        <v>0</v>
      </c>
      <c r="CC434" s="30">
        <v>0</v>
      </c>
      <c r="CD434" s="30">
        <v>0</v>
      </c>
      <c r="CE434" s="31"/>
      <c r="CF434" s="30">
        <v>0</v>
      </c>
      <c r="CG434" s="30">
        <v>0</v>
      </c>
      <c r="CH434" s="30">
        <v>0</v>
      </c>
      <c r="CI434" s="30">
        <v>0</v>
      </c>
      <c r="CJ434" s="35">
        <v>0</v>
      </c>
      <c r="CK434" s="30">
        <v>0</v>
      </c>
      <c r="CL434" s="30">
        <v>0</v>
      </c>
      <c r="CM434" s="30">
        <v>0</v>
      </c>
      <c r="CN434" s="30">
        <v>0</v>
      </c>
      <c r="CO434" s="31"/>
      <c r="CP434" s="31"/>
      <c r="CQ434" s="30">
        <v>0</v>
      </c>
      <c r="CR434" s="30">
        <v>0</v>
      </c>
      <c r="CS434" s="30">
        <v>0</v>
      </c>
      <c r="CT434" s="30">
        <v>25396478</v>
      </c>
      <c r="CU434" s="30">
        <v>25369688</v>
      </c>
      <c r="CV434" s="30">
        <v>0</v>
      </c>
      <c r="CW434" s="30">
        <v>25369688</v>
      </c>
      <c r="CX434" s="30">
        <v>0</v>
      </c>
      <c r="CY434" s="26">
        <v>0</v>
      </c>
      <c r="CZ434" s="30">
        <v>0</v>
      </c>
      <c r="DA434" s="30">
        <v>0</v>
      </c>
      <c r="DB434" s="36" t="s">
        <v>1006</v>
      </c>
      <c r="DC434" t="s">
        <v>1007</v>
      </c>
      <c r="DD434" s="24">
        <v>0</v>
      </c>
      <c r="DE434" s="24"/>
      <c r="DF434" s="37">
        <v>1</v>
      </c>
      <c r="DG434" s="38"/>
      <c r="DH434" s="30"/>
      <c r="DI434" s="38"/>
    </row>
    <row r="435" spans="1:113" s="32" customFormat="1" x14ac:dyDescent="0.25">
      <c r="A435" s="22" t="s">
        <v>1008</v>
      </c>
      <c r="B435" s="23">
        <v>1</v>
      </c>
      <c r="C435" s="24">
        <v>1</v>
      </c>
      <c r="D435" s="25">
        <v>43371</v>
      </c>
      <c r="E435" s="26">
        <v>1</v>
      </c>
      <c r="F435" s="27">
        <v>1</v>
      </c>
      <c r="G435" s="27">
        <v>1</v>
      </c>
      <c r="H435" s="28">
        <v>871122</v>
      </c>
      <c r="I435" s="28">
        <v>7053188</v>
      </c>
      <c r="J435" s="28">
        <v>98231</v>
      </c>
      <c r="K435" s="28">
        <v>18767</v>
      </c>
      <c r="L435" s="28">
        <v>312137</v>
      </c>
      <c r="M435" s="28">
        <v>972861</v>
      </c>
      <c r="N435" s="28">
        <v>543996</v>
      </c>
      <c r="O435" s="28">
        <v>1136375</v>
      </c>
      <c r="P435" s="29">
        <v>164968</v>
      </c>
      <c r="Q435" s="28">
        <v>0</v>
      </c>
      <c r="R435" s="28">
        <v>0</v>
      </c>
      <c r="S435" s="28">
        <v>0</v>
      </c>
      <c r="T435" s="30">
        <v>11171645</v>
      </c>
      <c r="U435" s="31"/>
      <c r="V435" s="30">
        <v>159627</v>
      </c>
      <c r="W435" s="31"/>
      <c r="X435" s="30">
        <v>159627</v>
      </c>
      <c r="Y435" s="30">
        <v>11012018</v>
      </c>
      <c r="Z435" s="30">
        <v>0</v>
      </c>
      <c r="AA435" s="30">
        <v>0</v>
      </c>
      <c r="AB435" s="30">
        <v>0</v>
      </c>
      <c r="AC435" s="31"/>
      <c r="AD435" s="28">
        <v>0</v>
      </c>
      <c r="AE435" s="30">
        <v>0</v>
      </c>
      <c r="AF435" s="28">
        <v>0</v>
      </c>
      <c r="AG435" s="28">
        <v>0</v>
      </c>
      <c r="AH435" s="29">
        <v>0</v>
      </c>
      <c r="AI435" s="30">
        <v>0</v>
      </c>
      <c r="AJ435" s="28">
        <v>0</v>
      </c>
      <c r="AK435" s="28">
        <v>0</v>
      </c>
      <c r="AL435" s="30">
        <v>0</v>
      </c>
      <c r="AM435" s="31"/>
      <c r="AN435" s="31"/>
      <c r="AO435" s="28">
        <v>0</v>
      </c>
      <c r="AP435" s="30">
        <v>0</v>
      </c>
      <c r="AQ435" s="30">
        <v>0</v>
      </c>
      <c r="AR435" s="30">
        <v>11012018</v>
      </c>
      <c r="AS435" s="30">
        <v>10118295.999999814</v>
      </c>
      <c r="AT435" s="30">
        <v>0</v>
      </c>
      <c r="AU435" s="30">
        <v>10118295.999999814</v>
      </c>
      <c r="AV435" s="30">
        <v>0</v>
      </c>
      <c r="AW435" s="26">
        <v>0</v>
      </c>
      <c r="AX435" s="30">
        <v>0</v>
      </c>
      <c r="AY435" s="30">
        <v>0</v>
      </c>
      <c r="BA435" s="28">
        <v>0</v>
      </c>
      <c r="BB435" s="28">
        <v>9836290</v>
      </c>
      <c r="BC435" s="28">
        <v>11487656.209999999</v>
      </c>
      <c r="BD435" s="30">
        <v>1651366.209999999</v>
      </c>
      <c r="BE435" s="30">
        <v>1651366.209999999</v>
      </c>
      <c r="BF435" s="30">
        <v>0</v>
      </c>
      <c r="BG435" s="30">
        <v>159627</v>
      </c>
      <c r="BI435" s="28">
        <v>853526.08</v>
      </c>
      <c r="BJ435" s="28">
        <v>7797742</v>
      </c>
      <c r="BK435" s="28">
        <v>103980.02</v>
      </c>
      <c r="BL435" s="28">
        <v>18000</v>
      </c>
      <c r="BM435" s="28">
        <v>340544.72</v>
      </c>
      <c r="BN435" s="28">
        <v>956278.52</v>
      </c>
      <c r="BO435" s="28">
        <v>539293</v>
      </c>
      <c r="BP435" s="28">
        <v>1366340</v>
      </c>
      <c r="BQ435" s="29">
        <v>192000</v>
      </c>
      <c r="BR435" s="28">
        <v>0</v>
      </c>
      <c r="BS435" s="28">
        <v>0</v>
      </c>
      <c r="BT435" s="28">
        <v>0</v>
      </c>
      <c r="BU435" s="30">
        <v>12167704.34</v>
      </c>
      <c r="BV435" s="31"/>
      <c r="BW435" s="28">
        <v>775000</v>
      </c>
      <c r="BX435" s="31"/>
      <c r="BY435" s="28">
        <v>775000</v>
      </c>
      <c r="BZ435" s="30">
        <v>11392704.34</v>
      </c>
      <c r="CB435" s="30">
        <v>0</v>
      </c>
      <c r="CC435" s="30">
        <v>0</v>
      </c>
      <c r="CD435" s="30">
        <v>0</v>
      </c>
      <c r="CE435" s="31"/>
      <c r="CF435" s="30">
        <v>0</v>
      </c>
      <c r="CG435" s="30">
        <v>0</v>
      </c>
      <c r="CH435" s="30">
        <v>0</v>
      </c>
      <c r="CI435" s="30">
        <v>0</v>
      </c>
      <c r="CJ435" s="35">
        <v>0</v>
      </c>
      <c r="CK435" s="30">
        <v>0</v>
      </c>
      <c r="CL435" s="30">
        <v>0</v>
      </c>
      <c r="CM435" s="30">
        <v>0</v>
      </c>
      <c r="CN435" s="30">
        <v>0</v>
      </c>
      <c r="CO435" s="31"/>
      <c r="CP435" s="31"/>
      <c r="CQ435" s="30">
        <v>0</v>
      </c>
      <c r="CR435" s="30">
        <v>0</v>
      </c>
      <c r="CS435" s="30">
        <v>0</v>
      </c>
      <c r="CT435" s="30">
        <v>11392704.34</v>
      </c>
      <c r="CU435" s="30">
        <v>10192041</v>
      </c>
      <c r="CV435" s="30">
        <v>0</v>
      </c>
      <c r="CW435" s="30">
        <v>10192041</v>
      </c>
      <c r="CX435" s="30">
        <v>0</v>
      </c>
      <c r="CY435" s="26">
        <v>0</v>
      </c>
      <c r="CZ435" s="30">
        <v>0</v>
      </c>
      <c r="DA435" s="30">
        <v>0</v>
      </c>
      <c r="DB435" s="36" t="s">
        <v>1008</v>
      </c>
      <c r="DC435" t="s">
        <v>1009</v>
      </c>
      <c r="DD435" s="24">
        <v>0</v>
      </c>
      <c r="DE435" s="24"/>
      <c r="DF435" s="37">
        <v>1</v>
      </c>
      <c r="DG435" s="38"/>
      <c r="DH435" s="30"/>
      <c r="DI435" s="38"/>
    </row>
    <row r="436" spans="1:113" s="32" customFormat="1" x14ac:dyDescent="0.25">
      <c r="A436" s="22" t="s">
        <v>1010</v>
      </c>
      <c r="B436" s="23">
        <v>1</v>
      </c>
      <c r="C436" s="24">
        <v>1</v>
      </c>
      <c r="D436" s="25">
        <v>43412</v>
      </c>
      <c r="E436" s="26">
        <v>1</v>
      </c>
      <c r="F436" s="27">
        <v>1</v>
      </c>
      <c r="G436" s="27">
        <v>1</v>
      </c>
      <c r="H436" s="28">
        <v>737139</v>
      </c>
      <c r="I436" s="28">
        <v>11991915</v>
      </c>
      <c r="J436" s="28">
        <v>133216</v>
      </c>
      <c r="K436" s="28">
        <v>0</v>
      </c>
      <c r="L436" s="28">
        <v>638852</v>
      </c>
      <c r="M436" s="28">
        <v>1518179</v>
      </c>
      <c r="N436" s="28">
        <v>533878</v>
      </c>
      <c r="O436" s="28">
        <v>2382557</v>
      </c>
      <c r="P436" s="29">
        <v>281198</v>
      </c>
      <c r="Q436" s="28">
        <v>0</v>
      </c>
      <c r="R436" s="28">
        <v>0</v>
      </c>
      <c r="S436" s="28">
        <v>204894.93132</v>
      </c>
      <c r="T436" s="30">
        <v>18421828.93132</v>
      </c>
      <c r="U436" s="31"/>
      <c r="V436" s="30">
        <v>7075</v>
      </c>
      <c r="W436" s="31"/>
      <c r="X436" s="30">
        <v>7075</v>
      </c>
      <c r="Y436" s="30">
        <v>18414753.93132</v>
      </c>
      <c r="Z436" s="30">
        <v>0</v>
      </c>
      <c r="AA436" s="30">
        <v>0</v>
      </c>
      <c r="AB436" s="30">
        <v>0</v>
      </c>
      <c r="AC436" s="31"/>
      <c r="AD436" s="28">
        <v>0</v>
      </c>
      <c r="AE436" s="30">
        <v>0</v>
      </c>
      <c r="AF436" s="28">
        <v>0</v>
      </c>
      <c r="AG436" s="28">
        <v>0</v>
      </c>
      <c r="AH436" s="29">
        <v>0</v>
      </c>
      <c r="AI436" s="30">
        <v>0</v>
      </c>
      <c r="AJ436" s="28">
        <v>0</v>
      </c>
      <c r="AK436" s="28">
        <v>0</v>
      </c>
      <c r="AL436" s="30">
        <v>0</v>
      </c>
      <c r="AM436" s="31"/>
      <c r="AN436" s="31"/>
      <c r="AO436" s="28">
        <v>0</v>
      </c>
      <c r="AP436" s="30">
        <v>0</v>
      </c>
      <c r="AQ436" s="30">
        <v>0</v>
      </c>
      <c r="AR436" s="30">
        <v>18414753.93132</v>
      </c>
      <c r="AS436" s="30">
        <v>18134755</v>
      </c>
      <c r="AT436" s="30">
        <v>689698.05000000075</v>
      </c>
      <c r="AU436" s="30">
        <v>18824453.050000001</v>
      </c>
      <c r="AV436" s="30">
        <v>-409699.11868000031</v>
      </c>
      <c r="AW436" s="26">
        <v>-2.259193017385679E-2</v>
      </c>
      <c r="AX436" s="30">
        <v>409699.11868000031</v>
      </c>
      <c r="AY436" s="30">
        <v>0</v>
      </c>
      <c r="BA436" s="28">
        <v>7075</v>
      </c>
      <c r="BB436" s="28">
        <v>18553560</v>
      </c>
      <c r="BC436" s="28">
        <v>17863861.949999999</v>
      </c>
      <c r="BD436" s="30">
        <v>-689698.05000000075</v>
      </c>
      <c r="BE436" s="30">
        <v>-696773.05000000075</v>
      </c>
      <c r="BF436" s="30">
        <v>7075</v>
      </c>
      <c r="BG436" s="30">
        <v>0</v>
      </c>
      <c r="BI436" s="28">
        <v>811370</v>
      </c>
      <c r="BJ436" s="28">
        <v>12310027</v>
      </c>
      <c r="BK436" s="28">
        <v>133661</v>
      </c>
      <c r="BL436" s="28">
        <v>0</v>
      </c>
      <c r="BM436" s="28">
        <v>633869</v>
      </c>
      <c r="BN436" s="28">
        <v>1472002</v>
      </c>
      <c r="BO436" s="28">
        <v>542480</v>
      </c>
      <c r="BP436" s="28">
        <v>2681299</v>
      </c>
      <c r="BQ436" s="29">
        <v>321189</v>
      </c>
      <c r="BR436" s="28">
        <v>0</v>
      </c>
      <c r="BS436" s="28">
        <v>0</v>
      </c>
      <c r="BT436" s="28">
        <v>191334</v>
      </c>
      <c r="BU436" s="30">
        <v>19097231</v>
      </c>
      <c r="BV436" s="31"/>
      <c r="BW436" s="28">
        <v>0</v>
      </c>
      <c r="BX436" s="31"/>
      <c r="BY436" s="28">
        <v>0</v>
      </c>
      <c r="BZ436" s="30">
        <v>19097231</v>
      </c>
      <c r="CB436" s="30">
        <v>0</v>
      </c>
      <c r="CC436" s="30">
        <v>0</v>
      </c>
      <c r="CD436" s="30">
        <v>0</v>
      </c>
      <c r="CE436" s="31"/>
      <c r="CF436" s="30">
        <v>0</v>
      </c>
      <c r="CG436" s="30">
        <v>0</v>
      </c>
      <c r="CH436" s="30">
        <v>0</v>
      </c>
      <c r="CI436" s="30">
        <v>0</v>
      </c>
      <c r="CJ436" s="35">
        <v>0</v>
      </c>
      <c r="CK436" s="30">
        <v>0</v>
      </c>
      <c r="CL436" s="30">
        <v>0</v>
      </c>
      <c r="CM436" s="30">
        <v>0</v>
      </c>
      <c r="CN436" s="30">
        <v>0</v>
      </c>
      <c r="CO436" s="31"/>
      <c r="CP436" s="31"/>
      <c r="CQ436" s="30">
        <v>0</v>
      </c>
      <c r="CR436" s="30">
        <v>0</v>
      </c>
      <c r="CS436" s="30">
        <v>0</v>
      </c>
      <c r="CT436" s="30">
        <v>19097231</v>
      </c>
      <c r="CU436" s="30">
        <v>18657804</v>
      </c>
      <c r="CV436" s="30">
        <v>409699.11868000031</v>
      </c>
      <c r="CW436" s="30">
        <v>19067503.11868</v>
      </c>
      <c r="CX436" s="30">
        <v>0</v>
      </c>
      <c r="CY436" s="26">
        <v>0</v>
      </c>
      <c r="CZ436" s="30">
        <v>0</v>
      </c>
      <c r="DA436" s="30">
        <v>0</v>
      </c>
      <c r="DB436" s="36" t="s">
        <v>1010</v>
      </c>
      <c r="DC436" t="s">
        <v>1011</v>
      </c>
      <c r="DD436" s="24">
        <v>0</v>
      </c>
      <c r="DE436" s="24"/>
      <c r="DF436" s="37">
        <v>1</v>
      </c>
      <c r="DG436" s="38"/>
      <c r="DH436" s="30"/>
      <c r="DI436" s="38"/>
    </row>
    <row r="437" spans="1:113" s="32" customFormat="1" x14ac:dyDescent="0.25">
      <c r="A437" s="22" t="s">
        <v>1012</v>
      </c>
      <c r="B437" s="23">
        <v>1</v>
      </c>
      <c r="C437" s="24">
        <v>1</v>
      </c>
      <c r="D437" s="25">
        <v>43385</v>
      </c>
      <c r="E437" s="26">
        <v>0.99771258369062366</v>
      </c>
      <c r="F437" s="27">
        <v>1</v>
      </c>
      <c r="G437" s="27">
        <v>1</v>
      </c>
      <c r="H437" s="28">
        <v>735622.46736835002</v>
      </c>
      <c r="I437" s="28">
        <v>11153519</v>
      </c>
      <c r="J437" s="28">
        <v>141518</v>
      </c>
      <c r="K437" s="28">
        <v>0</v>
      </c>
      <c r="L437" s="28">
        <v>444000</v>
      </c>
      <c r="M437" s="28">
        <v>1538512.7125542893</v>
      </c>
      <c r="N437" s="28">
        <v>311347.18657907972</v>
      </c>
      <c r="O437" s="28">
        <v>2046404.2895575033</v>
      </c>
      <c r="P437" s="29">
        <v>490651.10355704016</v>
      </c>
      <c r="Q437" s="28">
        <v>0</v>
      </c>
      <c r="R437" s="28">
        <v>0</v>
      </c>
      <c r="S437" s="28">
        <v>0</v>
      </c>
      <c r="T437" s="30">
        <v>16861574.759616263</v>
      </c>
      <c r="U437" s="31"/>
      <c r="V437" s="30">
        <v>57500</v>
      </c>
      <c r="W437" s="31"/>
      <c r="X437" s="30">
        <v>57500</v>
      </c>
      <c r="Y437" s="30">
        <v>16804074.759616263</v>
      </c>
      <c r="Z437" s="30">
        <v>0</v>
      </c>
      <c r="AA437" s="30">
        <v>0</v>
      </c>
      <c r="AB437" s="30">
        <v>0</v>
      </c>
      <c r="AC437" s="31"/>
      <c r="AD437" s="28">
        <v>0</v>
      </c>
      <c r="AE437" s="30">
        <v>0</v>
      </c>
      <c r="AF437" s="28">
        <v>0</v>
      </c>
      <c r="AG437" s="28">
        <v>0</v>
      </c>
      <c r="AH437" s="29">
        <v>0</v>
      </c>
      <c r="AI437" s="30">
        <v>0</v>
      </c>
      <c r="AJ437" s="28">
        <v>0</v>
      </c>
      <c r="AK437" s="28">
        <v>0</v>
      </c>
      <c r="AL437" s="30">
        <v>0</v>
      </c>
      <c r="AM437" s="31"/>
      <c r="AN437" s="31"/>
      <c r="AO437" s="28">
        <v>0</v>
      </c>
      <c r="AP437" s="30">
        <v>0</v>
      </c>
      <c r="AQ437" s="30">
        <v>0</v>
      </c>
      <c r="AR437" s="30">
        <v>16804074.759616263</v>
      </c>
      <c r="AS437" s="30">
        <v>16426889.999999711</v>
      </c>
      <c r="AT437" s="30">
        <v>0</v>
      </c>
      <c r="AU437" s="30">
        <v>16426889.999999711</v>
      </c>
      <c r="AV437" s="30">
        <v>0</v>
      </c>
      <c r="AW437" s="26">
        <v>0</v>
      </c>
      <c r="AX437" s="30">
        <v>0</v>
      </c>
      <c r="AY437" s="30">
        <v>0</v>
      </c>
      <c r="BA437" s="28">
        <v>11649</v>
      </c>
      <c r="BB437" s="28">
        <v>15835860</v>
      </c>
      <c r="BC437" s="28">
        <v>16097131.109104555</v>
      </c>
      <c r="BD437" s="30">
        <v>261271.1091045551</v>
      </c>
      <c r="BE437" s="30">
        <v>249622.1091045551</v>
      </c>
      <c r="BF437" s="30">
        <v>0</v>
      </c>
      <c r="BG437" s="30">
        <v>57500</v>
      </c>
      <c r="BI437" s="28">
        <v>842992</v>
      </c>
      <c r="BJ437" s="28">
        <v>11216886</v>
      </c>
      <c r="BK437" s="28">
        <v>152274</v>
      </c>
      <c r="BL437" s="28">
        <v>0</v>
      </c>
      <c r="BM437" s="28">
        <v>457132</v>
      </c>
      <c r="BN437" s="28">
        <v>1615274</v>
      </c>
      <c r="BO437" s="28">
        <v>307405</v>
      </c>
      <c r="BP437" s="28">
        <v>2206924</v>
      </c>
      <c r="BQ437" s="29">
        <v>544965.57890057401</v>
      </c>
      <c r="BR437" s="28">
        <v>0</v>
      </c>
      <c r="BS437" s="28">
        <v>0</v>
      </c>
      <c r="BT437" s="28">
        <v>10000</v>
      </c>
      <c r="BU437" s="30">
        <v>17353852.578900576</v>
      </c>
      <c r="BV437" s="31"/>
      <c r="BW437" s="28">
        <v>109500</v>
      </c>
      <c r="BX437" s="31"/>
      <c r="BY437" s="28">
        <v>109500</v>
      </c>
      <c r="BZ437" s="30">
        <v>17244352.578900576</v>
      </c>
      <c r="CB437" s="30">
        <v>0</v>
      </c>
      <c r="CC437" s="30">
        <v>0</v>
      </c>
      <c r="CD437" s="30">
        <v>0</v>
      </c>
      <c r="CE437" s="31"/>
      <c r="CF437" s="30">
        <v>0</v>
      </c>
      <c r="CG437" s="30">
        <v>0</v>
      </c>
      <c r="CH437" s="30">
        <v>0</v>
      </c>
      <c r="CI437" s="30">
        <v>0</v>
      </c>
      <c r="CJ437" s="35">
        <v>0</v>
      </c>
      <c r="CK437" s="30">
        <v>0</v>
      </c>
      <c r="CL437" s="30">
        <v>0</v>
      </c>
      <c r="CM437" s="30">
        <v>0</v>
      </c>
      <c r="CN437" s="30">
        <v>0</v>
      </c>
      <c r="CO437" s="31"/>
      <c r="CP437" s="31"/>
      <c r="CQ437" s="30">
        <v>0</v>
      </c>
      <c r="CR437" s="30">
        <v>0</v>
      </c>
      <c r="CS437" s="30">
        <v>0</v>
      </c>
      <c r="CT437" s="30">
        <v>17244352.578900576</v>
      </c>
      <c r="CU437" s="30">
        <v>16520962</v>
      </c>
      <c r="CV437" s="30">
        <v>0</v>
      </c>
      <c r="CW437" s="30">
        <v>16520962</v>
      </c>
      <c r="CX437" s="30">
        <v>0</v>
      </c>
      <c r="CY437" s="26">
        <v>0</v>
      </c>
      <c r="CZ437" s="30">
        <v>0</v>
      </c>
      <c r="DA437" s="30">
        <v>0</v>
      </c>
      <c r="DB437" s="36" t="s">
        <v>1012</v>
      </c>
      <c r="DC437" t="s">
        <v>1013</v>
      </c>
      <c r="DD437" s="24">
        <v>0</v>
      </c>
      <c r="DE437" s="24"/>
      <c r="DF437" s="37">
        <v>1</v>
      </c>
      <c r="DG437" s="38"/>
      <c r="DH437" s="30"/>
      <c r="DI437" s="38"/>
    </row>
    <row r="438" spans="1:113" s="32" customFormat="1" x14ac:dyDescent="0.25">
      <c r="A438" s="22" t="s">
        <v>1014</v>
      </c>
      <c r="B438" s="23">
        <v>1</v>
      </c>
      <c r="C438" s="24">
        <v>1</v>
      </c>
      <c r="D438" s="25">
        <v>43369</v>
      </c>
      <c r="E438" s="26">
        <v>0.93018405141109639</v>
      </c>
      <c r="F438" s="27">
        <v>0.93895262602211005</v>
      </c>
      <c r="G438" s="27">
        <v>0.93873180144572255</v>
      </c>
      <c r="H438" s="28">
        <v>580427.06244001386</v>
      </c>
      <c r="I438" s="28">
        <v>7932768.3499999996</v>
      </c>
      <c r="J438" s="28">
        <v>85519.7</v>
      </c>
      <c r="K438" s="28">
        <v>0</v>
      </c>
      <c r="L438" s="28">
        <v>446603.14999999997</v>
      </c>
      <c r="M438" s="28">
        <v>2078423.680616563</v>
      </c>
      <c r="N438" s="28">
        <v>332347.78518879914</v>
      </c>
      <c r="O438" s="28">
        <v>1702389.3642667378</v>
      </c>
      <c r="P438" s="29">
        <v>392178.10705040972</v>
      </c>
      <c r="Q438" s="28">
        <v>0</v>
      </c>
      <c r="R438" s="28">
        <v>0</v>
      </c>
      <c r="S438" s="28">
        <v>38431.453625000002</v>
      </c>
      <c r="T438" s="30">
        <v>13589088.653187523</v>
      </c>
      <c r="U438" s="31"/>
      <c r="V438" s="30">
        <v>7509.8544115657805</v>
      </c>
      <c r="W438" s="31"/>
      <c r="X438" s="30">
        <v>7509.8544115657805</v>
      </c>
      <c r="Y438" s="30">
        <v>13581578.798775956</v>
      </c>
      <c r="Z438" s="30">
        <v>0</v>
      </c>
      <c r="AA438" s="30">
        <v>0</v>
      </c>
      <c r="AB438" s="30">
        <v>0</v>
      </c>
      <c r="AC438" s="31"/>
      <c r="AD438" s="28">
        <v>0</v>
      </c>
      <c r="AE438" s="30">
        <v>0</v>
      </c>
      <c r="AF438" s="28">
        <v>0</v>
      </c>
      <c r="AG438" s="28">
        <v>0</v>
      </c>
      <c r="AH438" s="29">
        <v>0</v>
      </c>
      <c r="AI438" s="30">
        <v>0</v>
      </c>
      <c r="AJ438" s="28">
        <v>0</v>
      </c>
      <c r="AK438" s="28">
        <v>0</v>
      </c>
      <c r="AL438" s="30">
        <v>0</v>
      </c>
      <c r="AM438" s="31"/>
      <c r="AN438" s="31"/>
      <c r="AO438" s="28">
        <v>0</v>
      </c>
      <c r="AP438" s="30">
        <v>0</v>
      </c>
      <c r="AQ438" s="30">
        <v>0</v>
      </c>
      <c r="AR438" s="30">
        <v>13581578.798775956</v>
      </c>
      <c r="AS438" s="30">
        <v>11636066</v>
      </c>
      <c r="AT438" s="30">
        <v>0</v>
      </c>
      <c r="AU438" s="30">
        <v>11636066</v>
      </c>
      <c r="AV438" s="30">
        <v>0</v>
      </c>
      <c r="AW438" s="26">
        <v>0</v>
      </c>
      <c r="AX438" s="30">
        <v>0</v>
      </c>
      <c r="AY438" s="30">
        <v>0</v>
      </c>
      <c r="BA438" s="28">
        <v>0</v>
      </c>
      <c r="BB438" s="28">
        <v>11606912</v>
      </c>
      <c r="BC438" s="28">
        <v>12504307.774820482</v>
      </c>
      <c r="BD438" s="30">
        <v>897395.77482048236</v>
      </c>
      <c r="BE438" s="30">
        <v>897395.77482048236</v>
      </c>
      <c r="BF438" s="30">
        <v>0</v>
      </c>
      <c r="BG438" s="30">
        <v>7509.8544115657805</v>
      </c>
      <c r="BI438" s="28">
        <v>659135.35394126107</v>
      </c>
      <c r="BJ438" s="28">
        <v>8650502</v>
      </c>
      <c r="BK438" s="28">
        <v>88185</v>
      </c>
      <c r="BL438" s="28">
        <v>0</v>
      </c>
      <c r="BM438" s="28">
        <v>529613</v>
      </c>
      <c r="BN438" s="28">
        <v>1501440.6472142893</v>
      </c>
      <c r="BO438" s="28">
        <v>407085.72786976385</v>
      </c>
      <c r="BP438" s="28">
        <v>1841778.1108053934</v>
      </c>
      <c r="BQ438" s="29">
        <v>411015.77587676409</v>
      </c>
      <c r="BR438" s="28">
        <v>0</v>
      </c>
      <c r="BS438" s="28">
        <v>0</v>
      </c>
      <c r="BT438" s="28">
        <v>6600</v>
      </c>
      <c r="BU438" s="30">
        <v>14095355.615707474</v>
      </c>
      <c r="BV438" s="31"/>
      <c r="BW438" s="28">
        <v>9389.5262602211005</v>
      </c>
      <c r="BX438" s="31"/>
      <c r="BY438" s="28">
        <v>9389.5262602211005</v>
      </c>
      <c r="BZ438" s="30">
        <v>14085966.089447252</v>
      </c>
      <c r="CB438" s="30">
        <v>0</v>
      </c>
      <c r="CC438" s="30">
        <v>0</v>
      </c>
      <c r="CD438" s="30">
        <v>0</v>
      </c>
      <c r="CE438" s="31"/>
      <c r="CF438" s="30">
        <v>0</v>
      </c>
      <c r="CG438" s="30">
        <v>0</v>
      </c>
      <c r="CH438" s="30">
        <v>0</v>
      </c>
      <c r="CI438" s="30">
        <v>0</v>
      </c>
      <c r="CJ438" s="35">
        <v>0</v>
      </c>
      <c r="CK438" s="30">
        <v>0</v>
      </c>
      <c r="CL438" s="30">
        <v>0</v>
      </c>
      <c r="CM438" s="30">
        <v>0</v>
      </c>
      <c r="CN438" s="30">
        <v>0</v>
      </c>
      <c r="CO438" s="31"/>
      <c r="CP438" s="31"/>
      <c r="CQ438" s="30">
        <v>0</v>
      </c>
      <c r="CR438" s="30">
        <v>0</v>
      </c>
      <c r="CS438" s="30">
        <v>0</v>
      </c>
      <c r="CT438" s="30">
        <v>14085966.089447252</v>
      </c>
      <c r="CU438" s="30">
        <v>12366494</v>
      </c>
      <c r="CV438" s="30">
        <v>0</v>
      </c>
      <c r="CW438" s="30">
        <v>12366494</v>
      </c>
      <c r="CX438" s="30">
        <v>0</v>
      </c>
      <c r="CY438" s="26">
        <v>0</v>
      </c>
      <c r="CZ438" s="30">
        <v>0</v>
      </c>
      <c r="DA438" s="30">
        <v>0</v>
      </c>
      <c r="DB438" s="36" t="s">
        <v>1014</v>
      </c>
      <c r="DC438" t="s">
        <v>1015</v>
      </c>
      <c r="DD438" s="24">
        <v>0</v>
      </c>
      <c r="DE438" s="24"/>
      <c r="DF438" s="37">
        <v>1</v>
      </c>
      <c r="DG438" s="38"/>
      <c r="DH438" s="30"/>
      <c r="DI438" s="38"/>
    </row>
    <row r="439" spans="1:113" s="32" customFormat="1" x14ac:dyDescent="0.25">
      <c r="A439" s="22" t="s">
        <v>1016</v>
      </c>
      <c r="B439" s="23">
        <v>1</v>
      </c>
      <c r="C439" s="24">
        <v>1</v>
      </c>
      <c r="D439" s="25">
        <v>43389</v>
      </c>
      <c r="E439" s="26">
        <v>1</v>
      </c>
      <c r="F439" s="27">
        <v>1</v>
      </c>
      <c r="G439" s="27">
        <v>1</v>
      </c>
      <c r="H439" s="28">
        <v>1178528</v>
      </c>
      <c r="I439" s="28">
        <v>12937593</v>
      </c>
      <c r="J439" s="28">
        <v>215522</v>
      </c>
      <c r="K439" s="28">
        <v>0</v>
      </c>
      <c r="L439" s="28">
        <v>1068742</v>
      </c>
      <c r="M439" s="28">
        <v>1982964</v>
      </c>
      <c r="N439" s="28">
        <v>709119</v>
      </c>
      <c r="O439" s="28">
        <v>2913284</v>
      </c>
      <c r="P439" s="29">
        <v>905965</v>
      </c>
      <c r="Q439" s="28">
        <v>54244</v>
      </c>
      <c r="R439" s="28">
        <v>0</v>
      </c>
      <c r="S439" s="28">
        <v>67170</v>
      </c>
      <c r="T439" s="30">
        <v>22033131</v>
      </c>
      <c r="U439" s="31"/>
      <c r="V439" s="30">
        <v>670558</v>
      </c>
      <c r="W439" s="31"/>
      <c r="X439" s="30">
        <v>670558</v>
      </c>
      <c r="Y439" s="30">
        <v>21362573</v>
      </c>
      <c r="Z439" s="30">
        <v>0</v>
      </c>
      <c r="AA439" s="30">
        <v>0</v>
      </c>
      <c r="AB439" s="30">
        <v>0</v>
      </c>
      <c r="AC439" s="31"/>
      <c r="AD439" s="28">
        <v>0</v>
      </c>
      <c r="AE439" s="30">
        <v>0</v>
      </c>
      <c r="AF439" s="28">
        <v>0</v>
      </c>
      <c r="AG439" s="28">
        <v>0</v>
      </c>
      <c r="AH439" s="29">
        <v>0</v>
      </c>
      <c r="AI439" s="30">
        <v>0</v>
      </c>
      <c r="AJ439" s="28">
        <v>0</v>
      </c>
      <c r="AK439" s="28">
        <v>0</v>
      </c>
      <c r="AL439" s="30">
        <v>0</v>
      </c>
      <c r="AM439" s="31"/>
      <c r="AN439" s="31"/>
      <c r="AO439" s="28">
        <v>0</v>
      </c>
      <c r="AP439" s="30">
        <v>0</v>
      </c>
      <c r="AQ439" s="30">
        <v>0</v>
      </c>
      <c r="AR439" s="30">
        <v>21362573</v>
      </c>
      <c r="AS439" s="30">
        <v>19762413</v>
      </c>
      <c r="AT439" s="30">
        <v>0</v>
      </c>
      <c r="AU439" s="30">
        <v>19762413</v>
      </c>
      <c r="AV439" s="30">
        <v>0</v>
      </c>
      <c r="AW439" s="26">
        <v>0</v>
      </c>
      <c r="AX439" s="30">
        <v>0</v>
      </c>
      <c r="AY439" s="30">
        <v>0</v>
      </c>
      <c r="BA439" s="28">
        <v>4492</v>
      </c>
      <c r="BB439" s="28">
        <v>19322789</v>
      </c>
      <c r="BC439" s="28">
        <v>20608271</v>
      </c>
      <c r="BD439" s="30">
        <v>1285482</v>
      </c>
      <c r="BE439" s="30">
        <v>1280990</v>
      </c>
      <c r="BF439" s="30">
        <v>0</v>
      </c>
      <c r="BG439" s="30">
        <v>670558</v>
      </c>
      <c r="BI439" s="28">
        <v>1136025</v>
      </c>
      <c r="BJ439" s="28">
        <v>13474021</v>
      </c>
      <c r="BK439" s="28">
        <v>232706</v>
      </c>
      <c r="BL439" s="28">
        <v>0</v>
      </c>
      <c r="BM439" s="28">
        <v>1039817</v>
      </c>
      <c r="BN439" s="28">
        <v>1928001</v>
      </c>
      <c r="BO439" s="28">
        <v>706552</v>
      </c>
      <c r="BP439" s="28">
        <v>3231068</v>
      </c>
      <c r="BQ439" s="29">
        <v>1085250</v>
      </c>
      <c r="BR439" s="28">
        <v>50633</v>
      </c>
      <c r="BS439" s="28">
        <v>0</v>
      </c>
      <c r="BT439" s="28">
        <v>28750</v>
      </c>
      <c r="BU439" s="30">
        <v>22912823</v>
      </c>
      <c r="BV439" s="31"/>
      <c r="BW439" s="28">
        <v>684496</v>
      </c>
      <c r="BX439" s="31"/>
      <c r="BY439" s="28">
        <v>684496</v>
      </c>
      <c r="BZ439" s="30">
        <v>22228327</v>
      </c>
      <c r="CB439" s="30">
        <v>0</v>
      </c>
      <c r="CC439" s="30">
        <v>0</v>
      </c>
      <c r="CD439" s="30">
        <v>0</v>
      </c>
      <c r="CE439" s="31"/>
      <c r="CF439" s="30">
        <v>0</v>
      </c>
      <c r="CG439" s="30">
        <v>0</v>
      </c>
      <c r="CH439" s="30">
        <v>0</v>
      </c>
      <c r="CI439" s="30">
        <v>0</v>
      </c>
      <c r="CJ439" s="35">
        <v>0</v>
      </c>
      <c r="CK439" s="30">
        <v>0</v>
      </c>
      <c r="CL439" s="30">
        <v>0</v>
      </c>
      <c r="CM439" s="30">
        <v>0</v>
      </c>
      <c r="CN439" s="30">
        <v>0</v>
      </c>
      <c r="CO439" s="31"/>
      <c r="CP439" s="31"/>
      <c r="CQ439" s="30">
        <v>0</v>
      </c>
      <c r="CR439" s="30">
        <v>0</v>
      </c>
      <c r="CS439" s="30">
        <v>0</v>
      </c>
      <c r="CT439" s="30">
        <v>22228327</v>
      </c>
      <c r="CU439" s="30">
        <v>20237518</v>
      </c>
      <c r="CV439" s="30">
        <v>0</v>
      </c>
      <c r="CW439" s="30">
        <v>20237518</v>
      </c>
      <c r="CX439" s="30">
        <v>0</v>
      </c>
      <c r="CY439" s="26">
        <v>0</v>
      </c>
      <c r="CZ439" s="30">
        <v>0</v>
      </c>
      <c r="DA439" s="30">
        <v>0</v>
      </c>
      <c r="DB439" s="36" t="s">
        <v>1016</v>
      </c>
      <c r="DC439" t="s">
        <v>1017</v>
      </c>
      <c r="DD439" s="24">
        <v>0</v>
      </c>
      <c r="DE439" s="24"/>
      <c r="DF439" s="37">
        <v>1</v>
      </c>
      <c r="DG439" s="38"/>
      <c r="DH439" s="30"/>
      <c r="DI439" s="38"/>
    </row>
    <row r="440" spans="1:113" s="32" customFormat="1" x14ac:dyDescent="0.25">
      <c r="A440" s="22" t="s">
        <v>1018</v>
      </c>
      <c r="B440" s="23">
        <v>1</v>
      </c>
      <c r="C440" s="24">
        <v>1</v>
      </c>
      <c r="D440" s="25">
        <v>43375</v>
      </c>
      <c r="E440" s="26">
        <v>1</v>
      </c>
      <c r="F440" s="27">
        <v>1</v>
      </c>
      <c r="G440" s="27">
        <v>1</v>
      </c>
      <c r="H440" s="28">
        <v>466151.25999999995</v>
      </c>
      <c r="I440" s="28">
        <v>3955941.3600000003</v>
      </c>
      <c r="J440" s="28">
        <v>118986.65</v>
      </c>
      <c r="K440" s="28">
        <v>64797.520000000004</v>
      </c>
      <c r="L440" s="28">
        <v>343484.03</v>
      </c>
      <c r="M440" s="28">
        <v>823509.12999999966</v>
      </c>
      <c r="N440" s="28">
        <v>95032</v>
      </c>
      <c r="O440" s="28">
        <v>89741</v>
      </c>
      <c r="P440" s="29">
        <v>0</v>
      </c>
      <c r="Q440" s="28">
        <v>0</v>
      </c>
      <c r="R440" s="28">
        <v>0</v>
      </c>
      <c r="S440" s="28">
        <v>0</v>
      </c>
      <c r="T440" s="30">
        <v>5957642.9500000002</v>
      </c>
      <c r="U440" s="31"/>
      <c r="V440" s="30">
        <v>1054850</v>
      </c>
      <c r="W440" s="31"/>
      <c r="X440" s="30">
        <v>1054850</v>
      </c>
      <c r="Y440" s="30">
        <v>4902792.95</v>
      </c>
      <c r="Z440" s="30">
        <v>20800</v>
      </c>
      <c r="AA440" s="30">
        <v>0</v>
      </c>
      <c r="AB440" s="30">
        <v>1050</v>
      </c>
      <c r="AC440" s="31"/>
      <c r="AD440" s="28">
        <v>0</v>
      </c>
      <c r="AE440" s="30">
        <v>0</v>
      </c>
      <c r="AF440" s="28">
        <v>256429.45</v>
      </c>
      <c r="AG440" s="28">
        <v>1398339.11</v>
      </c>
      <c r="AH440" s="29">
        <v>587757.05000000005</v>
      </c>
      <c r="AI440" s="30">
        <v>0</v>
      </c>
      <c r="AJ440" s="28">
        <v>0</v>
      </c>
      <c r="AK440" s="28">
        <v>0</v>
      </c>
      <c r="AL440" s="30">
        <v>2264375.6100000003</v>
      </c>
      <c r="AM440" s="31"/>
      <c r="AN440" s="31"/>
      <c r="AO440" s="28">
        <v>0</v>
      </c>
      <c r="AP440" s="30">
        <v>0</v>
      </c>
      <c r="AQ440" s="30">
        <v>2264375.6100000003</v>
      </c>
      <c r="AR440" s="30">
        <v>7167168.5600000005</v>
      </c>
      <c r="AS440" s="30">
        <v>6489655</v>
      </c>
      <c r="AT440" s="30">
        <v>0</v>
      </c>
      <c r="AU440" s="30">
        <v>6489655</v>
      </c>
      <c r="AV440" s="30">
        <v>0</v>
      </c>
      <c r="AW440" s="26">
        <v>0</v>
      </c>
      <c r="AX440" s="30">
        <v>0</v>
      </c>
      <c r="AY440" s="30">
        <v>0</v>
      </c>
      <c r="BA440" s="28">
        <v>0</v>
      </c>
      <c r="BB440" s="28">
        <v>6351888</v>
      </c>
      <c r="BC440" s="28">
        <v>6837978.618999999</v>
      </c>
      <c r="BD440" s="30">
        <v>486090.61899999902</v>
      </c>
      <c r="BE440" s="30">
        <v>486090.61899999902</v>
      </c>
      <c r="BF440" s="30">
        <v>0</v>
      </c>
      <c r="BG440" s="30">
        <v>1054850</v>
      </c>
      <c r="BI440" s="28">
        <v>576865.25</v>
      </c>
      <c r="BJ440" s="28">
        <v>4188205.32</v>
      </c>
      <c r="BK440" s="28">
        <v>113212.73</v>
      </c>
      <c r="BL440" s="28">
        <v>38648.74</v>
      </c>
      <c r="BM440" s="28">
        <v>371580.41</v>
      </c>
      <c r="BN440" s="28">
        <v>887510.36</v>
      </c>
      <c r="BO440" s="28">
        <v>35142.379999999997</v>
      </c>
      <c r="BP440" s="28">
        <v>97652</v>
      </c>
      <c r="BQ440" s="29">
        <v>0</v>
      </c>
      <c r="BR440" s="28">
        <v>0</v>
      </c>
      <c r="BS440" s="28">
        <v>0</v>
      </c>
      <c r="BT440" s="28">
        <v>0</v>
      </c>
      <c r="BU440" s="30">
        <v>6308817.1900000013</v>
      </c>
      <c r="BV440" s="31"/>
      <c r="BW440" s="28">
        <v>1321974</v>
      </c>
      <c r="BX440" s="31"/>
      <c r="BY440" s="28">
        <v>1321974</v>
      </c>
      <c r="BZ440" s="30">
        <v>4986843.1900000013</v>
      </c>
      <c r="CB440" s="30">
        <v>20400</v>
      </c>
      <c r="CC440" s="30">
        <v>0</v>
      </c>
      <c r="CD440" s="30">
        <v>1125</v>
      </c>
      <c r="CE440" s="31"/>
      <c r="CF440" s="30">
        <v>0</v>
      </c>
      <c r="CG440" s="30">
        <v>0</v>
      </c>
      <c r="CH440" s="30">
        <v>318794</v>
      </c>
      <c r="CI440" s="30">
        <v>1412671</v>
      </c>
      <c r="CJ440" s="35">
        <v>588256.72</v>
      </c>
      <c r="CK440" s="30">
        <v>0</v>
      </c>
      <c r="CL440" s="30">
        <v>0</v>
      </c>
      <c r="CM440" s="30">
        <v>0</v>
      </c>
      <c r="CN440" s="30">
        <v>2341246.7199999997</v>
      </c>
      <c r="CO440" s="31"/>
      <c r="CP440" s="31"/>
      <c r="CQ440" s="30">
        <v>0</v>
      </c>
      <c r="CR440" s="30">
        <v>0</v>
      </c>
      <c r="CS440" s="30">
        <v>2341246.7199999997</v>
      </c>
      <c r="CT440" s="30">
        <v>7328089.9100000011</v>
      </c>
      <c r="CU440" s="30">
        <v>6307312</v>
      </c>
      <c r="CV440" s="30">
        <v>0</v>
      </c>
      <c r="CW440" s="30">
        <v>6307312</v>
      </c>
      <c r="CX440" s="30">
        <v>0</v>
      </c>
      <c r="CY440" s="26">
        <v>0</v>
      </c>
      <c r="CZ440" s="30">
        <v>0</v>
      </c>
      <c r="DA440" s="30">
        <v>0</v>
      </c>
      <c r="DB440" s="36" t="s">
        <v>1018</v>
      </c>
      <c r="DC440" t="s">
        <v>1019</v>
      </c>
      <c r="DD440" s="24">
        <v>0</v>
      </c>
      <c r="DE440" s="24"/>
      <c r="DF440" s="37">
        <v>1</v>
      </c>
      <c r="DG440" s="38"/>
      <c r="DH440" s="30"/>
      <c r="DI440" s="38"/>
    </row>
    <row r="441" spans="1:113" s="32" customFormat="1" x14ac:dyDescent="0.25">
      <c r="A441" s="22" t="s">
        <v>1020</v>
      </c>
      <c r="B441" s="23">
        <v>1</v>
      </c>
      <c r="C441" s="24">
        <v>1</v>
      </c>
      <c r="D441" s="25">
        <v>43371</v>
      </c>
      <c r="E441" s="26">
        <v>1</v>
      </c>
      <c r="F441" s="27">
        <v>1</v>
      </c>
      <c r="G441" s="27">
        <v>1</v>
      </c>
      <c r="H441" s="28">
        <v>905241.80000000016</v>
      </c>
      <c r="I441" s="28">
        <v>5774780.7400000012</v>
      </c>
      <c r="J441" s="28">
        <v>86483.98</v>
      </c>
      <c r="K441" s="28">
        <v>181607.32</v>
      </c>
      <c r="L441" s="28">
        <v>411636.56999999989</v>
      </c>
      <c r="M441" s="28">
        <v>1875404.27</v>
      </c>
      <c r="N441" s="28">
        <v>522499.6</v>
      </c>
      <c r="O441" s="28">
        <v>1244037.72</v>
      </c>
      <c r="P441" s="29">
        <v>548641</v>
      </c>
      <c r="Q441" s="28">
        <v>0</v>
      </c>
      <c r="R441" s="28">
        <v>0</v>
      </c>
      <c r="S441" s="28">
        <v>0</v>
      </c>
      <c r="T441" s="30">
        <v>11550333.000000002</v>
      </c>
      <c r="U441" s="31"/>
      <c r="V441" s="30">
        <v>6357331</v>
      </c>
      <c r="W441" s="31"/>
      <c r="X441" s="30">
        <v>6357331</v>
      </c>
      <c r="Y441" s="30">
        <v>5193002.0000000019</v>
      </c>
      <c r="Z441" s="30">
        <v>62500</v>
      </c>
      <c r="AA441" s="30">
        <v>0</v>
      </c>
      <c r="AB441" s="30">
        <v>0</v>
      </c>
      <c r="AC441" s="31"/>
      <c r="AD441" s="28">
        <v>0</v>
      </c>
      <c r="AE441" s="30">
        <v>0</v>
      </c>
      <c r="AF441" s="28">
        <v>0</v>
      </c>
      <c r="AG441" s="28">
        <v>0</v>
      </c>
      <c r="AH441" s="29">
        <v>0</v>
      </c>
      <c r="AI441" s="30">
        <v>0</v>
      </c>
      <c r="AJ441" s="28">
        <v>0</v>
      </c>
      <c r="AK441" s="28">
        <v>0</v>
      </c>
      <c r="AL441" s="30">
        <v>62500</v>
      </c>
      <c r="AM441" s="31"/>
      <c r="AN441" s="31"/>
      <c r="AO441" s="28">
        <v>0</v>
      </c>
      <c r="AP441" s="30">
        <v>0</v>
      </c>
      <c r="AQ441" s="30">
        <v>62500</v>
      </c>
      <c r="AR441" s="30">
        <v>5255502.0000000019</v>
      </c>
      <c r="AS441" s="30">
        <v>4641300.9999997485</v>
      </c>
      <c r="AT441" s="30">
        <v>0</v>
      </c>
      <c r="AU441" s="30">
        <v>4641300.9999997485</v>
      </c>
      <c r="AV441" s="30">
        <v>0</v>
      </c>
      <c r="AW441" s="26">
        <v>0</v>
      </c>
      <c r="AX441" s="30">
        <v>0</v>
      </c>
      <c r="AY441" s="30">
        <v>0</v>
      </c>
      <c r="BA441" s="28">
        <v>10578.27</v>
      </c>
      <c r="BB441" s="28">
        <v>4615273</v>
      </c>
      <c r="BC441" s="28">
        <v>5472146.8300000019</v>
      </c>
      <c r="BD441" s="30">
        <v>856873.83000000194</v>
      </c>
      <c r="BE441" s="30">
        <v>846295.56000000192</v>
      </c>
      <c r="BF441" s="30">
        <v>0</v>
      </c>
      <c r="BG441" s="30">
        <v>6357331</v>
      </c>
      <c r="BI441" s="28">
        <v>1215865.0799999998</v>
      </c>
      <c r="BJ441" s="28">
        <v>5715763.5500000007</v>
      </c>
      <c r="BK441" s="28">
        <v>90562.61</v>
      </c>
      <c r="BL441" s="28">
        <v>257480.54</v>
      </c>
      <c r="BM441" s="28">
        <v>335616.47</v>
      </c>
      <c r="BN441" s="28">
        <v>1790625.34</v>
      </c>
      <c r="BO441" s="28">
        <v>550587</v>
      </c>
      <c r="BP441" s="28">
        <v>1466174</v>
      </c>
      <c r="BQ441" s="29">
        <v>550000</v>
      </c>
      <c r="BR441" s="28">
        <v>0</v>
      </c>
      <c r="BS441" s="28">
        <v>0</v>
      </c>
      <c r="BT441" s="28">
        <v>0</v>
      </c>
      <c r="BU441" s="30">
        <v>11972674.590000002</v>
      </c>
      <c r="BV441" s="31"/>
      <c r="BW441" s="28">
        <v>6574084</v>
      </c>
      <c r="BX441" s="31"/>
      <c r="BY441" s="28">
        <v>6574084</v>
      </c>
      <c r="BZ441" s="30">
        <v>5398590.5900000017</v>
      </c>
      <c r="CB441" s="30">
        <v>63700</v>
      </c>
      <c r="CC441" s="30">
        <v>0</v>
      </c>
      <c r="CD441" s="30">
        <v>0</v>
      </c>
      <c r="CE441" s="31"/>
      <c r="CF441" s="30">
        <v>0</v>
      </c>
      <c r="CG441" s="30">
        <v>0</v>
      </c>
      <c r="CH441" s="30">
        <v>0</v>
      </c>
      <c r="CI441" s="30">
        <v>0</v>
      </c>
      <c r="CJ441" s="35">
        <v>0</v>
      </c>
      <c r="CK441" s="30">
        <v>0</v>
      </c>
      <c r="CL441" s="30">
        <v>0</v>
      </c>
      <c r="CM441" s="30">
        <v>0</v>
      </c>
      <c r="CN441" s="30">
        <v>63700</v>
      </c>
      <c r="CO441" s="31"/>
      <c r="CP441" s="31"/>
      <c r="CQ441" s="30">
        <v>0</v>
      </c>
      <c r="CR441" s="30">
        <v>0</v>
      </c>
      <c r="CS441" s="30">
        <v>63700</v>
      </c>
      <c r="CT441" s="30">
        <v>5462290.5900000017</v>
      </c>
      <c r="CU441" s="30">
        <v>4801803</v>
      </c>
      <c r="CV441" s="30">
        <v>0</v>
      </c>
      <c r="CW441" s="30">
        <v>4801803</v>
      </c>
      <c r="CX441" s="30">
        <v>0</v>
      </c>
      <c r="CY441" s="26">
        <v>0</v>
      </c>
      <c r="CZ441" s="30">
        <v>0</v>
      </c>
      <c r="DA441" s="30">
        <v>0</v>
      </c>
      <c r="DB441" s="36" t="s">
        <v>1020</v>
      </c>
      <c r="DC441" t="s">
        <v>1021</v>
      </c>
      <c r="DD441" s="24">
        <v>0</v>
      </c>
      <c r="DE441" s="24"/>
      <c r="DF441" s="37">
        <v>1</v>
      </c>
      <c r="DG441" s="38"/>
      <c r="DH441" s="30"/>
      <c r="DI441" s="38"/>
    </row>
    <row r="442" spans="1:113" x14ac:dyDescent="0.25">
      <c r="B442" s="41">
        <f>SUM(B4:B441)</f>
        <v>322</v>
      </c>
      <c r="C442" s="42">
        <f>SUM(C4:C441)</f>
        <v>415</v>
      </c>
      <c r="D442" s="43"/>
      <c r="DG442" s="38"/>
      <c r="DH442" s="30"/>
      <c r="DI442" s="38"/>
    </row>
    <row r="443" spans="1:113" s="46" customFormat="1" x14ac:dyDescent="0.25">
      <c r="A443" s="45">
        <v>1</v>
      </c>
      <c r="B443" s="45">
        <f>A443+1</f>
        <v>2</v>
      </c>
      <c r="C443" s="45">
        <f t="shared" ref="C443:BN443" si="0">B443+1</f>
        <v>3</v>
      </c>
      <c r="D443" s="45">
        <f t="shared" si="0"/>
        <v>4</v>
      </c>
      <c r="E443" s="45">
        <f t="shared" si="0"/>
        <v>5</v>
      </c>
      <c r="F443" s="45">
        <f t="shared" si="0"/>
        <v>6</v>
      </c>
      <c r="G443" s="45">
        <f t="shared" si="0"/>
        <v>7</v>
      </c>
      <c r="H443" s="45">
        <f t="shared" si="0"/>
        <v>8</v>
      </c>
      <c r="I443" s="45">
        <f t="shared" si="0"/>
        <v>9</v>
      </c>
      <c r="J443" s="45">
        <f t="shared" si="0"/>
        <v>10</v>
      </c>
      <c r="K443" s="45">
        <f t="shared" si="0"/>
        <v>11</v>
      </c>
      <c r="L443" s="45">
        <f t="shared" si="0"/>
        <v>12</v>
      </c>
      <c r="M443" s="45">
        <f t="shared" si="0"/>
        <v>13</v>
      </c>
      <c r="N443" s="45">
        <f t="shared" si="0"/>
        <v>14</v>
      </c>
      <c r="O443" s="45">
        <f t="shared" si="0"/>
        <v>15</v>
      </c>
      <c r="P443" s="45">
        <f t="shared" si="0"/>
        <v>16</v>
      </c>
      <c r="Q443" s="45">
        <f t="shared" si="0"/>
        <v>17</v>
      </c>
      <c r="R443" s="45">
        <f t="shared" si="0"/>
        <v>18</v>
      </c>
      <c r="S443" s="45">
        <f t="shared" si="0"/>
        <v>19</v>
      </c>
      <c r="T443" s="45">
        <f t="shared" si="0"/>
        <v>20</v>
      </c>
      <c r="U443" s="45">
        <f t="shared" si="0"/>
        <v>21</v>
      </c>
      <c r="V443" s="45">
        <f t="shared" si="0"/>
        <v>22</v>
      </c>
      <c r="W443" s="45">
        <f t="shared" si="0"/>
        <v>23</v>
      </c>
      <c r="X443" s="45">
        <f t="shared" si="0"/>
        <v>24</v>
      </c>
      <c r="Y443" s="45">
        <f t="shared" si="0"/>
        <v>25</v>
      </c>
      <c r="Z443" s="45">
        <f t="shared" si="0"/>
        <v>26</v>
      </c>
      <c r="AA443" s="45">
        <f t="shared" si="0"/>
        <v>27</v>
      </c>
      <c r="AB443" s="45">
        <f t="shared" si="0"/>
        <v>28</v>
      </c>
      <c r="AC443" s="45">
        <f t="shared" si="0"/>
        <v>29</v>
      </c>
      <c r="AD443" s="45">
        <f t="shared" si="0"/>
        <v>30</v>
      </c>
      <c r="AE443" s="45">
        <f t="shared" si="0"/>
        <v>31</v>
      </c>
      <c r="AF443" s="45">
        <f t="shared" si="0"/>
        <v>32</v>
      </c>
      <c r="AG443" s="45">
        <f t="shared" si="0"/>
        <v>33</v>
      </c>
      <c r="AH443" s="45">
        <f t="shared" si="0"/>
        <v>34</v>
      </c>
      <c r="AI443" s="45">
        <f t="shared" si="0"/>
        <v>35</v>
      </c>
      <c r="AJ443" s="45">
        <f t="shared" si="0"/>
        <v>36</v>
      </c>
      <c r="AK443" s="45">
        <f t="shared" si="0"/>
        <v>37</v>
      </c>
      <c r="AL443" s="45">
        <f t="shared" si="0"/>
        <v>38</v>
      </c>
      <c r="AM443" s="45">
        <f t="shared" si="0"/>
        <v>39</v>
      </c>
      <c r="AN443" s="45">
        <f t="shared" si="0"/>
        <v>40</v>
      </c>
      <c r="AO443" s="45">
        <f t="shared" si="0"/>
        <v>41</v>
      </c>
      <c r="AP443" s="45">
        <f t="shared" si="0"/>
        <v>42</v>
      </c>
      <c r="AQ443" s="45">
        <f t="shared" si="0"/>
        <v>43</v>
      </c>
      <c r="AR443" s="45">
        <f t="shared" si="0"/>
        <v>44</v>
      </c>
      <c r="AS443" s="45">
        <f t="shared" si="0"/>
        <v>45</v>
      </c>
      <c r="AT443" s="45">
        <f t="shared" si="0"/>
        <v>46</v>
      </c>
      <c r="AU443" s="45">
        <f t="shared" si="0"/>
        <v>47</v>
      </c>
      <c r="AV443" s="45">
        <f t="shared" si="0"/>
        <v>48</v>
      </c>
      <c r="AW443" s="45">
        <f t="shared" si="0"/>
        <v>49</v>
      </c>
      <c r="AX443" s="45">
        <f t="shared" si="0"/>
        <v>50</v>
      </c>
      <c r="AY443" s="45">
        <f t="shared" si="0"/>
        <v>51</v>
      </c>
      <c r="AZ443" s="45">
        <f t="shared" si="0"/>
        <v>52</v>
      </c>
      <c r="BA443" s="45">
        <f t="shared" si="0"/>
        <v>53</v>
      </c>
      <c r="BB443" s="45">
        <f t="shared" si="0"/>
        <v>54</v>
      </c>
      <c r="BC443" s="45">
        <f t="shared" si="0"/>
        <v>55</v>
      </c>
      <c r="BD443" s="45">
        <f t="shared" si="0"/>
        <v>56</v>
      </c>
      <c r="BE443" s="45">
        <f t="shared" si="0"/>
        <v>57</v>
      </c>
      <c r="BF443" s="45">
        <f t="shared" si="0"/>
        <v>58</v>
      </c>
      <c r="BG443" s="45">
        <f t="shared" si="0"/>
        <v>59</v>
      </c>
      <c r="BH443" s="45">
        <f t="shared" si="0"/>
        <v>60</v>
      </c>
      <c r="BI443" s="45">
        <f t="shared" si="0"/>
        <v>61</v>
      </c>
      <c r="BJ443" s="45">
        <f t="shared" si="0"/>
        <v>62</v>
      </c>
      <c r="BK443" s="45">
        <f t="shared" si="0"/>
        <v>63</v>
      </c>
      <c r="BL443" s="45">
        <f t="shared" si="0"/>
        <v>64</v>
      </c>
      <c r="BM443" s="45">
        <f t="shared" si="0"/>
        <v>65</v>
      </c>
      <c r="BN443" s="45">
        <f t="shared" si="0"/>
        <v>66</v>
      </c>
      <c r="BO443" s="45">
        <f t="shared" ref="BO443:DF443" si="1">BN443+1</f>
        <v>67</v>
      </c>
      <c r="BP443" s="45">
        <f t="shared" si="1"/>
        <v>68</v>
      </c>
      <c r="BQ443" s="45">
        <f t="shared" si="1"/>
        <v>69</v>
      </c>
      <c r="BR443" s="45">
        <f t="shared" si="1"/>
        <v>70</v>
      </c>
      <c r="BS443" s="45">
        <f t="shared" si="1"/>
        <v>71</v>
      </c>
      <c r="BT443" s="45">
        <f t="shared" si="1"/>
        <v>72</v>
      </c>
      <c r="BU443" s="45">
        <f t="shared" si="1"/>
        <v>73</v>
      </c>
      <c r="BV443" s="45">
        <f t="shared" si="1"/>
        <v>74</v>
      </c>
      <c r="BW443" s="45">
        <f t="shared" si="1"/>
        <v>75</v>
      </c>
      <c r="BX443" s="45">
        <f t="shared" si="1"/>
        <v>76</v>
      </c>
      <c r="BY443" s="45">
        <f t="shared" si="1"/>
        <v>77</v>
      </c>
      <c r="BZ443" s="45">
        <f t="shared" si="1"/>
        <v>78</v>
      </c>
      <c r="CA443" s="45">
        <f t="shared" si="1"/>
        <v>79</v>
      </c>
      <c r="CB443" s="45">
        <f t="shared" si="1"/>
        <v>80</v>
      </c>
      <c r="CC443" s="45">
        <f t="shared" si="1"/>
        <v>81</v>
      </c>
      <c r="CD443" s="45">
        <f t="shared" si="1"/>
        <v>82</v>
      </c>
      <c r="CE443" s="45">
        <f t="shared" si="1"/>
        <v>83</v>
      </c>
      <c r="CF443" s="45">
        <f t="shared" si="1"/>
        <v>84</v>
      </c>
      <c r="CG443" s="45">
        <f t="shared" si="1"/>
        <v>85</v>
      </c>
      <c r="CH443" s="45">
        <f t="shared" si="1"/>
        <v>86</v>
      </c>
      <c r="CI443" s="45">
        <f t="shared" si="1"/>
        <v>87</v>
      </c>
      <c r="CJ443" s="45">
        <f t="shared" si="1"/>
        <v>88</v>
      </c>
      <c r="CK443" s="45">
        <f t="shared" si="1"/>
        <v>89</v>
      </c>
      <c r="CL443" s="45">
        <f t="shared" si="1"/>
        <v>90</v>
      </c>
      <c r="CM443" s="45">
        <f t="shared" si="1"/>
        <v>91</v>
      </c>
      <c r="CN443" s="45">
        <f t="shared" si="1"/>
        <v>92</v>
      </c>
      <c r="CO443" s="45">
        <f t="shared" si="1"/>
        <v>93</v>
      </c>
      <c r="CP443" s="45">
        <f t="shared" si="1"/>
        <v>94</v>
      </c>
      <c r="CQ443" s="45">
        <f t="shared" si="1"/>
        <v>95</v>
      </c>
      <c r="CR443" s="45">
        <f t="shared" si="1"/>
        <v>96</v>
      </c>
      <c r="CS443" s="45">
        <f t="shared" si="1"/>
        <v>97</v>
      </c>
      <c r="CT443" s="45">
        <f t="shared" si="1"/>
        <v>98</v>
      </c>
      <c r="CU443" s="45">
        <f t="shared" si="1"/>
        <v>99</v>
      </c>
      <c r="CV443" s="45">
        <f t="shared" si="1"/>
        <v>100</v>
      </c>
      <c r="CW443" s="45">
        <f t="shared" si="1"/>
        <v>101</v>
      </c>
      <c r="CX443" s="45">
        <f t="shared" si="1"/>
        <v>102</v>
      </c>
      <c r="CY443" s="45">
        <f t="shared" si="1"/>
        <v>103</v>
      </c>
      <c r="CZ443" s="45">
        <f t="shared" si="1"/>
        <v>104</v>
      </c>
      <c r="DA443" s="45">
        <f t="shared" si="1"/>
        <v>105</v>
      </c>
      <c r="DB443" s="45">
        <f t="shared" si="1"/>
        <v>106</v>
      </c>
      <c r="DC443" s="45">
        <f t="shared" si="1"/>
        <v>107</v>
      </c>
      <c r="DD443" s="45">
        <f t="shared" si="1"/>
        <v>108</v>
      </c>
      <c r="DE443" s="45">
        <f t="shared" si="1"/>
        <v>109</v>
      </c>
      <c r="DF443" s="45">
        <f t="shared" si="1"/>
        <v>110</v>
      </c>
      <c r="DG443" s="38"/>
      <c r="DH443"/>
      <c r="DI443"/>
    </row>
    <row r="444" spans="1:113" x14ac:dyDescent="0.25">
      <c r="BH444" s="1"/>
    </row>
    <row r="445" spans="1:113" x14ac:dyDescent="0.25">
      <c r="AT445" s="44"/>
      <c r="AX445" s="44"/>
    </row>
  </sheetData>
  <autoFilter ref="A3:DF443" xr:uid="{00000000-0009-0000-0000-000000000000}"/>
  <mergeCells count="9">
    <mergeCell ref="DD1:DF1"/>
    <mergeCell ref="C2:D2"/>
    <mergeCell ref="DD2:DF2"/>
    <mergeCell ref="H1:Y1"/>
    <mergeCell ref="Z1:AQ1"/>
    <mergeCell ref="AR1:AY1"/>
    <mergeCell ref="BI1:BZ1"/>
    <mergeCell ref="CB1:CR1"/>
    <mergeCell ref="CT1:CY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7"/>
  <sheetViews>
    <sheetView showGridLines="0" tabSelected="1" topLeftCell="C1" zoomScaleNormal="100" workbookViewId="0">
      <selection activeCell="D3" sqref="D3"/>
    </sheetView>
  </sheetViews>
  <sheetFormatPr defaultColWidth="8.85546875" defaultRowHeight="12.75" x14ac:dyDescent="0.2"/>
  <cols>
    <col min="1" max="1" width="9" style="24" hidden="1" customWidth="1"/>
    <col min="2" max="2" width="11.42578125" style="24" hidden="1" customWidth="1"/>
    <col min="3" max="3" width="4.5703125" style="32" bestFit="1" customWidth="1"/>
    <col min="4" max="4" width="48.42578125" style="32" customWidth="1"/>
    <col min="5" max="6" width="14" style="32" customWidth="1"/>
    <col min="7" max="7" width="2.5703125" style="32" customWidth="1"/>
    <col min="8" max="8" width="14.42578125" style="32" customWidth="1"/>
    <col min="9" max="10" width="8.85546875" style="32"/>
    <col min="11" max="11" width="11.140625" style="32" bestFit="1" customWidth="1"/>
    <col min="12" max="12" width="7.42578125" style="32" bestFit="1" customWidth="1"/>
    <col min="13" max="15" width="8.85546875" style="32"/>
    <col min="16" max="16" width="12.42578125" style="32" bestFit="1" customWidth="1"/>
    <col min="17" max="16384" width="8.85546875" style="32"/>
  </cols>
  <sheetData>
    <row r="1" spans="1:12" s="48" customFormat="1" ht="15.75" x14ac:dyDescent="0.25">
      <c r="A1" s="47"/>
      <c r="B1" s="47"/>
      <c r="D1" s="49" t="s">
        <v>1022</v>
      </c>
      <c r="H1" s="78" t="s">
        <v>1078</v>
      </c>
    </row>
    <row r="2" spans="1:12" s="48" customFormat="1" ht="15.75" x14ac:dyDescent="0.25">
      <c r="A2" s="47"/>
      <c r="B2" s="47"/>
      <c r="D2" s="49" t="s">
        <v>1023</v>
      </c>
    </row>
    <row r="3" spans="1:12" s="48" customFormat="1" ht="15.75" x14ac:dyDescent="0.25">
      <c r="A3" s="47"/>
      <c r="B3" s="47"/>
      <c r="D3" s="50" t="s">
        <v>1024</v>
      </c>
      <c r="J3" s="51"/>
    </row>
    <row r="4" spans="1:12" s="58" customFormat="1" ht="38.25" x14ac:dyDescent="0.25">
      <c r="A4" s="52" t="s">
        <v>1025</v>
      </c>
      <c r="B4" s="53" t="str">
        <f>VLOOKUP(D4,lea,2,FALSE)</f>
        <v>0001</v>
      </c>
      <c r="C4" s="54"/>
      <c r="D4" s="55" t="s">
        <v>146</v>
      </c>
      <c r="E4" s="56" t="s">
        <v>1026</v>
      </c>
      <c r="F4" s="57" t="s">
        <v>1027</v>
      </c>
      <c r="G4" s="57"/>
      <c r="H4" s="57" t="s">
        <v>1028</v>
      </c>
    </row>
    <row r="5" spans="1:12" x14ac:dyDescent="0.2">
      <c r="A5" s="24" t="s">
        <v>1029</v>
      </c>
      <c r="B5" s="24" t="s">
        <v>1030</v>
      </c>
      <c r="C5" s="59"/>
      <c r="D5" s="59"/>
      <c r="E5" s="59"/>
      <c r="F5" s="59"/>
      <c r="G5" s="59"/>
      <c r="H5" s="59"/>
    </row>
    <row r="6" spans="1:12" x14ac:dyDescent="0.2">
      <c r="A6" s="60">
        <v>8</v>
      </c>
      <c r="B6" s="60">
        <v>26</v>
      </c>
      <c r="C6" s="59">
        <v>1</v>
      </c>
      <c r="D6" s="59" t="s">
        <v>1031</v>
      </c>
      <c r="E6" s="61">
        <f t="shared" ref="E6:E22" si="0">VLOOKUP($B$4, nsscalc,A6, FALSE)</f>
        <v>813917</v>
      </c>
      <c r="F6" s="61">
        <f t="shared" ref="F6:F22" si="1">VLOOKUP($B$4, nsscalc,B6, FALSE)</f>
        <v>129569.39</v>
      </c>
      <c r="G6" s="62" t="s">
        <v>1032</v>
      </c>
      <c r="H6" s="61">
        <f>SUM(E6:F6)</f>
        <v>943486.39</v>
      </c>
      <c r="K6" s="39"/>
      <c r="L6" s="63"/>
    </row>
    <row r="7" spans="1:12" x14ac:dyDescent="0.2">
      <c r="A7" s="24">
        <v>9</v>
      </c>
      <c r="B7" s="24">
        <v>27</v>
      </c>
      <c r="C7" s="59">
        <v>2</v>
      </c>
      <c r="D7" s="59" t="s">
        <v>1033</v>
      </c>
      <c r="E7" s="61">
        <f t="shared" si="0"/>
        <v>15741948.429999998</v>
      </c>
      <c r="F7" s="61">
        <f t="shared" si="1"/>
        <v>45975.23</v>
      </c>
      <c r="G7" s="62" t="s">
        <v>1032</v>
      </c>
      <c r="H7" s="61">
        <f t="shared" ref="H7:H24" si="2">SUM(E7:F7)</f>
        <v>15787923.659999998</v>
      </c>
      <c r="K7" s="39"/>
      <c r="L7" s="63"/>
    </row>
    <row r="8" spans="1:12" x14ac:dyDescent="0.2">
      <c r="A8" s="24">
        <v>10</v>
      </c>
      <c r="B8" s="24">
        <v>28</v>
      </c>
      <c r="C8" s="59">
        <v>3</v>
      </c>
      <c r="D8" s="59" t="s">
        <v>1034</v>
      </c>
      <c r="E8" s="61">
        <f>VLOOKUP($B$4, nsscalc,A8, FALSE)</f>
        <v>315362.45</v>
      </c>
      <c r="F8" s="61">
        <f t="shared" si="1"/>
        <v>0</v>
      </c>
      <c r="G8" s="62" t="s">
        <v>1032</v>
      </c>
      <c r="H8" s="61">
        <f t="shared" si="2"/>
        <v>315362.45</v>
      </c>
      <c r="K8" s="39"/>
      <c r="L8" s="63"/>
    </row>
    <row r="9" spans="1:12" x14ac:dyDescent="0.2">
      <c r="A9" s="60">
        <v>11</v>
      </c>
      <c r="B9" s="60">
        <v>29</v>
      </c>
      <c r="C9" s="59">
        <v>4</v>
      </c>
      <c r="D9" s="59" t="s">
        <v>1035</v>
      </c>
      <c r="E9" s="61">
        <f t="shared" si="0"/>
        <v>1525</v>
      </c>
      <c r="F9" s="61">
        <f t="shared" si="1"/>
        <v>0</v>
      </c>
      <c r="G9" s="62"/>
      <c r="H9" s="61">
        <f t="shared" si="2"/>
        <v>1525</v>
      </c>
      <c r="K9" s="39"/>
      <c r="L9" s="63"/>
    </row>
    <row r="10" spans="1:12" x14ac:dyDescent="0.2">
      <c r="A10" s="24">
        <v>12</v>
      </c>
      <c r="B10" s="24">
        <v>30</v>
      </c>
      <c r="C10" s="59">
        <v>5</v>
      </c>
      <c r="D10" s="59" t="s">
        <v>1036</v>
      </c>
      <c r="E10" s="61">
        <f t="shared" si="0"/>
        <v>366676.86000000004</v>
      </c>
      <c r="F10" s="61">
        <f t="shared" si="1"/>
        <v>0</v>
      </c>
      <c r="G10" s="62"/>
      <c r="H10" s="61">
        <f t="shared" si="2"/>
        <v>366676.86000000004</v>
      </c>
      <c r="K10" s="39"/>
      <c r="L10" s="63"/>
    </row>
    <row r="11" spans="1:12" x14ac:dyDescent="0.2">
      <c r="A11" s="24">
        <v>13</v>
      </c>
      <c r="B11" s="24">
        <v>31</v>
      </c>
      <c r="C11" s="59">
        <v>6</v>
      </c>
      <c r="D11" s="59" t="s">
        <v>1037</v>
      </c>
      <c r="E11" s="61">
        <f t="shared" si="0"/>
        <v>1798264.81</v>
      </c>
      <c r="F11" s="61">
        <f t="shared" si="1"/>
        <v>55723.5</v>
      </c>
      <c r="G11" s="62" t="s">
        <v>1032</v>
      </c>
      <c r="H11" s="61">
        <f t="shared" si="2"/>
        <v>1853988.31</v>
      </c>
      <c r="K11" s="39"/>
      <c r="L11" s="63"/>
    </row>
    <row r="12" spans="1:12" x14ac:dyDescent="0.2">
      <c r="A12" s="60">
        <v>14</v>
      </c>
      <c r="B12" s="60">
        <v>32</v>
      </c>
      <c r="C12" s="59">
        <v>7</v>
      </c>
      <c r="D12" s="59" t="s">
        <v>1038</v>
      </c>
      <c r="E12" s="61">
        <f t="shared" si="0"/>
        <v>59587.92</v>
      </c>
      <c r="F12" s="61">
        <f t="shared" si="1"/>
        <v>772557.07</v>
      </c>
      <c r="G12" s="62"/>
      <c r="H12" s="61">
        <f t="shared" si="2"/>
        <v>832144.99</v>
      </c>
      <c r="K12" s="39"/>
      <c r="L12" s="63"/>
    </row>
    <row r="13" spans="1:12" x14ac:dyDescent="0.2">
      <c r="A13" s="24">
        <v>15</v>
      </c>
      <c r="B13" s="24">
        <v>33</v>
      </c>
      <c r="C13" s="59">
        <v>8</v>
      </c>
      <c r="D13" s="59" t="s">
        <v>1039</v>
      </c>
      <c r="E13" s="61">
        <f t="shared" si="0"/>
        <v>0</v>
      </c>
      <c r="F13" s="61">
        <f t="shared" si="1"/>
        <v>3153141.17</v>
      </c>
      <c r="G13" s="62"/>
      <c r="H13" s="61">
        <f t="shared" si="2"/>
        <v>3153141.17</v>
      </c>
      <c r="K13" s="39"/>
      <c r="L13" s="63"/>
    </row>
    <row r="14" spans="1:12" x14ac:dyDescent="0.2">
      <c r="A14" s="24">
        <v>16</v>
      </c>
      <c r="B14" s="24">
        <v>34</v>
      </c>
      <c r="C14" s="59">
        <v>9</v>
      </c>
      <c r="D14" s="59" t="s">
        <v>1040</v>
      </c>
      <c r="E14" s="61">
        <f t="shared" si="0"/>
        <v>0</v>
      </c>
      <c r="F14" s="61">
        <f t="shared" si="1"/>
        <v>975482.61</v>
      </c>
      <c r="G14" s="62"/>
      <c r="H14" s="61">
        <f t="shared" si="2"/>
        <v>975482.61</v>
      </c>
      <c r="K14" s="39"/>
      <c r="L14" s="63"/>
    </row>
    <row r="15" spans="1:12" x14ac:dyDescent="0.2">
      <c r="A15" s="60">
        <v>17</v>
      </c>
      <c r="B15" s="60">
        <v>35</v>
      </c>
      <c r="C15" s="59">
        <v>10</v>
      </c>
      <c r="D15" s="59" t="s">
        <v>1041</v>
      </c>
      <c r="E15" s="61">
        <f t="shared" si="0"/>
        <v>0</v>
      </c>
      <c r="F15" s="61">
        <f t="shared" si="1"/>
        <v>0</v>
      </c>
      <c r="G15" s="62" t="s">
        <v>1032</v>
      </c>
      <c r="H15" s="61">
        <f t="shared" si="2"/>
        <v>0</v>
      </c>
      <c r="K15" s="39"/>
      <c r="L15" s="63"/>
    </row>
    <row r="16" spans="1:12" x14ac:dyDescent="0.2">
      <c r="A16" s="24">
        <v>18</v>
      </c>
      <c r="B16" s="24">
        <v>36</v>
      </c>
      <c r="C16" s="59">
        <v>11</v>
      </c>
      <c r="D16" s="59" t="s">
        <v>1042</v>
      </c>
      <c r="E16" s="61">
        <f t="shared" si="0"/>
        <v>0</v>
      </c>
      <c r="F16" s="61">
        <f t="shared" si="1"/>
        <v>0</v>
      </c>
      <c r="G16" s="62"/>
      <c r="H16" s="61">
        <f t="shared" si="2"/>
        <v>0</v>
      </c>
      <c r="K16" s="39"/>
      <c r="L16" s="63"/>
    </row>
    <row r="17" spans="1:12" x14ac:dyDescent="0.2">
      <c r="A17" s="24">
        <v>19</v>
      </c>
      <c r="B17" s="24">
        <v>37</v>
      </c>
      <c r="C17" s="59">
        <v>12</v>
      </c>
      <c r="D17" s="59" t="s">
        <v>1043</v>
      </c>
      <c r="E17" s="61">
        <f t="shared" si="0"/>
        <v>1294426</v>
      </c>
      <c r="F17" s="61">
        <f t="shared" si="1"/>
        <v>592364.7971428571</v>
      </c>
      <c r="G17" s="62"/>
      <c r="H17" s="61">
        <f t="shared" si="2"/>
        <v>1886790.7971428572</v>
      </c>
      <c r="K17" s="39"/>
      <c r="L17" s="63"/>
    </row>
    <row r="18" spans="1:12" x14ac:dyDescent="0.2">
      <c r="A18" s="60">
        <v>20</v>
      </c>
      <c r="B18" s="60">
        <v>38</v>
      </c>
      <c r="C18" s="59">
        <v>13</v>
      </c>
      <c r="D18" s="59" t="s">
        <v>1044</v>
      </c>
      <c r="E18" s="61">
        <f t="shared" si="0"/>
        <v>20391708.469999999</v>
      </c>
      <c r="F18" s="61">
        <f t="shared" si="1"/>
        <v>5724813.7671428565</v>
      </c>
      <c r="G18" s="62"/>
      <c r="H18" s="61">
        <f t="shared" si="2"/>
        <v>26116522.237142853</v>
      </c>
      <c r="K18" s="39"/>
      <c r="L18" s="63"/>
    </row>
    <row r="19" spans="1:12" x14ac:dyDescent="0.2">
      <c r="A19" s="24">
        <v>21</v>
      </c>
      <c r="B19" s="24">
        <v>39</v>
      </c>
      <c r="C19" s="59">
        <v>14</v>
      </c>
      <c r="D19" s="64" t="s">
        <v>1045</v>
      </c>
      <c r="E19" s="61"/>
      <c r="F19" s="61"/>
      <c r="G19" s="62"/>
      <c r="H19" s="61"/>
      <c r="K19" s="39"/>
      <c r="L19" s="63"/>
    </row>
    <row r="20" spans="1:12" x14ac:dyDescent="0.2">
      <c r="A20" s="24">
        <v>22</v>
      </c>
      <c r="B20" s="24">
        <v>40</v>
      </c>
      <c r="C20" s="59"/>
      <c r="D20" s="65" t="s">
        <v>1046</v>
      </c>
      <c r="E20" s="61">
        <f t="shared" si="0"/>
        <v>0</v>
      </c>
      <c r="F20" s="61">
        <f t="shared" si="1"/>
        <v>0</v>
      </c>
      <c r="G20" s="62"/>
      <c r="H20" s="61">
        <f t="shared" si="2"/>
        <v>0</v>
      </c>
      <c r="K20" s="39"/>
      <c r="L20" s="63"/>
    </row>
    <row r="21" spans="1:12" x14ac:dyDescent="0.2">
      <c r="A21" s="60">
        <v>23</v>
      </c>
      <c r="B21" s="60">
        <v>41</v>
      </c>
      <c r="C21" s="59"/>
      <c r="D21" s="64" t="s">
        <v>1047</v>
      </c>
      <c r="E21" s="61">
        <f t="shared" si="0"/>
        <v>0</v>
      </c>
      <c r="F21" s="61">
        <f t="shared" si="1"/>
        <v>0</v>
      </c>
      <c r="G21" s="62"/>
      <c r="H21" s="61">
        <f t="shared" si="2"/>
        <v>0</v>
      </c>
      <c r="K21" s="39"/>
      <c r="L21" s="63"/>
    </row>
    <row r="22" spans="1:12" x14ac:dyDescent="0.2">
      <c r="A22" s="60">
        <v>24</v>
      </c>
      <c r="B22" s="24">
        <v>42</v>
      </c>
      <c r="C22" s="59"/>
      <c r="D22" s="65" t="s">
        <v>1048</v>
      </c>
      <c r="E22" s="61">
        <f t="shared" si="0"/>
        <v>0</v>
      </c>
      <c r="F22" s="61">
        <f t="shared" si="1"/>
        <v>0</v>
      </c>
      <c r="G22" s="62"/>
      <c r="H22" s="61">
        <f t="shared" si="2"/>
        <v>0</v>
      </c>
      <c r="K22" s="39"/>
      <c r="L22" s="63"/>
    </row>
    <row r="23" spans="1:12" x14ac:dyDescent="0.2">
      <c r="C23" s="59"/>
      <c r="D23" s="64" t="s">
        <v>1049</v>
      </c>
      <c r="E23" s="61"/>
      <c r="F23" s="61"/>
      <c r="G23" s="62"/>
      <c r="H23" s="61"/>
      <c r="K23" s="39"/>
      <c r="L23" s="63"/>
    </row>
    <row r="24" spans="1:12" x14ac:dyDescent="0.2">
      <c r="A24" s="24">
        <v>25</v>
      </c>
      <c r="B24" s="24">
        <v>43</v>
      </c>
      <c r="C24" s="66">
        <v>15</v>
      </c>
      <c r="D24" s="67" t="s">
        <v>1050</v>
      </c>
      <c r="E24" s="68">
        <f>VLOOKUP($B$4, nsscalc,A24, FALSE)</f>
        <v>20391708.469999999</v>
      </c>
      <c r="F24" s="68">
        <f>VLOOKUP($B$4, nsscalc,B24, FALSE)</f>
        <v>5724813.7671428565</v>
      </c>
      <c r="G24" s="69"/>
      <c r="H24" s="68">
        <f t="shared" si="2"/>
        <v>26116522.237142853</v>
      </c>
      <c r="I24" s="39"/>
      <c r="K24" s="39"/>
      <c r="L24" s="63"/>
    </row>
    <row r="25" spans="1:12" x14ac:dyDescent="0.2">
      <c r="B25" s="60">
        <v>45</v>
      </c>
      <c r="C25" s="59">
        <v>16</v>
      </c>
      <c r="D25" s="64" t="s">
        <v>1051</v>
      </c>
      <c r="E25" s="61"/>
      <c r="G25" s="62"/>
      <c r="H25" s="61">
        <f>VLOOKUP($B$4, nsscalc, B25, FALSE)</f>
        <v>20560652</v>
      </c>
      <c r="K25" s="39"/>
      <c r="L25" s="63"/>
    </row>
    <row r="26" spans="1:12" x14ac:dyDescent="0.2">
      <c r="B26" s="24">
        <v>46</v>
      </c>
      <c r="C26" s="59">
        <v>17</v>
      </c>
      <c r="D26" s="64" t="s">
        <v>1052</v>
      </c>
      <c r="E26" s="61"/>
      <c r="G26" s="64"/>
      <c r="H26" s="61">
        <f>VLOOKUP($B$4, nsscalc, B26, FALSE)</f>
        <v>0</v>
      </c>
      <c r="K26" s="39"/>
      <c r="L26" s="63"/>
    </row>
    <row r="27" spans="1:12" x14ac:dyDescent="0.2">
      <c r="B27" s="24">
        <v>47</v>
      </c>
      <c r="C27" s="66">
        <v>18</v>
      </c>
      <c r="D27" s="67" t="s">
        <v>1053</v>
      </c>
      <c r="E27" s="68"/>
      <c r="F27" s="70"/>
      <c r="G27" s="67"/>
      <c r="H27" s="68">
        <f>VLOOKUP($B$4, nsscalc, B27, FALSE)</f>
        <v>20560652</v>
      </c>
      <c r="K27" s="39"/>
      <c r="L27" s="63"/>
    </row>
    <row r="28" spans="1:12" x14ac:dyDescent="0.2">
      <c r="C28" s="59"/>
      <c r="D28" s="65"/>
      <c r="E28" s="61"/>
      <c r="G28" s="64"/>
      <c r="H28" s="61"/>
      <c r="K28" s="39"/>
      <c r="L28" s="63"/>
    </row>
    <row r="29" spans="1:12" x14ac:dyDescent="0.2">
      <c r="B29" s="60">
        <v>48</v>
      </c>
      <c r="C29" s="59">
        <v>19</v>
      </c>
      <c r="D29" s="64" t="s">
        <v>1054</v>
      </c>
      <c r="E29" s="61"/>
      <c r="G29" s="62"/>
      <c r="H29" s="61">
        <f>VLOOKUP($B$4, nsscalc, B29, FALSE)</f>
        <v>0</v>
      </c>
      <c r="K29" s="39"/>
      <c r="L29" s="63"/>
    </row>
    <row r="30" spans="1:12" x14ac:dyDescent="0.2">
      <c r="B30" s="24">
        <v>49</v>
      </c>
      <c r="C30" s="59">
        <v>20</v>
      </c>
      <c r="D30" s="64" t="s">
        <v>1055</v>
      </c>
      <c r="E30" s="61"/>
      <c r="G30" s="64"/>
      <c r="H30" s="71">
        <f>VLOOKUP($B$4, nsscalc, B30, FALSE)</f>
        <v>0</v>
      </c>
      <c r="K30" s="39"/>
      <c r="L30" s="63"/>
    </row>
    <row r="31" spans="1:12" x14ac:dyDescent="0.2">
      <c r="B31" s="24">
        <v>50</v>
      </c>
      <c r="C31" s="59">
        <v>21</v>
      </c>
      <c r="D31" s="64" t="s">
        <v>1056</v>
      </c>
      <c r="E31" s="61"/>
      <c r="G31" s="64"/>
      <c r="H31" s="61">
        <f>VLOOKUP($B$4, nsscalc, B31, FALSE)</f>
        <v>0</v>
      </c>
      <c r="K31" s="39"/>
      <c r="L31" s="63"/>
    </row>
    <row r="32" spans="1:12" x14ac:dyDescent="0.2">
      <c r="B32" s="60">
        <v>51</v>
      </c>
      <c r="C32" s="59">
        <v>22</v>
      </c>
      <c r="D32" s="72" t="s">
        <v>1057</v>
      </c>
      <c r="E32" s="61"/>
      <c r="G32" s="72"/>
      <c r="H32" s="61">
        <f>VLOOKUP($B$4, nsscalc, B32, FALSE)</f>
        <v>0</v>
      </c>
      <c r="L32" s="63"/>
    </row>
    <row r="33" spans="1:17" x14ac:dyDescent="0.2">
      <c r="C33" s="59"/>
      <c r="D33" s="72" t="s">
        <v>1058</v>
      </c>
      <c r="E33" s="72"/>
      <c r="F33" s="72"/>
      <c r="G33" s="72"/>
      <c r="H33" s="73"/>
      <c r="L33" s="63"/>
    </row>
    <row r="34" spans="1:17" x14ac:dyDescent="0.2">
      <c r="C34" s="59"/>
      <c r="D34" s="72"/>
      <c r="E34" s="72"/>
      <c r="F34" s="72"/>
      <c r="G34" s="72"/>
      <c r="H34" s="73"/>
      <c r="L34" s="63"/>
    </row>
    <row r="35" spans="1:17" s="48" customFormat="1" ht="15.75" x14ac:dyDescent="0.25">
      <c r="A35" s="47"/>
      <c r="B35" s="47"/>
      <c r="C35" s="74"/>
      <c r="D35" s="49" t="s">
        <v>1022</v>
      </c>
      <c r="E35" s="75"/>
      <c r="F35" s="75"/>
      <c r="G35" s="75"/>
      <c r="H35" s="76"/>
      <c r="L35" s="63"/>
    </row>
    <row r="36" spans="1:17" s="48" customFormat="1" ht="15.75" x14ac:dyDescent="0.25">
      <c r="A36" s="47"/>
      <c r="B36" s="47"/>
      <c r="D36" s="49" t="s">
        <v>1023</v>
      </c>
      <c r="L36" s="63"/>
    </row>
    <row r="37" spans="1:17" s="48" customFormat="1" ht="15.75" x14ac:dyDescent="0.25">
      <c r="A37" s="47"/>
      <c r="B37" s="47"/>
      <c r="D37" s="50" t="s">
        <v>1059</v>
      </c>
      <c r="L37" s="63"/>
    </row>
    <row r="38" spans="1:17" ht="25.5" x14ac:dyDescent="0.2">
      <c r="D38" s="77" t="str">
        <f>D4</f>
        <v xml:space="preserve">Abington                     </v>
      </c>
      <c r="E38" s="56" t="s">
        <v>1026</v>
      </c>
      <c r="F38" s="57" t="s">
        <v>1027</v>
      </c>
      <c r="G38" s="57"/>
      <c r="H38" s="57" t="s">
        <v>1028</v>
      </c>
      <c r="L38" s="63"/>
    </row>
    <row r="39" spans="1:17" x14ac:dyDescent="0.2">
      <c r="A39" s="24">
        <v>61</v>
      </c>
      <c r="B39" s="60">
        <v>80</v>
      </c>
      <c r="C39" s="38">
        <v>1</v>
      </c>
      <c r="D39" s="38" t="s">
        <v>1031</v>
      </c>
      <c r="E39" s="61">
        <f t="shared" ref="E39:E51" si="3">VLOOKUP($B$4, nsscalc,A39, FALSE)</f>
        <v>860911</v>
      </c>
      <c r="F39" s="61">
        <f t="shared" ref="F39" si="4">VLOOKUP($B$4, nsscalc,B39, FALSE)</f>
        <v>126871.79</v>
      </c>
      <c r="G39" s="62"/>
      <c r="H39" s="61">
        <f>SUM(E39:F39)</f>
        <v>987782.79</v>
      </c>
      <c r="K39" s="39"/>
      <c r="L39" s="63"/>
      <c r="M39" s="39"/>
      <c r="P39" s="39"/>
      <c r="Q39" s="39"/>
    </row>
    <row r="40" spans="1:17" x14ac:dyDescent="0.2">
      <c r="A40" s="60">
        <v>62</v>
      </c>
      <c r="B40" s="24">
        <v>81</v>
      </c>
      <c r="C40" s="38">
        <v>2</v>
      </c>
      <c r="D40" s="38" t="s">
        <v>1033</v>
      </c>
      <c r="E40" s="61">
        <f t="shared" si="3"/>
        <v>14522317</v>
      </c>
      <c r="F40" s="61">
        <f t="shared" ref="F40:F55" si="5">VLOOKUP($B$4, nsscalc,B40, FALSE)</f>
        <v>47471.1</v>
      </c>
      <c r="H40" s="61">
        <f t="shared" ref="H40:H55" si="6">SUM(E40:F40)</f>
        <v>14569788.1</v>
      </c>
      <c r="K40" s="39"/>
      <c r="L40" s="63"/>
      <c r="M40" s="39"/>
      <c r="P40" s="39"/>
      <c r="Q40" s="39"/>
    </row>
    <row r="41" spans="1:17" x14ac:dyDescent="0.2">
      <c r="A41" s="24">
        <v>63</v>
      </c>
      <c r="B41" s="24">
        <v>82</v>
      </c>
      <c r="C41" s="38">
        <v>3</v>
      </c>
      <c r="D41" s="38" t="s">
        <v>1034</v>
      </c>
      <c r="E41" s="61">
        <f t="shared" si="3"/>
        <v>0</v>
      </c>
      <c r="F41" s="61">
        <f t="shared" si="5"/>
        <v>0</v>
      </c>
      <c r="H41" s="61">
        <f t="shared" si="6"/>
        <v>0</v>
      </c>
      <c r="K41" s="39"/>
      <c r="L41" s="63"/>
      <c r="M41" s="39"/>
      <c r="P41" s="39"/>
      <c r="Q41" s="39"/>
    </row>
    <row r="42" spans="1:17" x14ac:dyDescent="0.2">
      <c r="A42" s="24">
        <v>64</v>
      </c>
      <c r="B42" s="60">
        <v>83</v>
      </c>
      <c r="C42" s="38">
        <v>4</v>
      </c>
      <c r="D42" s="38" t="s">
        <v>1035</v>
      </c>
      <c r="E42" s="61">
        <f t="shared" si="3"/>
        <v>0</v>
      </c>
      <c r="F42" s="61">
        <f t="shared" si="5"/>
        <v>0</v>
      </c>
      <c r="H42" s="61">
        <f t="shared" si="6"/>
        <v>0</v>
      </c>
      <c r="K42" s="39"/>
      <c r="L42" s="63"/>
      <c r="M42" s="39"/>
      <c r="P42" s="39"/>
      <c r="Q42" s="39"/>
    </row>
    <row r="43" spans="1:17" x14ac:dyDescent="0.2">
      <c r="A43" s="60">
        <v>65</v>
      </c>
      <c r="B43" s="24">
        <v>84</v>
      </c>
      <c r="C43" s="38">
        <v>5</v>
      </c>
      <c r="D43" s="38" t="s">
        <v>1036</v>
      </c>
      <c r="E43" s="61">
        <f>VLOOKUP($B$4, nsscalc,A43, FALSE)</f>
        <v>223810</v>
      </c>
      <c r="F43" s="61">
        <f t="shared" si="5"/>
        <v>0</v>
      </c>
      <c r="H43" s="61">
        <f t="shared" si="6"/>
        <v>223810</v>
      </c>
      <c r="K43" s="39"/>
      <c r="L43" s="63"/>
      <c r="M43" s="39"/>
      <c r="P43" s="39"/>
      <c r="Q43" s="39"/>
    </row>
    <row r="44" spans="1:17" x14ac:dyDescent="0.2">
      <c r="A44" s="24">
        <v>66</v>
      </c>
      <c r="B44" s="24">
        <v>85</v>
      </c>
      <c r="C44" s="38">
        <v>6</v>
      </c>
      <c r="D44" s="38" t="s">
        <v>1037</v>
      </c>
      <c r="E44" s="61">
        <f>VLOOKUP($B$4, nsscalc,A44, FALSE)</f>
        <v>2012629</v>
      </c>
      <c r="F44" s="61">
        <f t="shared" si="5"/>
        <v>60982.81</v>
      </c>
      <c r="H44" s="61">
        <f t="shared" si="6"/>
        <v>2073611.81</v>
      </c>
      <c r="K44" s="39"/>
      <c r="L44" s="63"/>
      <c r="M44" s="39"/>
      <c r="P44" s="39"/>
      <c r="Q44" s="39"/>
    </row>
    <row r="45" spans="1:17" x14ac:dyDescent="0.2">
      <c r="A45" s="24">
        <v>67</v>
      </c>
      <c r="B45" s="60">
        <v>86</v>
      </c>
      <c r="C45" s="38">
        <v>7</v>
      </c>
      <c r="D45" s="38" t="s">
        <v>1038</v>
      </c>
      <c r="E45" s="61">
        <f t="shared" si="3"/>
        <v>25000</v>
      </c>
      <c r="F45" s="61">
        <f t="shared" si="5"/>
        <v>821857.41</v>
      </c>
      <c r="H45" s="61">
        <f t="shared" si="6"/>
        <v>846857.41</v>
      </c>
      <c r="K45" s="39"/>
      <c r="L45" s="63"/>
      <c r="M45" s="39"/>
      <c r="P45" s="39"/>
      <c r="Q45" s="39"/>
    </row>
    <row r="46" spans="1:17" x14ac:dyDescent="0.2">
      <c r="A46" s="60">
        <v>68</v>
      </c>
      <c r="B46" s="24">
        <v>87</v>
      </c>
      <c r="C46" s="38">
        <v>8</v>
      </c>
      <c r="D46" s="38" t="s">
        <v>1039</v>
      </c>
      <c r="E46" s="61">
        <f t="shared" si="3"/>
        <v>0</v>
      </c>
      <c r="F46" s="61">
        <f t="shared" si="5"/>
        <v>3291103.58</v>
      </c>
      <c r="H46" s="61">
        <f t="shared" si="6"/>
        <v>3291103.58</v>
      </c>
      <c r="K46" s="39"/>
      <c r="L46" s="63"/>
      <c r="M46" s="39"/>
      <c r="P46" s="39"/>
      <c r="Q46" s="39"/>
    </row>
    <row r="47" spans="1:17" x14ac:dyDescent="0.2">
      <c r="A47" s="24">
        <v>69</v>
      </c>
      <c r="B47" s="24">
        <v>88</v>
      </c>
      <c r="C47" s="38">
        <v>9</v>
      </c>
      <c r="D47" s="38" t="s">
        <v>1040</v>
      </c>
      <c r="E47" s="61">
        <f t="shared" si="3"/>
        <v>0</v>
      </c>
      <c r="F47" s="61">
        <f t="shared" si="5"/>
        <v>1014707.69</v>
      </c>
      <c r="H47" s="61">
        <f t="shared" si="6"/>
        <v>1014707.69</v>
      </c>
      <c r="K47" s="39"/>
      <c r="L47" s="63"/>
      <c r="M47" s="39"/>
      <c r="P47" s="39"/>
      <c r="Q47" s="39"/>
    </row>
    <row r="48" spans="1:17" x14ac:dyDescent="0.2">
      <c r="A48" s="24">
        <v>70</v>
      </c>
      <c r="B48" s="60">
        <v>89</v>
      </c>
      <c r="C48" s="38">
        <v>10</v>
      </c>
      <c r="D48" s="38" t="s">
        <v>1041</v>
      </c>
      <c r="E48" s="61">
        <f t="shared" si="3"/>
        <v>0</v>
      </c>
      <c r="F48" s="61">
        <f t="shared" si="5"/>
        <v>0</v>
      </c>
      <c r="H48" s="61">
        <f t="shared" si="6"/>
        <v>0</v>
      </c>
      <c r="K48" s="39"/>
      <c r="L48" s="63"/>
      <c r="M48" s="39"/>
      <c r="P48" s="39"/>
      <c r="Q48" s="39"/>
    </row>
    <row r="49" spans="1:17" x14ac:dyDescent="0.2">
      <c r="A49" s="60">
        <v>71</v>
      </c>
      <c r="B49" s="24">
        <v>90</v>
      </c>
      <c r="C49" s="38">
        <v>11</v>
      </c>
      <c r="D49" s="38" t="s">
        <v>1042</v>
      </c>
      <c r="E49" s="61">
        <f t="shared" si="3"/>
        <v>0</v>
      </c>
      <c r="F49" s="61">
        <f t="shared" si="5"/>
        <v>0</v>
      </c>
      <c r="H49" s="61">
        <f t="shared" si="6"/>
        <v>0</v>
      </c>
      <c r="K49" s="39"/>
      <c r="L49" s="63"/>
      <c r="M49" s="39"/>
      <c r="P49" s="39"/>
      <c r="Q49" s="39"/>
    </row>
    <row r="50" spans="1:17" x14ac:dyDescent="0.2">
      <c r="A50" s="24">
        <v>72</v>
      </c>
      <c r="B50" s="24">
        <v>91</v>
      </c>
      <c r="C50" s="38">
        <v>12</v>
      </c>
      <c r="D50" s="38" t="s">
        <v>1043</v>
      </c>
      <c r="E50" s="61">
        <f t="shared" si="3"/>
        <v>4084573</v>
      </c>
      <c r="F50" s="61">
        <f t="shared" si="5"/>
        <v>596257</v>
      </c>
      <c r="H50" s="61">
        <f t="shared" si="6"/>
        <v>4680830</v>
      </c>
      <c r="K50" s="39"/>
      <c r="L50" s="63"/>
      <c r="M50" s="39"/>
      <c r="P50" s="39"/>
      <c r="Q50" s="39"/>
    </row>
    <row r="51" spans="1:17" x14ac:dyDescent="0.2">
      <c r="A51" s="24">
        <v>73</v>
      </c>
      <c r="B51" s="60">
        <v>92</v>
      </c>
      <c r="C51" s="38">
        <v>13</v>
      </c>
      <c r="D51" s="38" t="s">
        <v>1060</v>
      </c>
      <c r="E51" s="61">
        <f t="shared" si="3"/>
        <v>21729240</v>
      </c>
      <c r="F51" s="61">
        <f t="shared" si="5"/>
        <v>5959251.3800000008</v>
      </c>
      <c r="H51" s="61">
        <f t="shared" si="6"/>
        <v>27688491.380000003</v>
      </c>
      <c r="K51" s="39"/>
      <c r="L51" s="63"/>
      <c r="M51" s="39"/>
      <c r="P51" s="39"/>
      <c r="Q51" s="39"/>
    </row>
    <row r="52" spans="1:17" x14ac:dyDescent="0.2">
      <c r="A52" s="60">
        <v>74</v>
      </c>
      <c r="B52" s="24">
        <v>93</v>
      </c>
      <c r="C52" s="38">
        <v>14</v>
      </c>
      <c r="D52" s="38" t="s">
        <v>1061</v>
      </c>
      <c r="E52" s="61"/>
      <c r="F52" s="61"/>
      <c r="H52" s="61"/>
      <c r="K52" s="39"/>
      <c r="L52" s="63"/>
      <c r="M52" s="39"/>
      <c r="P52" s="39"/>
      <c r="Q52" s="39"/>
    </row>
    <row r="53" spans="1:17" x14ac:dyDescent="0.2">
      <c r="A53" s="24">
        <v>75</v>
      </c>
      <c r="B53" s="24">
        <v>94</v>
      </c>
      <c r="C53" s="38" t="s">
        <v>170</v>
      </c>
      <c r="D53" s="38" t="s">
        <v>1062</v>
      </c>
      <c r="E53" s="61">
        <f>VLOOKUP($B$4, nsscalc,A53, FALSE)</f>
        <v>0</v>
      </c>
      <c r="F53" s="61">
        <f t="shared" si="5"/>
        <v>0</v>
      </c>
      <c r="H53" s="61">
        <f t="shared" si="6"/>
        <v>0</v>
      </c>
      <c r="K53" s="39"/>
      <c r="L53" s="63"/>
      <c r="M53" s="39"/>
      <c r="P53" s="39"/>
      <c r="Q53" s="39"/>
    </row>
    <row r="54" spans="1:17" x14ac:dyDescent="0.2">
      <c r="A54" s="24">
        <v>76</v>
      </c>
      <c r="B54" s="60">
        <v>95</v>
      </c>
      <c r="C54" s="38" t="s">
        <v>170</v>
      </c>
      <c r="D54" s="38" t="s">
        <v>1063</v>
      </c>
      <c r="E54" s="61">
        <f>VLOOKUP($B$4, nsscalc,A54, FALSE)</f>
        <v>0</v>
      </c>
      <c r="F54" s="61">
        <f t="shared" si="5"/>
        <v>23315.37</v>
      </c>
      <c r="H54" s="61">
        <f t="shared" si="6"/>
        <v>23315.37</v>
      </c>
      <c r="K54" s="39"/>
      <c r="L54" s="63"/>
      <c r="M54" s="39"/>
      <c r="P54" s="39"/>
      <c r="Q54" s="39"/>
    </row>
    <row r="55" spans="1:17" x14ac:dyDescent="0.2">
      <c r="A55" s="60">
        <v>77</v>
      </c>
      <c r="B55" s="24">
        <v>96</v>
      </c>
      <c r="C55" s="38" t="s">
        <v>170</v>
      </c>
      <c r="D55" s="38" t="s">
        <v>1064</v>
      </c>
      <c r="E55" s="61">
        <f>VLOOKUP($B$4, nsscalc,A55, FALSE)</f>
        <v>0</v>
      </c>
      <c r="F55" s="61">
        <f t="shared" si="5"/>
        <v>23315.37</v>
      </c>
      <c r="H55" s="61">
        <f t="shared" si="6"/>
        <v>23315.37</v>
      </c>
      <c r="K55" s="39"/>
      <c r="L55" s="63"/>
      <c r="M55" s="39"/>
      <c r="P55" s="39"/>
      <c r="Q55" s="39"/>
    </row>
    <row r="56" spans="1:17" x14ac:dyDescent="0.2">
      <c r="C56" s="38" t="s">
        <v>170</v>
      </c>
      <c r="D56" s="38" t="s">
        <v>1065</v>
      </c>
      <c r="E56" s="61"/>
      <c r="F56" s="61"/>
      <c r="H56" s="61"/>
      <c r="K56" s="39"/>
      <c r="L56" s="63"/>
      <c r="M56" s="39"/>
      <c r="P56" s="39"/>
      <c r="Q56" s="39"/>
    </row>
    <row r="57" spans="1:17" x14ac:dyDescent="0.2">
      <c r="A57" s="24">
        <v>78</v>
      </c>
      <c r="B57" s="24">
        <v>97</v>
      </c>
      <c r="C57" s="21">
        <v>15</v>
      </c>
      <c r="D57" s="21" t="s">
        <v>1066</v>
      </c>
      <c r="E57" s="68">
        <f>VLOOKUP($B$4, nsscalc,A57, FALSE)</f>
        <v>21729240</v>
      </c>
      <c r="F57" s="68">
        <f t="shared" ref="F57" si="7">VLOOKUP($B$4, nsscalc,B57, FALSE)</f>
        <v>5935936.0100000007</v>
      </c>
      <c r="G57" s="70"/>
      <c r="H57" s="68">
        <f t="shared" ref="H57" si="8">SUM(E57:F57)</f>
        <v>27665176.010000002</v>
      </c>
      <c r="K57" s="39"/>
      <c r="L57" s="63"/>
      <c r="M57" s="39"/>
      <c r="P57" s="39"/>
      <c r="Q57" s="39"/>
    </row>
    <row r="58" spans="1:17" x14ac:dyDescent="0.2">
      <c r="C58" s="38" t="s">
        <v>170</v>
      </c>
      <c r="D58" s="38"/>
      <c r="K58" s="39"/>
      <c r="L58" s="63"/>
      <c r="M58" s="39"/>
      <c r="P58" s="39"/>
      <c r="Q58" s="39"/>
    </row>
    <row r="59" spans="1:17" x14ac:dyDescent="0.2">
      <c r="B59" s="60">
        <v>99</v>
      </c>
      <c r="C59" s="38">
        <v>16</v>
      </c>
      <c r="D59" s="38" t="s">
        <v>1067</v>
      </c>
      <c r="H59" s="61">
        <f>VLOOKUP($B$4, nsscalc, B59, FALSE)</f>
        <v>21517939</v>
      </c>
      <c r="K59" s="39"/>
      <c r="L59" s="63"/>
      <c r="M59" s="39"/>
      <c r="P59" s="39"/>
      <c r="Q59" s="39"/>
    </row>
    <row r="60" spans="1:17" x14ac:dyDescent="0.2">
      <c r="B60" s="24">
        <v>100</v>
      </c>
      <c r="C60" s="38">
        <v>17</v>
      </c>
      <c r="D60" s="38" t="s">
        <v>1068</v>
      </c>
      <c r="H60" s="61">
        <f>VLOOKUP($B$4, nsscalc, B60, FALSE)</f>
        <v>0</v>
      </c>
      <c r="K60" s="39"/>
      <c r="L60" s="63"/>
      <c r="M60" s="39"/>
      <c r="P60" s="39"/>
      <c r="Q60" s="39"/>
    </row>
    <row r="61" spans="1:17" x14ac:dyDescent="0.2">
      <c r="B61" s="24">
        <v>101</v>
      </c>
      <c r="C61" s="21">
        <v>18</v>
      </c>
      <c r="D61" s="21" t="s">
        <v>1069</v>
      </c>
      <c r="E61" s="70"/>
      <c r="F61" s="70"/>
      <c r="G61" s="70"/>
      <c r="H61" s="68">
        <f>VLOOKUP($B$4, nsscalc, B61, FALSE)</f>
        <v>21517939</v>
      </c>
      <c r="K61" s="39"/>
      <c r="L61" s="63"/>
      <c r="M61" s="39"/>
      <c r="P61" s="39"/>
      <c r="Q61" s="39"/>
    </row>
    <row r="62" spans="1:17" x14ac:dyDescent="0.2">
      <c r="C62" s="38" t="s">
        <v>170</v>
      </c>
      <c r="D62" s="38" t="s">
        <v>1070</v>
      </c>
      <c r="H62" s="61"/>
      <c r="K62" s="39"/>
      <c r="L62" s="63"/>
      <c r="M62" s="39"/>
      <c r="P62" s="39"/>
      <c r="Q62" s="39"/>
    </row>
    <row r="63" spans="1:17" x14ac:dyDescent="0.2">
      <c r="B63" s="60">
        <v>102</v>
      </c>
      <c r="C63" s="38">
        <v>19</v>
      </c>
      <c r="D63" s="38" t="s">
        <v>1071</v>
      </c>
      <c r="H63" s="61">
        <f>VLOOKUP($B$4, nsscalc, B63, FALSE)</f>
        <v>0</v>
      </c>
      <c r="L63" s="63"/>
      <c r="M63" s="39"/>
    </row>
    <row r="64" spans="1:17" x14ac:dyDescent="0.2">
      <c r="B64" s="24">
        <v>103</v>
      </c>
      <c r="C64" s="38">
        <v>20</v>
      </c>
      <c r="D64" s="38" t="s">
        <v>1055</v>
      </c>
      <c r="H64" s="71">
        <f>VLOOKUP($B$4, nsscalc, B64, FALSE)</f>
        <v>0</v>
      </c>
      <c r="L64" s="63"/>
      <c r="M64" s="39"/>
    </row>
    <row r="67" spans="16:16" x14ac:dyDescent="0.2">
      <c r="P67" s="39"/>
    </row>
  </sheetData>
  <dataValidations count="1">
    <dataValidation type="list" allowBlank="1" showInputMessage="1" showErrorMessage="1" sqref="D4" xr:uid="{00000000-0002-0000-0100-000000000000}">
      <formula1>leaname</formula1>
    </dataValidation>
  </dataValidations>
  <pageMargins left="0.35" right="0.42" top="1" bottom="0.75" header="0.3" footer="0.3"/>
  <pageSetup scale="94" fitToHeight="2" orientation="portrait" r:id="rId1"/>
  <rowBreaks count="1" manualBreakCount="1">
    <brk id="33" min="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9"/>
  <sheetViews>
    <sheetView workbookViewId="0">
      <selection activeCell="A2" sqref="A2:B439"/>
    </sheetView>
  </sheetViews>
  <sheetFormatPr defaultRowHeight="15" x14ac:dyDescent="0.25"/>
  <sheetData>
    <row r="1" spans="1:6" x14ac:dyDescent="0.25">
      <c r="A1" s="79" t="s">
        <v>1075</v>
      </c>
      <c r="B1" s="79" t="s">
        <v>1076</v>
      </c>
      <c r="E1" t="s">
        <v>1077</v>
      </c>
    </row>
    <row r="2" spans="1:6" x14ac:dyDescent="0.25">
      <c r="A2" t="s">
        <v>146</v>
      </c>
      <c r="B2" s="80" t="s">
        <v>145</v>
      </c>
      <c r="E2" s="80" t="s">
        <v>145</v>
      </c>
      <c r="F2" t="s">
        <v>146</v>
      </c>
    </row>
    <row r="3" spans="1:6" x14ac:dyDescent="0.25">
      <c r="A3" t="s">
        <v>148</v>
      </c>
      <c r="B3" s="80" t="s">
        <v>147</v>
      </c>
      <c r="E3" s="80" t="s">
        <v>147</v>
      </c>
      <c r="F3" t="s">
        <v>148</v>
      </c>
    </row>
    <row r="4" spans="1:6" x14ac:dyDescent="0.25">
      <c r="A4" t="s">
        <v>851</v>
      </c>
      <c r="B4" s="80" t="s">
        <v>850</v>
      </c>
      <c r="E4" s="80" t="s">
        <v>149</v>
      </c>
      <c r="F4" t="s">
        <v>150</v>
      </c>
    </row>
    <row r="5" spans="1:6" x14ac:dyDescent="0.25">
      <c r="A5" t="s">
        <v>150</v>
      </c>
      <c r="B5" s="80" t="s">
        <v>149</v>
      </c>
      <c r="E5" s="80" t="s">
        <v>151</v>
      </c>
      <c r="F5" t="s">
        <v>152</v>
      </c>
    </row>
    <row r="6" spans="1:6" x14ac:dyDescent="0.25">
      <c r="A6" t="s">
        <v>152</v>
      </c>
      <c r="B6" s="80" t="s">
        <v>151</v>
      </c>
      <c r="E6" s="80" t="s">
        <v>153</v>
      </c>
      <c r="F6" t="s">
        <v>154</v>
      </c>
    </row>
    <row r="7" spans="1:6" x14ac:dyDescent="0.25">
      <c r="A7" t="s">
        <v>853</v>
      </c>
      <c r="B7" s="80" t="s">
        <v>852</v>
      </c>
      <c r="E7" s="80" t="s">
        <v>155</v>
      </c>
      <c r="F7" t="s">
        <v>156</v>
      </c>
    </row>
    <row r="8" spans="1:6" x14ac:dyDescent="0.25">
      <c r="A8" t="s">
        <v>154</v>
      </c>
      <c r="B8" s="80" t="s">
        <v>153</v>
      </c>
      <c r="E8" s="80" t="s">
        <v>157</v>
      </c>
      <c r="F8" t="s">
        <v>158</v>
      </c>
    </row>
    <row r="9" spans="1:6" x14ac:dyDescent="0.25">
      <c r="A9" t="s">
        <v>156</v>
      </c>
      <c r="B9" s="80" t="s">
        <v>155</v>
      </c>
      <c r="E9" s="80" t="s">
        <v>159</v>
      </c>
      <c r="F9" t="s">
        <v>160</v>
      </c>
    </row>
    <row r="10" spans="1:6" x14ac:dyDescent="0.25">
      <c r="A10" t="s">
        <v>158</v>
      </c>
      <c r="B10" s="80" t="s">
        <v>157</v>
      </c>
      <c r="E10" s="80" t="s">
        <v>161</v>
      </c>
      <c r="F10" t="s">
        <v>162</v>
      </c>
    </row>
    <row r="11" spans="1:6" x14ac:dyDescent="0.25">
      <c r="A11" t="s">
        <v>160</v>
      </c>
      <c r="B11" s="80" t="s">
        <v>159</v>
      </c>
      <c r="E11" s="80" t="s">
        <v>163</v>
      </c>
      <c r="F11" t="s">
        <v>164</v>
      </c>
    </row>
    <row r="12" spans="1:6" x14ac:dyDescent="0.25">
      <c r="A12" t="s">
        <v>855</v>
      </c>
      <c r="B12" s="80" t="s">
        <v>854</v>
      </c>
      <c r="E12" s="80" t="s">
        <v>165</v>
      </c>
      <c r="F12" t="s">
        <v>166</v>
      </c>
    </row>
    <row r="13" spans="1:6" x14ac:dyDescent="0.25">
      <c r="A13" t="s">
        <v>162</v>
      </c>
      <c r="B13" s="80" t="s">
        <v>161</v>
      </c>
      <c r="E13" s="80" t="s">
        <v>167</v>
      </c>
      <c r="F13" t="s">
        <v>168</v>
      </c>
    </row>
    <row r="14" spans="1:6" x14ac:dyDescent="0.25">
      <c r="A14" t="s">
        <v>164</v>
      </c>
      <c r="B14" s="80" t="s">
        <v>163</v>
      </c>
      <c r="E14" s="80" t="s">
        <v>169</v>
      </c>
      <c r="F14" t="s">
        <v>171</v>
      </c>
    </row>
    <row r="15" spans="1:6" x14ac:dyDescent="0.25">
      <c r="A15" t="s">
        <v>166</v>
      </c>
      <c r="B15" s="80" t="s">
        <v>165</v>
      </c>
      <c r="E15" s="80" t="s">
        <v>172</v>
      </c>
      <c r="F15" t="s">
        <v>173</v>
      </c>
    </row>
    <row r="16" spans="1:6" x14ac:dyDescent="0.25">
      <c r="A16" t="s">
        <v>857</v>
      </c>
      <c r="B16" s="80" t="s">
        <v>856</v>
      </c>
      <c r="E16" s="80" t="s">
        <v>174</v>
      </c>
      <c r="F16" t="s">
        <v>175</v>
      </c>
    </row>
    <row r="17" spans="1:6" x14ac:dyDescent="0.25">
      <c r="A17" t="s">
        <v>168</v>
      </c>
      <c r="B17" s="80" t="s">
        <v>167</v>
      </c>
      <c r="E17" s="80" t="s">
        <v>176</v>
      </c>
      <c r="F17" t="s">
        <v>177</v>
      </c>
    </row>
    <row r="18" spans="1:6" x14ac:dyDescent="0.25">
      <c r="A18" t="s">
        <v>171</v>
      </c>
      <c r="B18" s="80" t="s">
        <v>169</v>
      </c>
      <c r="E18" s="80" t="s">
        <v>178</v>
      </c>
      <c r="F18" t="s">
        <v>179</v>
      </c>
    </row>
    <row r="19" spans="1:6" x14ac:dyDescent="0.25">
      <c r="A19" t="s">
        <v>173</v>
      </c>
      <c r="B19" s="80" t="s">
        <v>172</v>
      </c>
      <c r="E19" s="80" t="s">
        <v>180</v>
      </c>
      <c r="F19" t="s">
        <v>181</v>
      </c>
    </row>
    <row r="20" spans="1:6" x14ac:dyDescent="0.25">
      <c r="A20" t="s">
        <v>967</v>
      </c>
      <c r="B20" s="80" t="s">
        <v>966</v>
      </c>
      <c r="E20" s="80" t="s">
        <v>182</v>
      </c>
      <c r="F20" t="s">
        <v>183</v>
      </c>
    </row>
    <row r="21" spans="1:6" x14ac:dyDescent="0.25">
      <c r="A21" t="s">
        <v>175</v>
      </c>
      <c r="B21" s="80" t="s">
        <v>174</v>
      </c>
      <c r="E21" s="80" t="s">
        <v>184</v>
      </c>
      <c r="F21" t="s">
        <v>185</v>
      </c>
    </row>
    <row r="22" spans="1:6" x14ac:dyDescent="0.25">
      <c r="A22" t="s">
        <v>859</v>
      </c>
      <c r="B22" s="80" t="s">
        <v>858</v>
      </c>
      <c r="E22" s="80" t="s">
        <v>186</v>
      </c>
      <c r="F22" t="s">
        <v>187</v>
      </c>
    </row>
    <row r="23" spans="1:6" x14ac:dyDescent="0.25">
      <c r="A23" t="s">
        <v>177</v>
      </c>
      <c r="B23" s="80" t="s">
        <v>176</v>
      </c>
      <c r="E23" s="80" t="s">
        <v>188</v>
      </c>
      <c r="F23" t="s">
        <v>189</v>
      </c>
    </row>
    <row r="24" spans="1:6" x14ac:dyDescent="0.25">
      <c r="A24" t="s">
        <v>179</v>
      </c>
      <c r="B24" s="80" t="s">
        <v>178</v>
      </c>
      <c r="E24" s="80" t="s">
        <v>190</v>
      </c>
      <c r="F24" t="s">
        <v>191</v>
      </c>
    </row>
    <row r="25" spans="1:6" x14ac:dyDescent="0.25">
      <c r="A25" t="s">
        <v>181</v>
      </c>
      <c r="B25" s="80" t="s">
        <v>180</v>
      </c>
      <c r="E25" s="80" t="s">
        <v>192</v>
      </c>
      <c r="F25" t="s">
        <v>193</v>
      </c>
    </row>
    <row r="26" spans="1:6" x14ac:dyDescent="0.25">
      <c r="A26" t="s">
        <v>183</v>
      </c>
      <c r="B26" s="80" t="s">
        <v>182</v>
      </c>
      <c r="E26" s="80" t="s">
        <v>194</v>
      </c>
      <c r="F26" t="s">
        <v>195</v>
      </c>
    </row>
    <row r="27" spans="1:6" x14ac:dyDescent="0.25">
      <c r="A27" t="s">
        <v>861</v>
      </c>
      <c r="B27" s="80" t="s">
        <v>860</v>
      </c>
      <c r="E27" s="80" t="s">
        <v>196</v>
      </c>
      <c r="F27" t="s">
        <v>197</v>
      </c>
    </row>
    <row r="28" spans="1:6" x14ac:dyDescent="0.25">
      <c r="A28" t="s">
        <v>185</v>
      </c>
      <c r="B28" s="80" t="s">
        <v>184</v>
      </c>
      <c r="E28" s="80" t="s">
        <v>198</v>
      </c>
      <c r="F28" t="s">
        <v>199</v>
      </c>
    </row>
    <row r="29" spans="1:6" x14ac:dyDescent="0.25">
      <c r="A29" t="s">
        <v>187</v>
      </c>
      <c r="B29" s="80" t="s">
        <v>186</v>
      </c>
      <c r="E29" s="80" t="s">
        <v>200</v>
      </c>
      <c r="F29" t="s">
        <v>201</v>
      </c>
    </row>
    <row r="30" spans="1:6" x14ac:dyDescent="0.25">
      <c r="A30" t="s">
        <v>189</v>
      </c>
      <c r="B30" s="80" t="s">
        <v>188</v>
      </c>
      <c r="E30" s="80" t="s">
        <v>202</v>
      </c>
      <c r="F30" t="s">
        <v>203</v>
      </c>
    </row>
    <row r="31" spans="1:6" x14ac:dyDescent="0.25">
      <c r="A31" t="s">
        <v>191</v>
      </c>
      <c r="B31" s="80" t="s">
        <v>190</v>
      </c>
      <c r="E31" s="80" t="s">
        <v>204</v>
      </c>
      <c r="F31" t="s">
        <v>205</v>
      </c>
    </row>
    <row r="32" spans="1:6" x14ac:dyDescent="0.25">
      <c r="A32" t="s">
        <v>193</v>
      </c>
      <c r="B32" s="80" t="s">
        <v>192</v>
      </c>
      <c r="E32" s="80" t="s">
        <v>206</v>
      </c>
      <c r="F32" t="s">
        <v>207</v>
      </c>
    </row>
    <row r="33" spans="1:6" x14ac:dyDescent="0.25">
      <c r="A33" t="s">
        <v>195</v>
      </c>
      <c r="B33" s="80" t="s">
        <v>194</v>
      </c>
      <c r="E33" s="80" t="s">
        <v>208</v>
      </c>
      <c r="F33" t="s">
        <v>209</v>
      </c>
    </row>
    <row r="34" spans="1:6" x14ac:dyDescent="0.25">
      <c r="A34" t="s">
        <v>197</v>
      </c>
      <c r="B34" s="80" t="s">
        <v>196</v>
      </c>
      <c r="E34" s="80" t="s">
        <v>210</v>
      </c>
      <c r="F34" t="s">
        <v>211</v>
      </c>
    </row>
    <row r="35" spans="1:6" x14ac:dyDescent="0.25">
      <c r="A35" t="s">
        <v>199</v>
      </c>
      <c r="B35" s="80" t="s">
        <v>198</v>
      </c>
      <c r="E35" s="80" t="s">
        <v>212</v>
      </c>
      <c r="F35" t="s">
        <v>213</v>
      </c>
    </row>
    <row r="36" spans="1:6" x14ac:dyDescent="0.25">
      <c r="A36" t="s">
        <v>863</v>
      </c>
      <c r="B36" s="80" t="s">
        <v>862</v>
      </c>
      <c r="E36" s="80" t="s">
        <v>214</v>
      </c>
      <c r="F36" t="s">
        <v>215</v>
      </c>
    </row>
    <row r="37" spans="1:6" x14ac:dyDescent="0.25">
      <c r="A37" t="s">
        <v>201</v>
      </c>
      <c r="B37" s="80" t="s">
        <v>200</v>
      </c>
      <c r="E37" s="80" t="s">
        <v>216</v>
      </c>
      <c r="F37" t="s">
        <v>217</v>
      </c>
    </row>
    <row r="38" spans="1:6" x14ac:dyDescent="0.25">
      <c r="A38" t="s">
        <v>865</v>
      </c>
      <c r="B38" s="80" t="s">
        <v>864</v>
      </c>
      <c r="E38" s="80" t="s">
        <v>218</v>
      </c>
      <c r="F38" t="s">
        <v>219</v>
      </c>
    </row>
    <row r="39" spans="1:6" x14ac:dyDescent="0.25">
      <c r="A39" t="s">
        <v>203</v>
      </c>
      <c r="B39" s="80" t="s">
        <v>202</v>
      </c>
      <c r="E39" s="80" t="s">
        <v>220</v>
      </c>
      <c r="F39" t="s">
        <v>221</v>
      </c>
    </row>
    <row r="40" spans="1:6" x14ac:dyDescent="0.25">
      <c r="A40" t="s">
        <v>205</v>
      </c>
      <c r="B40" s="80" t="s">
        <v>204</v>
      </c>
      <c r="E40" s="80" t="s">
        <v>222</v>
      </c>
      <c r="F40" t="s">
        <v>223</v>
      </c>
    </row>
    <row r="41" spans="1:6" x14ac:dyDescent="0.25">
      <c r="A41" t="s">
        <v>207</v>
      </c>
      <c r="B41" s="80" t="s">
        <v>206</v>
      </c>
      <c r="E41" s="80" t="s">
        <v>224</v>
      </c>
      <c r="F41" t="s">
        <v>225</v>
      </c>
    </row>
    <row r="42" spans="1:6" x14ac:dyDescent="0.25">
      <c r="A42" t="s">
        <v>209</v>
      </c>
      <c r="B42" s="80" t="s">
        <v>208</v>
      </c>
      <c r="E42" s="80" t="s">
        <v>226</v>
      </c>
      <c r="F42" t="s">
        <v>227</v>
      </c>
    </row>
    <row r="43" spans="1:6" x14ac:dyDescent="0.25">
      <c r="A43" t="s">
        <v>867</v>
      </c>
      <c r="B43" s="80" t="s">
        <v>866</v>
      </c>
      <c r="E43" s="80" t="s">
        <v>228</v>
      </c>
      <c r="F43" t="s">
        <v>229</v>
      </c>
    </row>
    <row r="44" spans="1:6" x14ac:dyDescent="0.25">
      <c r="A44" t="s">
        <v>969</v>
      </c>
      <c r="B44" s="80" t="s">
        <v>968</v>
      </c>
      <c r="E44" s="80" t="s">
        <v>230</v>
      </c>
      <c r="F44" t="s">
        <v>231</v>
      </c>
    </row>
    <row r="45" spans="1:6" x14ac:dyDescent="0.25">
      <c r="A45" t="s">
        <v>211</v>
      </c>
      <c r="B45" s="80" t="s">
        <v>210</v>
      </c>
      <c r="E45" s="80" t="s">
        <v>232</v>
      </c>
      <c r="F45" t="s">
        <v>233</v>
      </c>
    </row>
    <row r="46" spans="1:6" x14ac:dyDescent="0.25">
      <c r="A46" t="s">
        <v>971</v>
      </c>
      <c r="B46" s="80" t="s">
        <v>970</v>
      </c>
      <c r="E46" s="80" t="s">
        <v>234</v>
      </c>
      <c r="F46" t="s">
        <v>235</v>
      </c>
    </row>
    <row r="47" spans="1:6" x14ac:dyDescent="0.25">
      <c r="A47" t="s">
        <v>213</v>
      </c>
      <c r="B47" s="80" t="s">
        <v>212</v>
      </c>
      <c r="E47" s="80" t="s">
        <v>236</v>
      </c>
      <c r="F47" t="s">
        <v>237</v>
      </c>
    </row>
    <row r="48" spans="1:6" x14ac:dyDescent="0.25">
      <c r="A48" t="s">
        <v>215</v>
      </c>
      <c r="B48" s="80" t="s">
        <v>214</v>
      </c>
      <c r="E48" s="80" t="s">
        <v>238</v>
      </c>
      <c r="F48" t="s">
        <v>239</v>
      </c>
    </row>
    <row r="49" spans="1:6" x14ac:dyDescent="0.25">
      <c r="A49" t="s">
        <v>217</v>
      </c>
      <c r="B49" s="80" t="s">
        <v>216</v>
      </c>
      <c r="E49" s="80" t="s">
        <v>240</v>
      </c>
      <c r="F49" t="s">
        <v>241</v>
      </c>
    </row>
    <row r="50" spans="1:6" x14ac:dyDescent="0.25">
      <c r="A50" t="s">
        <v>219</v>
      </c>
      <c r="B50" s="80" t="s">
        <v>218</v>
      </c>
      <c r="E50" s="80" t="s">
        <v>242</v>
      </c>
      <c r="F50" t="s">
        <v>243</v>
      </c>
    </row>
    <row r="51" spans="1:6" x14ac:dyDescent="0.25">
      <c r="A51" t="s">
        <v>221</v>
      </c>
      <c r="B51" s="80" t="s">
        <v>220</v>
      </c>
      <c r="E51" s="80" t="s">
        <v>244</v>
      </c>
      <c r="F51" t="s">
        <v>245</v>
      </c>
    </row>
    <row r="52" spans="1:6" x14ac:dyDescent="0.25">
      <c r="A52" t="s">
        <v>223</v>
      </c>
      <c r="B52" s="80" t="s">
        <v>222</v>
      </c>
      <c r="E52" s="80" t="s">
        <v>246</v>
      </c>
      <c r="F52" t="s">
        <v>247</v>
      </c>
    </row>
    <row r="53" spans="1:6" x14ac:dyDescent="0.25">
      <c r="A53" t="s">
        <v>225</v>
      </c>
      <c r="B53" s="80" t="s">
        <v>224</v>
      </c>
      <c r="E53" s="80" t="s">
        <v>248</v>
      </c>
      <c r="F53" t="s">
        <v>249</v>
      </c>
    </row>
    <row r="54" spans="1:6" x14ac:dyDescent="0.25">
      <c r="A54" t="s">
        <v>227</v>
      </c>
      <c r="B54" s="80" t="s">
        <v>226</v>
      </c>
      <c r="E54" s="80" t="s">
        <v>250</v>
      </c>
      <c r="F54" t="s">
        <v>251</v>
      </c>
    </row>
    <row r="55" spans="1:6" x14ac:dyDescent="0.25">
      <c r="A55" t="s">
        <v>229</v>
      </c>
      <c r="B55" s="80" t="s">
        <v>228</v>
      </c>
      <c r="E55" s="80" t="s">
        <v>252</v>
      </c>
      <c r="F55" t="s">
        <v>253</v>
      </c>
    </row>
    <row r="56" spans="1:6" x14ac:dyDescent="0.25">
      <c r="A56" t="s">
        <v>869</v>
      </c>
      <c r="B56" s="80" t="s">
        <v>868</v>
      </c>
      <c r="E56" s="80" t="s">
        <v>254</v>
      </c>
      <c r="F56" t="s">
        <v>255</v>
      </c>
    </row>
    <row r="57" spans="1:6" x14ac:dyDescent="0.25">
      <c r="A57" t="s">
        <v>231</v>
      </c>
      <c r="B57" s="80" t="s">
        <v>230</v>
      </c>
      <c r="E57" s="80" t="s">
        <v>256</v>
      </c>
      <c r="F57" t="s">
        <v>257</v>
      </c>
    </row>
    <row r="58" spans="1:6" x14ac:dyDescent="0.25">
      <c r="A58" t="s">
        <v>1019</v>
      </c>
      <c r="B58" s="80" t="s">
        <v>1018</v>
      </c>
      <c r="E58" s="80" t="s">
        <v>258</v>
      </c>
      <c r="F58" t="s">
        <v>259</v>
      </c>
    </row>
    <row r="59" spans="1:6" x14ac:dyDescent="0.25">
      <c r="A59" t="s">
        <v>973</v>
      </c>
      <c r="B59" s="80" t="s">
        <v>972</v>
      </c>
      <c r="E59" s="80" t="s">
        <v>260</v>
      </c>
      <c r="F59" t="s">
        <v>261</v>
      </c>
    </row>
    <row r="60" spans="1:6" x14ac:dyDescent="0.25">
      <c r="A60" t="s">
        <v>233</v>
      </c>
      <c r="B60" s="80" t="s">
        <v>232</v>
      </c>
      <c r="E60" s="80" t="s">
        <v>262</v>
      </c>
      <c r="F60" t="s">
        <v>263</v>
      </c>
    </row>
    <row r="61" spans="1:6" x14ac:dyDescent="0.25">
      <c r="A61" t="s">
        <v>235</v>
      </c>
      <c r="B61" s="80" t="s">
        <v>234</v>
      </c>
      <c r="E61" s="80" t="s">
        <v>264</v>
      </c>
      <c r="F61" t="s">
        <v>265</v>
      </c>
    </row>
    <row r="62" spans="1:6" x14ac:dyDescent="0.25">
      <c r="A62" t="s">
        <v>237</v>
      </c>
      <c r="B62" s="80" t="s">
        <v>236</v>
      </c>
      <c r="E62" s="80" t="s">
        <v>266</v>
      </c>
      <c r="F62" t="s">
        <v>267</v>
      </c>
    </row>
    <row r="63" spans="1:6" x14ac:dyDescent="0.25">
      <c r="A63" t="s">
        <v>239</v>
      </c>
      <c r="B63" s="80" t="s">
        <v>238</v>
      </c>
      <c r="E63" s="80" t="s">
        <v>268</v>
      </c>
      <c r="F63" t="s">
        <v>269</v>
      </c>
    </row>
    <row r="64" spans="1:6" x14ac:dyDescent="0.25">
      <c r="A64" t="s">
        <v>241</v>
      </c>
      <c r="B64" s="80" t="s">
        <v>240</v>
      </c>
      <c r="E64" s="80" t="s">
        <v>270</v>
      </c>
      <c r="F64" t="s">
        <v>271</v>
      </c>
    </row>
    <row r="65" spans="1:6" x14ac:dyDescent="0.25">
      <c r="A65" t="s">
        <v>243</v>
      </c>
      <c r="B65" s="80" t="s">
        <v>242</v>
      </c>
      <c r="E65" s="80" t="s">
        <v>272</v>
      </c>
      <c r="F65" t="s">
        <v>273</v>
      </c>
    </row>
    <row r="66" spans="1:6" x14ac:dyDescent="0.25">
      <c r="A66" t="s">
        <v>245</v>
      </c>
      <c r="B66" s="80" t="s">
        <v>244</v>
      </c>
      <c r="E66" s="80" t="s">
        <v>274</v>
      </c>
      <c r="F66" t="s">
        <v>275</v>
      </c>
    </row>
    <row r="67" spans="1:6" x14ac:dyDescent="0.25">
      <c r="A67" t="s">
        <v>975</v>
      </c>
      <c r="B67" s="80" t="s">
        <v>974</v>
      </c>
      <c r="E67" s="80" t="s">
        <v>276</v>
      </c>
      <c r="F67" t="s">
        <v>277</v>
      </c>
    </row>
    <row r="68" spans="1:6" x14ac:dyDescent="0.25">
      <c r="A68" t="s">
        <v>247</v>
      </c>
      <c r="B68" s="80" t="s">
        <v>246</v>
      </c>
      <c r="E68" s="80" t="s">
        <v>278</v>
      </c>
      <c r="F68" t="s">
        <v>279</v>
      </c>
    </row>
    <row r="69" spans="1:6" x14ac:dyDescent="0.25">
      <c r="A69" t="s">
        <v>249</v>
      </c>
      <c r="B69" s="80" t="s">
        <v>248</v>
      </c>
      <c r="E69" s="80" t="s">
        <v>280</v>
      </c>
      <c r="F69" t="s">
        <v>281</v>
      </c>
    </row>
    <row r="70" spans="1:6" x14ac:dyDescent="0.25">
      <c r="A70" t="s">
        <v>873</v>
      </c>
      <c r="B70" s="80" t="s">
        <v>872</v>
      </c>
      <c r="E70" s="80" t="s">
        <v>282</v>
      </c>
      <c r="F70" t="s">
        <v>283</v>
      </c>
    </row>
    <row r="71" spans="1:6" x14ac:dyDescent="0.25">
      <c r="A71" t="s">
        <v>251</v>
      </c>
      <c r="B71" s="80" t="s">
        <v>250</v>
      </c>
      <c r="E71" s="80" t="s">
        <v>284</v>
      </c>
      <c r="F71" t="s">
        <v>285</v>
      </c>
    </row>
    <row r="72" spans="1:6" x14ac:dyDescent="0.25">
      <c r="A72" t="s">
        <v>253</v>
      </c>
      <c r="B72" s="80" t="s">
        <v>252</v>
      </c>
      <c r="E72" s="80" t="s">
        <v>286</v>
      </c>
      <c r="F72" t="s">
        <v>287</v>
      </c>
    </row>
    <row r="73" spans="1:6" x14ac:dyDescent="0.25">
      <c r="A73" t="s">
        <v>255</v>
      </c>
      <c r="B73" s="80" t="s">
        <v>254</v>
      </c>
      <c r="E73" s="80" t="s">
        <v>288</v>
      </c>
      <c r="F73" t="s">
        <v>289</v>
      </c>
    </row>
    <row r="74" spans="1:6" x14ac:dyDescent="0.25">
      <c r="A74" t="s">
        <v>257</v>
      </c>
      <c r="B74" s="80" t="s">
        <v>256</v>
      </c>
      <c r="E74" s="80" t="s">
        <v>290</v>
      </c>
      <c r="F74" t="s">
        <v>291</v>
      </c>
    </row>
    <row r="75" spans="1:6" x14ac:dyDescent="0.25">
      <c r="A75" t="s">
        <v>259</v>
      </c>
      <c r="B75" s="80" t="s">
        <v>258</v>
      </c>
      <c r="E75" s="80" t="s">
        <v>292</v>
      </c>
      <c r="F75" t="s">
        <v>293</v>
      </c>
    </row>
    <row r="76" spans="1:6" x14ac:dyDescent="0.25">
      <c r="A76" t="s">
        <v>261</v>
      </c>
      <c r="B76" s="80" t="s">
        <v>260</v>
      </c>
      <c r="E76" s="80" t="s">
        <v>294</v>
      </c>
      <c r="F76" t="s">
        <v>295</v>
      </c>
    </row>
    <row r="77" spans="1:6" x14ac:dyDescent="0.25">
      <c r="A77" t="s">
        <v>263</v>
      </c>
      <c r="B77" s="80" t="s">
        <v>262</v>
      </c>
      <c r="E77" s="80" t="s">
        <v>296</v>
      </c>
      <c r="F77" t="s">
        <v>297</v>
      </c>
    </row>
    <row r="78" spans="1:6" x14ac:dyDescent="0.25">
      <c r="A78" t="s">
        <v>265</v>
      </c>
      <c r="B78" s="80" t="s">
        <v>264</v>
      </c>
      <c r="E78" s="80" t="s">
        <v>298</v>
      </c>
      <c r="F78" t="s">
        <v>299</v>
      </c>
    </row>
    <row r="79" spans="1:6" x14ac:dyDescent="0.25">
      <c r="A79" t="s">
        <v>871</v>
      </c>
      <c r="B79" s="80" t="s">
        <v>870</v>
      </c>
      <c r="E79" s="80" t="s">
        <v>300</v>
      </c>
      <c r="F79" t="s">
        <v>301</v>
      </c>
    </row>
    <row r="80" spans="1:6" x14ac:dyDescent="0.25">
      <c r="A80" t="s">
        <v>267</v>
      </c>
      <c r="B80" s="80" t="s">
        <v>266</v>
      </c>
      <c r="E80" s="80" t="s">
        <v>302</v>
      </c>
      <c r="F80" t="s">
        <v>303</v>
      </c>
    </row>
    <row r="81" spans="1:6" x14ac:dyDescent="0.25">
      <c r="A81" t="s">
        <v>269</v>
      </c>
      <c r="B81" s="80" t="s">
        <v>268</v>
      </c>
      <c r="E81" s="80" t="s">
        <v>304</v>
      </c>
      <c r="F81" t="s">
        <v>305</v>
      </c>
    </row>
    <row r="82" spans="1:6" x14ac:dyDescent="0.25">
      <c r="A82" t="s">
        <v>271</v>
      </c>
      <c r="B82" s="80" t="s">
        <v>270</v>
      </c>
      <c r="E82" s="80" t="s">
        <v>306</v>
      </c>
      <c r="F82" t="s">
        <v>307</v>
      </c>
    </row>
    <row r="83" spans="1:6" x14ac:dyDescent="0.25">
      <c r="A83" t="s">
        <v>273</v>
      </c>
      <c r="B83" s="80" t="s">
        <v>272</v>
      </c>
      <c r="E83" s="80" t="s">
        <v>308</v>
      </c>
      <c r="F83" t="s">
        <v>309</v>
      </c>
    </row>
    <row r="84" spans="1:6" x14ac:dyDescent="0.25">
      <c r="A84" t="s">
        <v>275</v>
      </c>
      <c r="B84" s="80" t="s">
        <v>274</v>
      </c>
      <c r="E84" s="80" t="s">
        <v>310</v>
      </c>
      <c r="F84" t="s">
        <v>311</v>
      </c>
    </row>
    <row r="85" spans="1:6" x14ac:dyDescent="0.25">
      <c r="A85" t="s">
        <v>277</v>
      </c>
      <c r="B85" s="80" t="s">
        <v>276</v>
      </c>
      <c r="E85" s="80" t="s">
        <v>312</v>
      </c>
      <c r="F85" t="s">
        <v>313</v>
      </c>
    </row>
    <row r="86" spans="1:6" x14ac:dyDescent="0.25">
      <c r="A86" t="s">
        <v>279</v>
      </c>
      <c r="B86" s="80" t="s">
        <v>278</v>
      </c>
      <c r="E86" s="80" t="s">
        <v>314</v>
      </c>
      <c r="F86" t="s">
        <v>315</v>
      </c>
    </row>
    <row r="87" spans="1:6" x14ac:dyDescent="0.25">
      <c r="A87" t="s">
        <v>875</v>
      </c>
      <c r="B87" s="80" t="s">
        <v>874</v>
      </c>
      <c r="E87" s="80" t="s">
        <v>316</v>
      </c>
      <c r="F87" t="s">
        <v>317</v>
      </c>
    </row>
    <row r="88" spans="1:6" x14ac:dyDescent="0.25">
      <c r="A88" t="s">
        <v>281</v>
      </c>
      <c r="B88" s="80" t="s">
        <v>280</v>
      </c>
      <c r="E88" s="80" t="s">
        <v>318</v>
      </c>
      <c r="F88" t="s">
        <v>319</v>
      </c>
    </row>
    <row r="89" spans="1:6" x14ac:dyDescent="0.25">
      <c r="A89" t="s">
        <v>283</v>
      </c>
      <c r="B89" s="80" t="s">
        <v>282</v>
      </c>
      <c r="E89" s="80" t="s">
        <v>320</v>
      </c>
      <c r="F89" t="s">
        <v>321</v>
      </c>
    </row>
    <row r="90" spans="1:6" x14ac:dyDescent="0.25">
      <c r="A90" t="s">
        <v>285</v>
      </c>
      <c r="B90" s="80" t="s">
        <v>284</v>
      </c>
      <c r="E90" s="80" t="s">
        <v>322</v>
      </c>
      <c r="F90" t="s">
        <v>323</v>
      </c>
    </row>
    <row r="91" spans="1:6" x14ac:dyDescent="0.25">
      <c r="A91" t="s">
        <v>287</v>
      </c>
      <c r="B91" s="80" t="s">
        <v>286</v>
      </c>
      <c r="E91" s="80" t="s">
        <v>324</v>
      </c>
      <c r="F91" t="s">
        <v>325</v>
      </c>
    </row>
    <row r="92" spans="1:6" x14ac:dyDescent="0.25">
      <c r="A92" t="s">
        <v>289</v>
      </c>
      <c r="B92" s="80" t="s">
        <v>288</v>
      </c>
      <c r="E92" s="80" t="s">
        <v>326</v>
      </c>
      <c r="F92" t="s">
        <v>327</v>
      </c>
    </row>
    <row r="93" spans="1:6" x14ac:dyDescent="0.25">
      <c r="A93" t="s">
        <v>291</v>
      </c>
      <c r="B93" s="80" t="s">
        <v>290</v>
      </c>
      <c r="E93" s="80" t="s">
        <v>328</v>
      </c>
      <c r="F93" t="s">
        <v>329</v>
      </c>
    </row>
    <row r="94" spans="1:6" x14ac:dyDescent="0.25">
      <c r="A94" t="s">
        <v>293</v>
      </c>
      <c r="B94" s="80" t="s">
        <v>292</v>
      </c>
      <c r="E94" s="80" t="s">
        <v>330</v>
      </c>
      <c r="F94" t="s">
        <v>331</v>
      </c>
    </row>
    <row r="95" spans="1:6" x14ac:dyDescent="0.25">
      <c r="A95" t="s">
        <v>295</v>
      </c>
      <c r="B95" s="80" t="s">
        <v>294</v>
      </c>
      <c r="E95" s="80" t="s">
        <v>332</v>
      </c>
      <c r="F95" t="s">
        <v>333</v>
      </c>
    </row>
    <row r="96" spans="1:6" x14ac:dyDescent="0.25">
      <c r="A96" t="s">
        <v>877</v>
      </c>
      <c r="B96" s="80" t="s">
        <v>876</v>
      </c>
      <c r="E96" s="80" t="s">
        <v>334</v>
      </c>
      <c r="F96" t="s">
        <v>335</v>
      </c>
    </row>
    <row r="97" spans="1:6" x14ac:dyDescent="0.25">
      <c r="A97" t="s">
        <v>297</v>
      </c>
      <c r="B97" s="80" t="s">
        <v>296</v>
      </c>
      <c r="E97" s="80" t="s">
        <v>336</v>
      </c>
      <c r="F97" t="s">
        <v>337</v>
      </c>
    </row>
    <row r="98" spans="1:6" x14ac:dyDescent="0.25">
      <c r="A98" t="s">
        <v>879</v>
      </c>
      <c r="B98" s="80" t="s">
        <v>878</v>
      </c>
      <c r="E98" s="80" t="s">
        <v>338</v>
      </c>
      <c r="F98" t="s">
        <v>339</v>
      </c>
    </row>
    <row r="99" spans="1:6" x14ac:dyDescent="0.25">
      <c r="A99" t="s">
        <v>299</v>
      </c>
      <c r="B99" s="80" t="s">
        <v>298</v>
      </c>
      <c r="E99" s="80" t="s">
        <v>340</v>
      </c>
      <c r="F99" t="s">
        <v>341</v>
      </c>
    </row>
    <row r="100" spans="1:6" x14ac:dyDescent="0.25">
      <c r="A100" t="s">
        <v>301</v>
      </c>
      <c r="B100" s="80" t="s">
        <v>300</v>
      </c>
      <c r="E100" s="80" t="s">
        <v>342</v>
      </c>
      <c r="F100" t="s">
        <v>343</v>
      </c>
    </row>
    <row r="101" spans="1:6" x14ac:dyDescent="0.25">
      <c r="A101" t="s">
        <v>881</v>
      </c>
      <c r="B101" s="80" t="s">
        <v>880</v>
      </c>
      <c r="E101" s="80" t="s">
        <v>344</v>
      </c>
      <c r="F101" t="s">
        <v>345</v>
      </c>
    </row>
    <row r="102" spans="1:6" x14ac:dyDescent="0.25">
      <c r="A102" t="s">
        <v>303</v>
      </c>
      <c r="B102" s="80" t="s">
        <v>302</v>
      </c>
      <c r="E102" s="80" t="s">
        <v>346</v>
      </c>
      <c r="F102" t="s">
        <v>347</v>
      </c>
    </row>
    <row r="103" spans="1:6" x14ac:dyDescent="0.25">
      <c r="A103" t="s">
        <v>305</v>
      </c>
      <c r="B103" s="80" t="s">
        <v>304</v>
      </c>
      <c r="E103" s="80" t="s">
        <v>348</v>
      </c>
      <c r="F103" t="s">
        <v>349</v>
      </c>
    </row>
    <row r="104" spans="1:6" x14ac:dyDescent="0.25">
      <c r="A104" t="s">
        <v>883</v>
      </c>
      <c r="B104" s="80" t="s">
        <v>882</v>
      </c>
      <c r="E104" s="80" t="s">
        <v>350</v>
      </c>
      <c r="F104" t="s">
        <v>351</v>
      </c>
    </row>
    <row r="105" spans="1:6" x14ac:dyDescent="0.25">
      <c r="A105" t="s">
        <v>307</v>
      </c>
      <c r="B105" s="80" t="s">
        <v>306</v>
      </c>
      <c r="E105" s="80" t="s">
        <v>352</v>
      </c>
      <c r="F105" t="s">
        <v>353</v>
      </c>
    </row>
    <row r="106" spans="1:6" x14ac:dyDescent="0.25">
      <c r="A106" t="s">
        <v>309</v>
      </c>
      <c r="B106" s="80" t="s">
        <v>308</v>
      </c>
      <c r="E106" s="80" t="s">
        <v>354</v>
      </c>
      <c r="F106" t="s">
        <v>355</v>
      </c>
    </row>
    <row r="107" spans="1:6" x14ac:dyDescent="0.25">
      <c r="A107" t="s">
        <v>311</v>
      </c>
      <c r="B107" s="80" t="s">
        <v>310</v>
      </c>
      <c r="E107" s="80" t="s">
        <v>356</v>
      </c>
      <c r="F107" t="s">
        <v>357</v>
      </c>
    </row>
    <row r="108" spans="1:6" x14ac:dyDescent="0.25">
      <c r="A108" t="s">
        <v>313</v>
      </c>
      <c r="B108" s="80" t="s">
        <v>312</v>
      </c>
      <c r="E108" s="80" t="s">
        <v>358</v>
      </c>
      <c r="F108" t="s">
        <v>359</v>
      </c>
    </row>
    <row r="109" spans="1:6" x14ac:dyDescent="0.25">
      <c r="A109" t="s">
        <v>319</v>
      </c>
      <c r="B109" s="80" t="s">
        <v>318</v>
      </c>
      <c r="E109" s="80" t="s">
        <v>360</v>
      </c>
      <c r="F109" t="s">
        <v>361</v>
      </c>
    </row>
    <row r="110" spans="1:6" x14ac:dyDescent="0.25">
      <c r="A110" t="s">
        <v>315</v>
      </c>
      <c r="B110" s="80" t="s">
        <v>314</v>
      </c>
      <c r="E110" s="80" t="s">
        <v>362</v>
      </c>
      <c r="F110" t="s">
        <v>363</v>
      </c>
    </row>
    <row r="111" spans="1:6" x14ac:dyDescent="0.25">
      <c r="A111" t="s">
        <v>317</v>
      </c>
      <c r="B111" s="80" t="s">
        <v>316</v>
      </c>
      <c r="E111" s="80" t="s">
        <v>364</v>
      </c>
      <c r="F111" t="s">
        <v>365</v>
      </c>
    </row>
    <row r="112" spans="1:6" x14ac:dyDescent="0.25">
      <c r="A112" t="s">
        <v>321</v>
      </c>
      <c r="B112" s="80" t="s">
        <v>320</v>
      </c>
      <c r="E112" s="80" t="s">
        <v>366</v>
      </c>
      <c r="F112" t="s">
        <v>367</v>
      </c>
    </row>
    <row r="113" spans="1:6" x14ac:dyDescent="0.25">
      <c r="A113" t="s">
        <v>323</v>
      </c>
      <c r="B113" s="80" t="s">
        <v>322</v>
      </c>
      <c r="E113" s="80" t="s">
        <v>368</v>
      </c>
      <c r="F113" t="s">
        <v>369</v>
      </c>
    </row>
    <row r="114" spans="1:6" x14ac:dyDescent="0.25">
      <c r="A114" t="s">
        <v>325</v>
      </c>
      <c r="B114" s="80" t="s">
        <v>324</v>
      </c>
      <c r="E114" s="80" t="s">
        <v>370</v>
      </c>
      <c r="F114" t="s">
        <v>371</v>
      </c>
    </row>
    <row r="115" spans="1:6" x14ac:dyDescent="0.25">
      <c r="A115" t="s">
        <v>327</v>
      </c>
      <c r="B115" s="80" t="s">
        <v>326</v>
      </c>
      <c r="E115" s="80" t="s">
        <v>372</v>
      </c>
      <c r="F115" t="s">
        <v>373</v>
      </c>
    </row>
    <row r="116" spans="1:6" x14ac:dyDescent="0.25">
      <c r="A116" t="s">
        <v>329</v>
      </c>
      <c r="B116" s="80" t="s">
        <v>328</v>
      </c>
      <c r="E116" s="80" t="s">
        <v>374</v>
      </c>
      <c r="F116" t="s">
        <v>375</v>
      </c>
    </row>
    <row r="117" spans="1:6" x14ac:dyDescent="0.25">
      <c r="A117" t="s">
        <v>977</v>
      </c>
      <c r="B117" s="80" t="s">
        <v>976</v>
      </c>
      <c r="E117" s="80" t="s">
        <v>376</v>
      </c>
      <c r="F117" t="s">
        <v>377</v>
      </c>
    </row>
    <row r="118" spans="1:6" x14ac:dyDescent="0.25">
      <c r="A118" t="s">
        <v>331</v>
      </c>
      <c r="B118" s="80" t="s">
        <v>330</v>
      </c>
      <c r="E118" s="80" t="s">
        <v>378</v>
      </c>
      <c r="F118" t="s">
        <v>379</v>
      </c>
    </row>
    <row r="119" spans="1:6" x14ac:dyDescent="0.25">
      <c r="A119" t="s">
        <v>333</v>
      </c>
      <c r="B119" s="80" t="s">
        <v>332</v>
      </c>
      <c r="E119" s="80" t="s">
        <v>380</v>
      </c>
      <c r="F119" t="s">
        <v>381</v>
      </c>
    </row>
    <row r="120" spans="1:6" x14ac:dyDescent="0.25">
      <c r="A120" t="s">
        <v>335</v>
      </c>
      <c r="B120" s="80" t="s">
        <v>334</v>
      </c>
      <c r="E120" s="80" t="s">
        <v>382</v>
      </c>
      <c r="F120" t="s">
        <v>383</v>
      </c>
    </row>
    <row r="121" spans="1:6" x14ac:dyDescent="0.25">
      <c r="A121" t="s">
        <v>337</v>
      </c>
      <c r="B121" s="80" t="s">
        <v>336</v>
      </c>
      <c r="E121" s="80" t="s">
        <v>384</v>
      </c>
      <c r="F121" t="s">
        <v>385</v>
      </c>
    </row>
    <row r="122" spans="1:6" x14ac:dyDescent="0.25">
      <c r="A122" t="s">
        <v>887</v>
      </c>
      <c r="B122" s="80" t="s">
        <v>886</v>
      </c>
      <c r="E122" s="80" t="s">
        <v>386</v>
      </c>
      <c r="F122" t="s">
        <v>387</v>
      </c>
    </row>
    <row r="123" spans="1:6" x14ac:dyDescent="0.25">
      <c r="A123" t="s">
        <v>339</v>
      </c>
      <c r="B123" s="80" t="s">
        <v>338</v>
      </c>
      <c r="E123" s="80" t="s">
        <v>388</v>
      </c>
      <c r="F123" t="s">
        <v>389</v>
      </c>
    </row>
    <row r="124" spans="1:6" x14ac:dyDescent="0.25">
      <c r="A124" t="s">
        <v>341</v>
      </c>
      <c r="B124" s="80" t="s">
        <v>340</v>
      </c>
      <c r="E124" s="80" t="s">
        <v>390</v>
      </c>
      <c r="F124" t="s">
        <v>391</v>
      </c>
    </row>
    <row r="125" spans="1:6" x14ac:dyDescent="0.25">
      <c r="A125" t="s">
        <v>343</v>
      </c>
      <c r="B125" s="80" t="s">
        <v>342</v>
      </c>
      <c r="E125" s="80" t="s">
        <v>392</v>
      </c>
      <c r="F125" t="s">
        <v>393</v>
      </c>
    </row>
    <row r="126" spans="1:6" x14ac:dyDescent="0.25">
      <c r="A126" t="s">
        <v>345</v>
      </c>
      <c r="B126" s="80" t="s">
        <v>344</v>
      </c>
      <c r="E126" s="80" t="s">
        <v>394</v>
      </c>
      <c r="F126" t="s">
        <v>395</v>
      </c>
    </row>
    <row r="127" spans="1:6" x14ac:dyDescent="0.25">
      <c r="A127" t="s">
        <v>347</v>
      </c>
      <c r="B127" s="80" t="s">
        <v>346</v>
      </c>
      <c r="E127" s="80" t="s">
        <v>396</v>
      </c>
      <c r="F127" t="s">
        <v>397</v>
      </c>
    </row>
    <row r="128" spans="1:6" x14ac:dyDescent="0.25">
      <c r="A128" t="s">
        <v>979</v>
      </c>
      <c r="B128" s="80" t="s">
        <v>978</v>
      </c>
      <c r="E128" s="80" t="s">
        <v>398</v>
      </c>
      <c r="F128" t="s">
        <v>399</v>
      </c>
    </row>
    <row r="129" spans="1:6" x14ac:dyDescent="0.25">
      <c r="A129" t="s">
        <v>349</v>
      </c>
      <c r="B129" s="80" t="s">
        <v>348</v>
      </c>
      <c r="E129" s="80" t="s">
        <v>400</v>
      </c>
      <c r="F129" t="s">
        <v>401</v>
      </c>
    </row>
    <row r="130" spans="1:6" x14ac:dyDescent="0.25">
      <c r="A130" t="s">
        <v>889</v>
      </c>
      <c r="B130" s="80" t="s">
        <v>888</v>
      </c>
      <c r="E130" s="80" t="s">
        <v>402</v>
      </c>
      <c r="F130" t="s">
        <v>403</v>
      </c>
    </row>
    <row r="131" spans="1:6" x14ac:dyDescent="0.25">
      <c r="A131" t="s">
        <v>891</v>
      </c>
      <c r="B131" s="80" t="s">
        <v>890</v>
      </c>
      <c r="E131" s="80" t="s">
        <v>404</v>
      </c>
      <c r="F131" t="s">
        <v>405</v>
      </c>
    </row>
    <row r="132" spans="1:6" x14ac:dyDescent="0.25">
      <c r="A132" t="s">
        <v>351</v>
      </c>
      <c r="B132" s="80" t="s">
        <v>350</v>
      </c>
      <c r="E132" s="80" t="s">
        <v>406</v>
      </c>
      <c r="F132" t="s">
        <v>407</v>
      </c>
    </row>
    <row r="133" spans="1:6" x14ac:dyDescent="0.25">
      <c r="A133" t="s">
        <v>893</v>
      </c>
      <c r="B133" s="80" t="s">
        <v>892</v>
      </c>
      <c r="E133" s="80" t="s">
        <v>408</v>
      </c>
      <c r="F133" t="s">
        <v>409</v>
      </c>
    </row>
    <row r="134" spans="1:6" x14ac:dyDescent="0.25">
      <c r="A134" t="s">
        <v>353</v>
      </c>
      <c r="B134" s="80" t="s">
        <v>352</v>
      </c>
      <c r="E134" s="80" t="s">
        <v>410</v>
      </c>
      <c r="F134" t="s">
        <v>411</v>
      </c>
    </row>
    <row r="135" spans="1:6" x14ac:dyDescent="0.25">
      <c r="A135" t="s">
        <v>355</v>
      </c>
      <c r="B135" s="80" t="s">
        <v>354</v>
      </c>
      <c r="E135" s="80" t="s">
        <v>412</v>
      </c>
      <c r="F135" t="s">
        <v>413</v>
      </c>
    </row>
    <row r="136" spans="1:6" x14ac:dyDescent="0.25">
      <c r="A136" t="s">
        <v>357</v>
      </c>
      <c r="B136" s="80" t="s">
        <v>356</v>
      </c>
      <c r="E136" s="80" t="s">
        <v>414</v>
      </c>
      <c r="F136" t="s">
        <v>415</v>
      </c>
    </row>
    <row r="137" spans="1:6" x14ac:dyDescent="0.25">
      <c r="A137" t="s">
        <v>897</v>
      </c>
      <c r="B137" s="80" t="s">
        <v>896</v>
      </c>
      <c r="E137" s="80" t="s">
        <v>416</v>
      </c>
      <c r="F137" t="s">
        <v>417</v>
      </c>
    </row>
    <row r="138" spans="1:6" x14ac:dyDescent="0.25">
      <c r="A138" t="s">
        <v>359</v>
      </c>
      <c r="B138" s="80" t="s">
        <v>358</v>
      </c>
      <c r="E138" s="80" t="s">
        <v>418</v>
      </c>
      <c r="F138" t="s">
        <v>419</v>
      </c>
    </row>
    <row r="139" spans="1:6" x14ac:dyDescent="0.25">
      <c r="A139" t="s">
        <v>361</v>
      </c>
      <c r="B139" s="80" t="s">
        <v>360</v>
      </c>
      <c r="E139" s="80" t="s">
        <v>420</v>
      </c>
      <c r="F139" t="s">
        <v>421</v>
      </c>
    </row>
    <row r="140" spans="1:6" x14ac:dyDescent="0.25">
      <c r="A140" t="s">
        <v>363</v>
      </c>
      <c r="B140" s="80" t="s">
        <v>362</v>
      </c>
      <c r="E140" s="80" t="s">
        <v>422</v>
      </c>
      <c r="F140" t="s">
        <v>423</v>
      </c>
    </row>
    <row r="141" spans="1:6" x14ac:dyDescent="0.25">
      <c r="A141" t="s">
        <v>365</v>
      </c>
      <c r="B141" s="80" t="s">
        <v>364</v>
      </c>
      <c r="E141" s="80" t="s">
        <v>424</v>
      </c>
      <c r="F141" t="s">
        <v>425</v>
      </c>
    </row>
    <row r="142" spans="1:6" x14ac:dyDescent="0.25">
      <c r="A142" t="s">
        <v>367</v>
      </c>
      <c r="B142" s="80" t="s">
        <v>366</v>
      </c>
      <c r="E142" s="80" t="s">
        <v>426</v>
      </c>
      <c r="F142" t="s">
        <v>427</v>
      </c>
    </row>
    <row r="143" spans="1:6" x14ac:dyDescent="0.25">
      <c r="A143" t="s">
        <v>369</v>
      </c>
      <c r="B143" s="80" t="s">
        <v>368</v>
      </c>
      <c r="E143" s="80" t="s">
        <v>428</v>
      </c>
      <c r="F143" t="s">
        <v>429</v>
      </c>
    </row>
    <row r="144" spans="1:6" x14ac:dyDescent="0.25">
      <c r="A144" t="s">
        <v>371</v>
      </c>
      <c r="B144" s="80" t="s">
        <v>370</v>
      </c>
      <c r="E144" s="80" t="s">
        <v>430</v>
      </c>
      <c r="F144" t="s">
        <v>431</v>
      </c>
    </row>
    <row r="145" spans="1:6" x14ac:dyDescent="0.25">
      <c r="A145" t="s">
        <v>981</v>
      </c>
      <c r="B145" s="80" t="s">
        <v>980</v>
      </c>
      <c r="E145" s="80" t="s">
        <v>432</v>
      </c>
      <c r="F145" t="s">
        <v>433</v>
      </c>
    </row>
    <row r="146" spans="1:6" x14ac:dyDescent="0.25">
      <c r="A146" t="s">
        <v>983</v>
      </c>
      <c r="B146" s="80" t="s">
        <v>982</v>
      </c>
      <c r="E146" s="80" t="s">
        <v>434</v>
      </c>
      <c r="F146" t="s">
        <v>435</v>
      </c>
    </row>
    <row r="147" spans="1:6" x14ac:dyDescent="0.25">
      <c r="A147" t="s">
        <v>987</v>
      </c>
      <c r="B147" s="80" t="s">
        <v>986</v>
      </c>
      <c r="E147" s="80" t="s">
        <v>436</v>
      </c>
      <c r="F147" t="s">
        <v>437</v>
      </c>
    </row>
    <row r="148" spans="1:6" x14ac:dyDescent="0.25">
      <c r="A148" t="s">
        <v>985</v>
      </c>
      <c r="B148" s="80" t="s">
        <v>984</v>
      </c>
      <c r="E148" s="80" t="s">
        <v>438</v>
      </c>
      <c r="F148" t="s">
        <v>439</v>
      </c>
    </row>
    <row r="149" spans="1:6" x14ac:dyDescent="0.25">
      <c r="A149" t="s">
        <v>373</v>
      </c>
      <c r="B149" s="80" t="s">
        <v>372</v>
      </c>
      <c r="E149" s="80" t="s">
        <v>440</v>
      </c>
      <c r="F149" t="s">
        <v>441</v>
      </c>
    </row>
    <row r="150" spans="1:6" x14ac:dyDescent="0.25">
      <c r="A150" t="s">
        <v>375</v>
      </c>
      <c r="B150" s="80" t="s">
        <v>374</v>
      </c>
      <c r="E150" s="80" t="s">
        <v>442</v>
      </c>
      <c r="F150" t="s">
        <v>443</v>
      </c>
    </row>
    <row r="151" spans="1:6" x14ac:dyDescent="0.25">
      <c r="A151" t="s">
        <v>895</v>
      </c>
      <c r="B151" s="80" t="s">
        <v>894</v>
      </c>
      <c r="E151" s="80" t="s">
        <v>444</v>
      </c>
      <c r="F151" t="s">
        <v>445</v>
      </c>
    </row>
    <row r="152" spans="1:6" x14ac:dyDescent="0.25">
      <c r="A152" t="s">
        <v>377</v>
      </c>
      <c r="B152" s="80" t="s">
        <v>376</v>
      </c>
      <c r="E152" s="80" t="s">
        <v>446</v>
      </c>
      <c r="F152" t="s">
        <v>447</v>
      </c>
    </row>
    <row r="153" spans="1:6" x14ac:dyDescent="0.25">
      <c r="A153" t="s">
        <v>379</v>
      </c>
      <c r="B153" s="80" t="s">
        <v>378</v>
      </c>
      <c r="E153" s="80" t="s">
        <v>448</v>
      </c>
      <c r="F153" t="s">
        <v>449</v>
      </c>
    </row>
    <row r="154" spans="1:6" x14ac:dyDescent="0.25">
      <c r="A154" t="s">
        <v>381</v>
      </c>
      <c r="B154" s="80" t="s">
        <v>380</v>
      </c>
      <c r="E154" s="80" t="s">
        <v>450</v>
      </c>
      <c r="F154" t="s">
        <v>451</v>
      </c>
    </row>
    <row r="155" spans="1:6" x14ac:dyDescent="0.25">
      <c r="A155" t="s">
        <v>383</v>
      </c>
      <c r="B155" s="80" t="s">
        <v>382</v>
      </c>
      <c r="E155" s="80" t="s">
        <v>452</v>
      </c>
      <c r="F155" t="s">
        <v>453</v>
      </c>
    </row>
    <row r="156" spans="1:6" x14ac:dyDescent="0.25">
      <c r="A156" t="s">
        <v>899</v>
      </c>
      <c r="B156" s="80" t="s">
        <v>898</v>
      </c>
      <c r="E156" s="80" t="s">
        <v>454</v>
      </c>
      <c r="F156" t="s">
        <v>455</v>
      </c>
    </row>
    <row r="157" spans="1:6" x14ac:dyDescent="0.25">
      <c r="A157" t="s">
        <v>385</v>
      </c>
      <c r="B157" s="80" t="s">
        <v>384</v>
      </c>
      <c r="E157" s="80" t="s">
        <v>456</v>
      </c>
      <c r="F157" t="s">
        <v>457</v>
      </c>
    </row>
    <row r="158" spans="1:6" x14ac:dyDescent="0.25">
      <c r="A158" t="s">
        <v>901</v>
      </c>
      <c r="B158" s="80" t="s">
        <v>900</v>
      </c>
      <c r="E158" s="80" t="s">
        <v>458</v>
      </c>
      <c r="F158" t="s">
        <v>459</v>
      </c>
    </row>
    <row r="159" spans="1:6" x14ac:dyDescent="0.25">
      <c r="A159" t="s">
        <v>903</v>
      </c>
      <c r="B159" s="80" t="s">
        <v>902</v>
      </c>
      <c r="E159" s="80" t="s">
        <v>460</v>
      </c>
      <c r="F159" t="s">
        <v>461</v>
      </c>
    </row>
    <row r="160" spans="1:6" x14ac:dyDescent="0.25">
      <c r="A160" t="s">
        <v>387</v>
      </c>
      <c r="B160" s="80" t="s">
        <v>386</v>
      </c>
      <c r="E160" s="80" t="s">
        <v>462</v>
      </c>
      <c r="F160" t="s">
        <v>463</v>
      </c>
    </row>
    <row r="161" spans="1:6" x14ac:dyDescent="0.25">
      <c r="A161" t="s">
        <v>389</v>
      </c>
      <c r="B161" s="80" t="s">
        <v>388</v>
      </c>
      <c r="E161" s="80" t="s">
        <v>464</v>
      </c>
      <c r="F161" t="s">
        <v>465</v>
      </c>
    </row>
    <row r="162" spans="1:6" x14ac:dyDescent="0.25">
      <c r="A162" t="s">
        <v>391</v>
      </c>
      <c r="B162" s="80" t="s">
        <v>390</v>
      </c>
      <c r="E162" s="80" t="s">
        <v>466</v>
      </c>
      <c r="F162" t="s">
        <v>467</v>
      </c>
    </row>
    <row r="163" spans="1:6" x14ac:dyDescent="0.25">
      <c r="A163" t="s">
        <v>393</v>
      </c>
      <c r="B163" s="80" t="s">
        <v>392</v>
      </c>
      <c r="E163" s="80" t="s">
        <v>468</v>
      </c>
      <c r="F163" t="s">
        <v>469</v>
      </c>
    </row>
    <row r="164" spans="1:6" x14ac:dyDescent="0.25">
      <c r="A164" t="s">
        <v>395</v>
      </c>
      <c r="B164" s="80" t="s">
        <v>394</v>
      </c>
      <c r="E164" s="80" t="s">
        <v>470</v>
      </c>
      <c r="F164" t="s">
        <v>471</v>
      </c>
    </row>
    <row r="165" spans="1:6" x14ac:dyDescent="0.25">
      <c r="A165" t="s">
        <v>397</v>
      </c>
      <c r="B165" s="80" t="s">
        <v>396</v>
      </c>
      <c r="E165" s="80" t="s">
        <v>472</v>
      </c>
      <c r="F165" t="s">
        <v>473</v>
      </c>
    </row>
    <row r="166" spans="1:6" x14ac:dyDescent="0.25">
      <c r="A166" t="s">
        <v>399</v>
      </c>
      <c r="B166" s="80" t="s">
        <v>398</v>
      </c>
      <c r="E166" s="80" t="s">
        <v>474</v>
      </c>
      <c r="F166" t="s">
        <v>475</v>
      </c>
    </row>
    <row r="167" spans="1:6" x14ac:dyDescent="0.25">
      <c r="A167" t="s">
        <v>401</v>
      </c>
      <c r="B167" s="80" t="s">
        <v>400</v>
      </c>
      <c r="E167" s="80" t="s">
        <v>476</v>
      </c>
      <c r="F167" t="s">
        <v>477</v>
      </c>
    </row>
    <row r="168" spans="1:6" x14ac:dyDescent="0.25">
      <c r="A168" t="s">
        <v>905</v>
      </c>
      <c r="B168" s="80" t="s">
        <v>904</v>
      </c>
      <c r="E168" s="80" t="s">
        <v>478</v>
      </c>
      <c r="F168" t="s">
        <v>479</v>
      </c>
    </row>
    <row r="169" spans="1:6" x14ac:dyDescent="0.25">
      <c r="A169" t="s">
        <v>403</v>
      </c>
      <c r="B169" s="80" t="s">
        <v>402</v>
      </c>
      <c r="E169" s="80" t="s">
        <v>480</v>
      </c>
      <c r="F169" t="s">
        <v>481</v>
      </c>
    </row>
    <row r="170" spans="1:6" x14ac:dyDescent="0.25">
      <c r="A170" t="s">
        <v>405</v>
      </c>
      <c r="B170" s="80" t="s">
        <v>404</v>
      </c>
      <c r="E170" s="80" t="s">
        <v>482</v>
      </c>
      <c r="F170" t="s">
        <v>483</v>
      </c>
    </row>
    <row r="171" spans="1:6" x14ac:dyDescent="0.25">
      <c r="A171" t="s">
        <v>407</v>
      </c>
      <c r="B171" s="80" t="s">
        <v>406</v>
      </c>
      <c r="E171" s="80" t="s">
        <v>484</v>
      </c>
      <c r="F171" t="s">
        <v>485</v>
      </c>
    </row>
    <row r="172" spans="1:6" x14ac:dyDescent="0.25">
      <c r="A172" t="s">
        <v>409</v>
      </c>
      <c r="B172" s="80" t="s">
        <v>408</v>
      </c>
      <c r="E172" s="80" t="s">
        <v>486</v>
      </c>
      <c r="F172" t="s">
        <v>487</v>
      </c>
    </row>
    <row r="173" spans="1:6" x14ac:dyDescent="0.25">
      <c r="A173" t="s">
        <v>411</v>
      </c>
      <c r="B173" s="80" t="s">
        <v>410</v>
      </c>
      <c r="E173" s="80" t="s">
        <v>488</v>
      </c>
      <c r="F173" t="s">
        <v>489</v>
      </c>
    </row>
    <row r="174" spans="1:6" x14ac:dyDescent="0.25">
      <c r="A174" t="s">
        <v>413</v>
      </c>
      <c r="B174" s="80" t="s">
        <v>412</v>
      </c>
      <c r="E174" s="80" t="s">
        <v>490</v>
      </c>
      <c r="F174" t="s">
        <v>491</v>
      </c>
    </row>
    <row r="175" spans="1:6" x14ac:dyDescent="0.25">
      <c r="A175" t="s">
        <v>415</v>
      </c>
      <c r="B175" s="80" t="s">
        <v>414</v>
      </c>
      <c r="E175" s="80" t="s">
        <v>492</v>
      </c>
      <c r="F175" t="s">
        <v>493</v>
      </c>
    </row>
    <row r="176" spans="1:6" x14ac:dyDescent="0.25">
      <c r="A176" t="s">
        <v>417</v>
      </c>
      <c r="B176" s="80" t="s">
        <v>416</v>
      </c>
      <c r="E176" s="80" t="s">
        <v>494</v>
      </c>
      <c r="F176" t="s">
        <v>495</v>
      </c>
    </row>
    <row r="177" spans="1:6" x14ac:dyDescent="0.25">
      <c r="A177" t="s">
        <v>419</v>
      </c>
      <c r="B177" s="80" t="s">
        <v>418</v>
      </c>
      <c r="E177" s="80" t="s">
        <v>496</v>
      </c>
      <c r="F177" t="s">
        <v>497</v>
      </c>
    </row>
    <row r="178" spans="1:6" x14ac:dyDescent="0.25">
      <c r="A178" t="s">
        <v>421</v>
      </c>
      <c r="B178" s="80" t="s">
        <v>420</v>
      </c>
      <c r="E178" s="80" t="s">
        <v>498</v>
      </c>
      <c r="F178" t="s">
        <v>499</v>
      </c>
    </row>
    <row r="179" spans="1:6" x14ac:dyDescent="0.25">
      <c r="A179" t="s">
        <v>423</v>
      </c>
      <c r="B179" s="80" t="s">
        <v>422</v>
      </c>
      <c r="E179" s="80" t="s">
        <v>500</v>
      </c>
      <c r="F179" t="s">
        <v>501</v>
      </c>
    </row>
    <row r="180" spans="1:6" x14ac:dyDescent="0.25">
      <c r="A180" t="s">
        <v>425</v>
      </c>
      <c r="B180" s="80" t="s">
        <v>424</v>
      </c>
      <c r="E180" s="80" t="s">
        <v>502</v>
      </c>
      <c r="F180" t="s">
        <v>503</v>
      </c>
    </row>
    <row r="181" spans="1:6" x14ac:dyDescent="0.25">
      <c r="A181" t="s">
        <v>427</v>
      </c>
      <c r="B181" s="80" t="s">
        <v>426</v>
      </c>
      <c r="E181" s="80" t="s">
        <v>504</v>
      </c>
      <c r="F181" t="s">
        <v>505</v>
      </c>
    </row>
    <row r="182" spans="1:6" x14ac:dyDescent="0.25">
      <c r="A182" t="s">
        <v>429</v>
      </c>
      <c r="B182" s="80" t="s">
        <v>428</v>
      </c>
      <c r="E182" s="80" t="s">
        <v>506</v>
      </c>
      <c r="F182" t="s">
        <v>507</v>
      </c>
    </row>
    <row r="183" spans="1:6" x14ac:dyDescent="0.25">
      <c r="A183" t="s">
        <v>431</v>
      </c>
      <c r="B183" s="80" t="s">
        <v>430</v>
      </c>
      <c r="E183" s="80" t="s">
        <v>508</v>
      </c>
      <c r="F183" t="s">
        <v>509</v>
      </c>
    </row>
    <row r="184" spans="1:6" x14ac:dyDescent="0.25">
      <c r="A184" t="s">
        <v>433</v>
      </c>
      <c r="B184" s="80" t="s">
        <v>432</v>
      </c>
      <c r="E184" s="80" t="s">
        <v>510</v>
      </c>
      <c r="F184" t="s">
        <v>511</v>
      </c>
    </row>
    <row r="185" spans="1:6" x14ac:dyDescent="0.25">
      <c r="A185" t="s">
        <v>907</v>
      </c>
      <c r="B185" s="80" t="s">
        <v>906</v>
      </c>
      <c r="E185" s="80" t="s">
        <v>512</v>
      </c>
      <c r="F185" t="s">
        <v>513</v>
      </c>
    </row>
    <row r="186" spans="1:6" x14ac:dyDescent="0.25">
      <c r="A186" t="s">
        <v>435</v>
      </c>
      <c r="B186" s="80" t="s">
        <v>434</v>
      </c>
      <c r="E186" s="80" t="s">
        <v>514</v>
      </c>
      <c r="F186" t="s">
        <v>515</v>
      </c>
    </row>
    <row r="187" spans="1:6" x14ac:dyDescent="0.25">
      <c r="A187" t="s">
        <v>437</v>
      </c>
      <c r="B187" s="80" t="s">
        <v>436</v>
      </c>
      <c r="E187" s="80" t="s">
        <v>516</v>
      </c>
      <c r="F187" t="s">
        <v>517</v>
      </c>
    </row>
    <row r="188" spans="1:6" x14ac:dyDescent="0.25">
      <c r="A188" t="s">
        <v>439</v>
      </c>
      <c r="B188" s="80" t="s">
        <v>438</v>
      </c>
      <c r="E188" s="80" t="s">
        <v>518</v>
      </c>
      <c r="F188" t="s">
        <v>519</v>
      </c>
    </row>
    <row r="189" spans="1:6" x14ac:dyDescent="0.25">
      <c r="A189" t="s">
        <v>441</v>
      </c>
      <c r="B189" s="80" t="s">
        <v>440</v>
      </c>
      <c r="E189" s="80" t="s">
        <v>520</v>
      </c>
      <c r="F189" t="s">
        <v>521</v>
      </c>
    </row>
    <row r="190" spans="1:6" x14ac:dyDescent="0.25">
      <c r="A190" t="s">
        <v>443</v>
      </c>
      <c r="B190" s="80" t="s">
        <v>442</v>
      </c>
      <c r="E190" s="80" t="s">
        <v>522</v>
      </c>
      <c r="F190" t="s">
        <v>523</v>
      </c>
    </row>
    <row r="191" spans="1:6" x14ac:dyDescent="0.25">
      <c r="A191" t="s">
        <v>445</v>
      </c>
      <c r="B191" s="80" t="s">
        <v>444</v>
      </c>
      <c r="E191" s="80" t="s">
        <v>524</v>
      </c>
      <c r="F191" t="s">
        <v>525</v>
      </c>
    </row>
    <row r="192" spans="1:6" x14ac:dyDescent="0.25">
      <c r="A192" t="s">
        <v>447</v>
      </c>
      <c r="B192" s="80" t="s">
        <v>446</v>
      </c>
      <c r="E192" s="80" t="s">
        <v>526</v>
      </c>
      <c r="F192" t="s">
        <v>527</v>
      </c>
    </row>
    <row r="193" spans="1:6" x14ac:dyDescent="0.25">
      <c r="A193" t="s">
        <v>449</v>
      </c>
      <c r="B193" s="80" t="s">
        <v>448</v>
      </c>
      <c r="E193" s="80" t="s">
        <v>528</v>
      </c>
      <c r="F193" t="s">
        <v>529</v>
      </c>
    </row>
    <row r="194" spans="1:6" x14ac:dyDescent="0.25">
      <c r="A194" t="s">
        <v>451</v>
      </c>
      <c r="B194" s="80" t="s">
        <v>450</v>
      </c>
      <c r="E194" s="80" t="s">
        <v>530</v>
      </c>
      <c r="F194" t="s">
        <v>531</v>
      </c>
    </row>
    <row r="195" spans="1:6" x14ac:dyDescent="0.25">
      <c r="A195" t="s">
        <v>453</v>
      </c>
      <c r="B195" s="80" t="s">
        <v>452</v>
      </c>
      <c r="E195" s="80" t="s">
        <v>532</v>
      </c>
      <c r="F195" t="s">
        <v>533</v>
      </c>
    </row>
    <row r="196" spans="1:6" x14ac:dyDescent="0.25">
      <c r="A196" t="s">
        <v>455</v>
      </c>
      <c r="B196" s="80" t="s">
        <v>454</v>
      </c>
      <c r="E196" s="80" t="s">
        <v>534</v>
      </c>
      <c r="F196" t="s">
        <v>535</v>
      </c>
    </row>
    <row r="197" spans="1:6" x14ac:dyDescent="0.25">
      <c r="A197" t="s">
        <v>457</v>
      </c>
      <c r="B197" s="80" t="s">
        <v>456</v>
      </c>
      <c r="E197" s="80" t="s">
        <v>536</v>
      </c>
      <c r="F197" t="s">
        <v>537</v>
      </c>
    </row>
    <row r="198" spans="1:6" x14ac:dyDescent="0.25">
      <c r="A198" t="s">
        <v>459</v>
      </c>
      <c r="B198" s="80" t="s">
        <v>458</v>
      </c>
      <c r="E198" s="80" t="s">
        <v>538</v>
      </c>
      <c r="F198" t="s">
        <v>539</v>
      </c>
    </row>
    <row r="199" spans="1:6" x14ac:dyDescent="0.25">
      <c r="A199" t="s">
        <v>909</v>
      </c>
      <c r="B199" s="80" t="s">
        <v>908</v>
      </c>
      <c r="E199" s="80" t="s">
        <v>540</v>
      </c>
      <c r="F199" t="s">
        <v>541</v>
      </c>
    </row>
    <row r="200" spans="1:6" x14ac:dyDescent="0.25">
      <c r="A200" t="s">
        <v>461</v>
      </c>
      <c r="B200" s="80" t="s">
        <v>460</v>
      </c>
      <c r="E200" s="80" t="s">
        <v>542</v>
      </c>
      <c r="F200" t="s">
        <v>543</v>
      </c>
    </row>
    <row r="201" spans="1:6" x14ac:dyDescent="0.25">
      <c r="A201" t="s">
        <v>463</v>
      </c>
      <c r="B201" s="80" t="s">
        <v>462</v>
      </c>
      <c r="E201" s="80" t="s">
        <v>544</v>
      </c>
      <c r="F201" t="s">
        <v>545</v>
      </c>
    </row>
    <row r="202" spans="1:6" x14ac:dyDescent="0.25">
      <c r="A202" t="s">
        <v>465</v>
      </c>
      <c r="B202" s="80" t="s">
        <v>464</v>
      </c>
      <c r="E202" s="80" t="s">
        <v>546</v>
      </c>
      <c r="F202" t="s">
        <v>547</v>
      </c>
    </row>
    <row r="203" spans="1:6" x14ac:dyDescent="0.25">
      <c r="A203" t="s">
        <v>467</v>
      </c>
      <c r="B203" s="80" t="s">
        <v>466</v>
      </c>
      <c r="E203" s="80" t="s">
        <v>548</v>
      </c>
      <c r="F203" t="s">
        <v>549</v>
      </c>
    </row>
    <row r="204" spans="1:6" x14ac:dyDescent="0.25">
      <c r="A204" t="s">
        <v>469</v>
      </c>
      <c r="B204" s="80" t="s">
        <v>468</v>
      </c>
      <c r="E204" s="80" t="s">
        <v>550</v>
      </c>
      <c r="F204" t="s">
        <v>551</v>
      </c>
    </row>
    <row r="205" spans="1:6" x14ac:dyDescent="0.25">
      <c r="A205" t="s">
        <v>471</v>
      </c>
      <c r="B205" s="80" t="s">
        <v>470</v>
      </c>
      <c r="E205" s="80" t="s">
        <v>552</v>
      </c>
      <c r="F205" t="s">
        <v>553</v>
      </c>
    </row>
    <row r="206" spans="1:6" x14ac:dyDescent="0.25">
      <c r="A206" t="s">
        <v>473</v>
      </c>
      <c r="B206" s="80" t="s">
        <v>472</v>
      </c>
      <c r="E206" s="80" t="s">
        <v>554</v>
      </c>
      <c r="F206" t="s">
        <v>555</v>
      </c>
    </row>
    <row r="207" spans="1:6" x14ac:dyDescent="0.25">
      <c r="A207" t="s">
        <v>475</v>
      </c>
      <c r="B207" s="80" t="s">
        <v>474</v>
      </c>
      <c r="E207" s="80" t="s">
        <v>556</v>
      </c>
      <c r="F207" t="s">
        <v>557</v>
      </c>
    </row>
    <row r="208" spans="1:6" x14ac:dyDescent="0.25">
      <c r="A208" t="s">
        <v>477</v>
      </c>
      <c r="B208" s="80" t="s">
        <v>476</v>
      </c>
      <c r="E208" s="80" t="s">
        <v>558</v>
      </c>
      <c r="F208" t="s">
        <v>559</v>
      </c>
    </row>
    <row r="209" spans="1:6" x14ac:dyDescent="0.25">
      <c r="A209" t="s">
        <v>911</v>
      </c>
      <c r="B209" s="80" t="s">
        <v>910</v>
      </c>
      <c r="E209" s="80" t="s">
        <v>560</v>
      </c>
      <c r="F209" t="s">
        <v>561</v>
      </c>
    </row>
    <row r="210" spans="1:6" x14ac:dyDescent="0.25">
      <c r="A210" t="s">
        <v>479</v>
      </c>
      <c r="B210" s="80" t="s">
        <v>478</v>
      </c>
      <c r="E210" s="80" t="s">
        <v>562</v>
      </c>
      <c r="F210" t="s">
        <v>563</v>
      </c>
    </row>
    <row r="211" spans="1:6" x14ac:dyDescent="0.25">
      <c r="A211" t="s">
        <v>481</v>
      </c>
      <c r="B211" s="80" t="s">
        <v>480</v>
      </c>
      <c r="E211" s="80" t="s">
        <v>564</v>
      </c>
      <c r="F211" t="s">
        <v>565</v>
      </c>
    </row>
    <row r="212" spans="1:6" x14ac:dyDescent="0.25">
      <c r="A212" t="s">
        <v>483</v>
      </c>
      <c r="B212" s="80" t="s">
        <v>482</v>
      </c>
      <c r="E212" s="80" t="s">
        <v>566</v>
      </c>
      <c r="F212" t="s">
        <v>567</v>
      </c>
    </row>
    <row r="213" spans="1:6" x14ac:dyDescent="0.25">
      <c r="A213" t="s">
        <v>485</v>
      </c>
      <c r="B213" s="80" t="s">
        <v>484</v>
      </c>
      <c r="E213" s="80" t="s">
        <v>568</v>
      </c>
      <c r="F213" t="s">
        <v>569</v>
      </c>
    </row>
    <row r="214" spans="1:6" x14ac:dyDescent="0.25">
      <c r="A214" t="s">
        <v>487</v>
      </c>
      <c r="B214" s="80" t="s">
        <v>486</v>
      </c>
      <c r="E214" s="80" t="s">
        <v>570</v>
      </c>
      <c r="F214" t="s">
        <v>571</v>
      </c>
    </row>
    <row r="215" spans="1:6" x14ac:dyDescent="0.25">
      <c r="A215" t="s">
        <v>913</v>
      </c>
      <c r="B215" s="80" t="s">
        <v>912</v>
      </c>
      <c r="E215" s="80" t="s">
        <v>572</v>
      </c>
      <c r="F215" t="s">
        <v>573</v>
      </c>
    </row>
    <row r="216" spans="1:6" x14ac:dyDescent="0.25">
      <c r="A216" t="s">
        <v>915</v>
      </c>
      <c r="B216" s="80" t="s">
        <v>914</v>
      </c>
      <c r="E216" s="80" t="s">
        <v>574</v>
      </c>
      <c r="F216" t="s">
        <v>575</v>
      </c>
    </row>
    <row r="217" spans="1:6" x14ac:dyDescent="0.25">
      <c r="A217" t="s">
        <v>489</v>
      </c>
      <c r="B217" s="80" t="s">
        <v>488</v>
      </c>
      <c r="E217" s="80" t="s">
        <v>576</v>
      </c>
      <c r="F217" t="s">
        <v>577</v>
      </c>
    </row>
    <row r="218" spans="1:6" x14ac:dyDescent="0.25">
      <c r="A218" t="s">
        <v>491</v>
      </c>
      <c r="B218" s="80" t="s">
        <v>490</v>
      </c>
      <c r="E218" s="80" t="s">
        <v>578</v>
      </c>
      <c r="F218" t="s">
        <v>579</v>
      </c>
    </row>
    <row r="219" spans="1:6" x14ac:dyDescent="0.25">
      <c r="A219" t="s">
        <v>493</v>
      </c>
      <c r="B219" s="80" t="s">
        <v>492</v>
      </c>
      <c r="E219" s="80" t="s">
        <v>580</v>
      </c>
      <c r="F219" t="s">
        <v>581</v>
      </c>
    </row>
    <row r="220" spans="1:6" x14ac:dyDescent="0.25">
      <c r="A220" t="s">
        <v>495</v>
      </c>
      <c r="B220" s="80" t="s">
        <v>494</v>
      </c>
      <c r="E220" s="80" t="s">
        <v>582</v>
      </c>
      <c r="F220" t="s">
        <v>583</v>
      </c>
    </row>
    <row r="221" spans="1:6" x14ac:dyDescent="0.25">
      <c r="A221" t="s">
        <v>497</v>
      </c>
      <c r="B221" s="80" t="s">
        <v>496</v>
      </c>
      <c r="E221" s="80" t="s">
        <v>584</v>
      </c>
      <c r="F221" t="s">
        <v>585</v>
      </c>
    </row>
    <row r="222" spans="1:6" x14ac:dyDescent="0.25">
      <c r="A222" t="s">
        <v>499</v>
      </c>
      <c r="B222" s="80" t="s">
        <v>498</v>
      </c>
      <c r="E222" s="80" t="s">
        <v>586</v>
      </c>
      <c r="F222" t="s">
        <v>587</v>
      </c>
    </row>
    <row r="223" spans="1:6" x14ac:dyDescent="0.25">
      <c r="A223" t="s">
        <v>501</v>
      </c>
      <c r="B223" s="80" t="s">
        <v>500</v>
      </c>
      <c r="E223" s="80" t="s">
        <v>588</v>
      </c>
      <c r="F223" t="s">
        <v>589</v>
      </c>
    </row>
    <row r="224" spans="1:6" x14ac:dyDescent="0.25">
      <c r="A224" t="s">
        <v>503</v>
      </c>
      <c r="B224" s="80" t="s">
        <v>502</v>
      </c>
      <c r="E224" s="80" t="s">
        <v>590</v>
      </c>
      <c r="F224" t="s">
        <v>591</v>
      </c>
    </row>
    <row r="225" spans="1:6" x14ac:dyDescent="0.25">
      <c r="A225" t="s">
        <v>917</v>
      </c>
      <c r="B225" s="80" t="s">
        <v>916</v>
      </c>
      <c r="E225" s="80" t="s">
        <v>592</v>
      </c>
      <c r="F225" t="s">
        <v>593</v>
      </c>
    </row>
    <row r="226" spans="1:6" x14ac:dyDescent="0.25">
      <c r="A226" t="s">
        <v>505</v>
      </c>
      <c r="B226" s="80" t="s">
        <v>504</v>
      </c>
      <c r="E226" s="80" t="s">
        <v>594</v>
      </c>
      <c r="F226" t="s">
        <v>595</v>
      </c>
    </row>
    <row r="227" spans="1:6" x14ac:dyDescent="0.25">
      <c r="A227" t="s">
        <v>507</v>
      </c>
      <c r="B227" s="80" t="s">
        <v>506</v>
      </c>
      <c r="E227" s="80" t="s">
        <v>596</v>
      </c>
      <c r="F227" t="s">
        <v>597</v>
      </c>
    </row>
    <row r="228" spans="1:6" x14ac:dyDescent="0.25">
      <c r="A228" t="s">
        <v>509</v>
      </c>
      <c r="B228" s="80" t="s">
        <v>508</v>
      </c>
      <c r="E228" s="80" t="s">
        <v>598</v>
      </c>
      <c r="F228" t="s">
        <v>599</v>
      </c>
    </row>
    <row r="229" spans="1:6" x14ac:dyDescent="0.25">
      <c r="A229" t="s">
        <v>511</v>
      </c>
      <c r="B229" s="80" t="s">
        <v>510</v>
      </c>
      <c r="E229" s="80" t="s">
        <v>600</v>
      </c>
      <c r="F229" t="s">
        <v>601</v>
      </c>
    </row>
    <row r="230" spans="1:6" x14ac:dyDescent="0.25">
      <c r="A230" t="s">
        <v>513</v>
      </c>
      <c r="B230" s="80" t="s">
        <v>512</v>
      </c>
      <c r="E230" s="80" t="s">
        <v>602</v>
      </c>
      <c r="F230" t="s">
        <v>603</v>
      </c>
    </row>
    <row r="231" spans="1:6" x14ac:dyDescent="0.25">
      <c r="A231" t="s">
        <v>515</v>
      </c>
      <c r="B231" s="80" t="s">
        <v>514</v>
      </c>
      <c r="E231" s="80" t="s">
        <v>604</v>
      </c>
      <c r="F231" t="s">
        <v>605</v>
      </c>
    </row>
    <row r="232" spans="1:6" x14ac:dyDescent="0.25">
      <c r="A232" t="s">
        <v>517</v>
      </c>
      <c r="B232" s="80" t="s">
        <v>516</v>
      </c>
      <c r="E232" s="80" t="s">
        <v>606</v>
      </c>
      <c r="F232" t="s">
        <v>607</v>
      </c>
    </row>
    <row r="233" spans="1:6" x14ac:dyDescent="0.25">
      <c r="A233" t="s">
        <v>519</v>
      </c>
      <c r="B233" s="80" t="s">
        <v>518</v>
      </c>
      <c r="E233" s="80" t="s">
        <v>608</v>
      </c>
      <c r="F233" t="s">
        <v>609</v>
      </c>
    </row>
    <row r="234" spans="1:6" x14ac:dyDescent="0.25">
      <c r="A234" t="s">
        <v>521</v>
      </c>
      <c r="B234" s="80" t="s">
        <v>520</v>
      </c>
      <c r="E234" s="80" t="s">
        <v>610</v>
      </c>
      <c r="F234" t="s">
        <v>611</v>
      </c>
    </row>
    <row r="235" spans="1:6" x14ac:dyDescent="0.25">
      <c r="A235" t="s">
        <v>523</v>
      </c>
      <c r="B235" s="80" t="s">
        <v>522</v>
      </c>
      <c r="E235" s="80" t="s">
        <v>612</v>
      </c>
      <c r="F235" t="s">
        <v>613</v>
      </c>
    </row>
    <row r="236" spans="1:6" x14ac:dyDescent="0.25">
      <c r="A236" t="s">
        <v>991</v>
      </c>
      <c r="B236" s="80" t="s">
        <v>990</v>
      </c>
      <c r="E236" s="80" t="s">
        <v>614</v>
      </c>
      <c r="F236" t="s">
        <v>615</v>
      </c>
    </row>
    <row r="237" spans="1:6" x14ac:dyDescent="0.25">
      <c r="A237" t="s">
        <v>923</v>
      </c>
      <c r="B237" s="80" t="s">
        <v>922</v>
      </c>
      <c r="E237" s="80" t="s">
        <v>616</v>
      </c>
      <c r="F237" t="s">
        <v>617</v>
      </c>
    </row>
    <row r="238" spans="1:6" x14ac:dyDescent="0.25">
      <c r="A238" t="s">
        <v>919</v>
      </c>
      <c r="B238" s="80" t="s">
        <v>918</v>
      </c>
      <c r="E238" s="80" t="s">
        <v>618</v>
      </c>
      <c r="F238" t="s">
        <v>619</v>
      </c>
    </row>
    <row r="239" spans="1:6" x14ac:dyDescent="0.25">
      <c r="A239" t="s">
        <v>525</v>
      </c>
      <c r="B239" s="80" t="s">
        <v>524</v>
      </c>
      <c r="E239" s="80" t="s">
        <v>620</v>
      </c>
      <c r="F239" t="s">
        <v>621</v>
      </c>
    </row>
    <row r="240" spans="1:6" x14ac:dyDescent="0.25">
      <c r="A240" t="s">
        <v>527</v>
      </c>
      <c r="B240" s="80" t="s">
        <v>526</v>
      </c>
      <c r="E240" s="80" t="s">
        <v>622</v>
      </c>
      <c r="F240" t="s">
        <v>623</v>
      </c>
    </row>
    <row r="241" spans="1:6" x14ac:dyDescent="0.25">
      <c r="A241" t="s">
        <v>993</v>
      </c>
      <c r="B241" s="80" t="s">
        <v>992</v>
      </c>
      <c r="E241" s="80" t="s">
        <v>624</v>
      </c>
      <c r="F241" t="s">
        <v>625</v>
      </c>
    </row>
    <row r="242" spans="1:6" x14ac:dyDescent="0.25">
      <c r="A242" t="s">
        <v>529</v>
      </c>
      <c r="B242" s="80" t="s">
        <v>528</v>
      </c>
      <c r="E242" s="80" t="s">
        <v>626</v>
      </c>
      <c r="F242" t="s">
        <v>627</v>
      </c>
    </row>
    <row r="243" spans="1:6" x14ac:dyDescent="0.25">
      <c r="A243" t="s">
        <v>531</v>
      </c>
      <c r="B243" s="80" t="s">
        <v>530</v>
      </c>
      <c r="E243" s="80" t="s">
        <v>628</v>
      </c>
      <c r="F243" t="s">
        <v>629</v>
      </c>
    </row>
    <row r="244" spans="1:6" x14ac:dyDescent="0.25">
      <c r="A244" t="s">
        <v>533</v>
      </c>
      <c r="B244" s="80" t="s">
        <v>532</v>
      </c>
      <c r="E244" s="80" t="s">
        <v>630</v>
      </c>
      <c r="F244" t="s">
        <v>631</v>
      </c>
    </row>
    <row r="245" spans="1:6" x14ac:dyDescent="0.25">
      <c r="A245" t="s">
        <v>921</v>
      </c>
      <c r="B245" s="80" t="s">
        <v>920</v>
      </c>
      <c r="E245" s="80" t="s">
        <v>632</v>
      </c>
      <c r="F245" t="s">
        <v>633</v>
      </c>
    </row>
    <row r="246" spans="1:6" x14ac:dyDescent="0.25">
      <c r="A246" t="s">
        <v>535</v>
      </c>
      <c r="B246" s="80" t="s">
        <v>534</v>
      </c>
      <c r="E246" s="80" t="s">
        <v>634</v>
      </c>
      <c r="F246" t="s">
        <v>635</v>
      </c>
    </row>
    <row r="247" spans="1:6" x14ac:dyDescent="0.25">
      <c r="A247" t="s">
        <v>537</v>
      </c>
      <c r="B247" s="80" t="s">
        <v>536</v>
      </c>
      <c r="E247" s="80" t="s">
        <v>636</v>
      </c>
      <c r="F247" t="s">
        <v>637</v>
      </c>
    </row>
    <row r="248" spans="1:6" x14ac:dyDescent="0.25">
      <c r="A248" t="s">
        <v>539</v>
      </c>
      <c r="B248" s="80" t="s">
        <v>538</v>
      </c>
      <c r="E248" s="80" t="s">
        <v>638</v>
      </c>
      <c r="F248" t="s">
        <v>639</v>
      </c>
    </row>
    <row r="249" spans="1:6" x14ac:dyDescent="0.25">
      <c r="A249" t="s">
        <v>925</v>
      </c>
      <c r="B249" s="80" t="s">
        <v>924</v>
      </c>
      <c r="E249" s="80" t="s">
        <v>640</v>
      </c>
      <c r="F249" t="s">
        <v>641</v>
      </c>
    </row>
    <row r="250" spans="1:6" x14ac:dyDescent="0.25">
      <c r="A250" t="s">
        <v>927</v>
      </c>
      <c r="B250" s="80" t="s">
        <v>926</v>
      </c>
      <c r="E250" s="80" t="s">
        <v>642</v>
      </c>
      <c r="F250" t="s">
        <v>643</v>
      </c>
    </row>
    <row r="251" spans="1:6" x14ac:dyDescent="0.25">
      <c r="A251" t="s">
        <v>997</v>
      </c>
      <c r="B251" s="80" t="s">
        <v>996</v>
      </c>
      <c r="E251" s="80" t="s">
        <v>644</v>
      </c>
      <c r="F251" t="s">
        <v>645</v>
      </c>
    </row>
    <row r="252" spans="1:6" x14ac:dyDescent="0.25">
      <c r="A252" t="s">
        <v>541</v>
      </c>
      <c r="B252" s="80" t="s">
        <v>540</v>
      </c>
      <c r="E252" s="80" t="s">
        <v>646</v>
      </c>
      <c r="F252" t="s">
        <v>647</v>
      </c>
    </row>
    <row r="253" spans="1:6" x14ac:dyDescent="0.25">
      <c r="A253" t="s">
        <v>885</v>
      </c>
      <c r="B253" s="80" t="s">
        <v>884</v>
      </c>
      <c r="E253" s="80" t="s">
        <v>648</v>
      </c>
      <c r="F253" t="s">
        <v>649</v>
      </c>
    </row>
    <row r="254" spans="1:6" x14ac:dyDescent="0.25">
      <c r="A254" t="s">
        <v>543</v>
      </c>
      <c r="B254" s="80" t="s">
        <v>542</v>
      </c>
      <c r="E254" s="80" t="s">
        <v>650</v>
      </c>
      <c r="F254" t="s">
        <v>651</v>
      </c>
    </row>
    <row r="255" spans="1:6" x14ac:dyDescent="0.25">
      <c r="A255" t="s">
        <v>545</v>
      </c>
      <c r="B255" s="80" t="s">
        <v>544</v>
      </c>
      <c r="E255" s="80" t="s">
        <v>652</v>
      </c>
      <c r="F255" t="s">
        <v>653</v>
      </c>
    </row>
    <row r="256" spans="1:6" x14ac:dyDescent="0.25">
      <c r="A256" t="s">
        <v>547</v>
      </c>
      <c r="B256" s="80" t="s">
        <v>546</v>
      </c>
      <c r="E256" s="80" t="s">
        <v>654</v>
      </c>
      <c r="F256" t="s">
        <v>655</v>
      </c>
    </row>
    <row r="257" spans="1:6" x14ac:dyDescent="0.25">
      <c r="A257" t="s">
        <v>549</v>
      </c>
      <c r="B257" s="80" t="s">
        <v>548</v>
      </c>
      <c r="E257" s="80" t="s">
        <v>656</v>
      </c>
      <c r="F257" t="s">
        <v>657</v>
      </c>
    </row>
    <row r="258" spans="1:6" x14ac:dyDescent="0.25">
      <c r="A258" t="s">
        <v>555</v>
      </c>
      <c r="B258" s="80" t="s">
        <v>554</v>
      </c>
      <c r="E258" s="80" t="s">
        <v>658</v>
      </c>
      <c r="F258" t="s">
        <v>659</v>
      </c>
    </row>
    <row r="259" spans="1:6" x14ac:dyDescent="0.25">
      <c r="A259" t="s">
        <v>557</v>
      </c>
      <c r="B259" s="80" t="s">
        <v>556</v>
      </c>
      <c r="E259" s="80" t="s">
        <v>660</v>
      </c>
      <c r="F259" t="s">
        <v>661</v>
      </c>
    </row>
    <row r="260" spans="1:6" x14ac:dyDescent="0.25">
      <c r="A260" t="s">
        <v>929</v>
      </c>
      <c r="B260" s="80" t="s">
        <v>928</v>
      </c>
      <c r="E260" s="80" t="s">
        <v>662</v>
      </c>
      <c r="F260" t="s">
        <v>663</v>
      </c>
    </row>
    <row r="261" spans="1:6" x14ac:dyDescent="0.25">
      <c r="A261" t="s">
        <v>551</v>
      </c>
      <c r="B261" s="80" t="s">
        <v>550</v>
      </c>
      <c r="E261" s="80" t="s">
        <v>664</v>
      </c>
      <c r="F261" t="s">
        <v>665</v>
      </c>
    </row>
    <row r="262" spans="1:6" x14ac:dyDescent="0.25">
      <c r="A262" t="s">
        <v>553</v>
      </c>
      <c r="B262" s="80" t="s">
        <v>552</v>
      </c>
      <c r="E262" s="80" t="s">
        <v>666</v>
      </c>
      <c r="F262" t="s">
        <v>667</v>
      </c>
    </row>
    <row r="263" spans="1:6" x14ac:dyDescent="0.25">
      <c r="A263" t="s">
        <v>559</v>
      </c>
      <c r="B263" s="80" t="s">
        <v>558</v>
      </c>
      <c r="E263" s="80" t="s">
        <v>668</v>
      </c>
      <c r="F263" t="s">
        <v>669</v>
      </c>
    </row>
    <row r="264" spans="1:6" x14ac:dyDescent="0.25">
      <c r="A264" t="s">
        <v>561</v>
      </c>
      <c r="B264" s="80" t="s">
        <v>560</v>
      </c>
      <c r="E264" s="80" t="s">
        <v>670</v>
      </c>
      <c r="F264" t="s">
        <v>671</v>
      </c>
    </row>
    <row r="265" spans="1:6" x14ac:dyDescent="0.25">
      <c r="A265" t="s">
        <v>1021</v>
      </c>
      <c r="B265" s="80" t="s">
        <v>1020</v>
      </c>
      <c r="E265" s="80" t="s">
        <v>672</v>
      </c>
      <c r="F265" t="s">
        <v>673</v>
      </c>
    </row>
    <row r="266" spans="1:6" x14ac:dyDescent="0.25">
      <c r="A266" t="s">
        <v>563</v>
      </c>
      <c r="B266" s="80" t="s">
        <v>562</v>
      </c>
      <c r="E266" s="80" t="s">
        <v>674</v>
      </c>
      <c r="F266" t="s">
        <v>675</v>
      </c>
    </row>
    <row r="267" spans="1:6" x14ac:dyDescent="0.25">
      <c r="A267" t="s">
        <v>567</v>
      </c>
      <c r="B267" s="80" t="s">
        <v>566</v>
      </c>
      <c r="E267" s="80" t="s">
        <v>676</v>
      </c>
      <c r="F267" t="s">
        <v>677</v>
      </c>
    </row>
    <row r="268" spans="1:6" x14ac:dyDescent="0.25">
      <c r="A268" t="s">
        <v>569</v>
      </c>
      <c r="B268" s="80" t="s">
        <v>568</v>
      </c>
      <c r="E268" s="80" t="s">
        <v>678</v>
      </c>
      <c r="F268" t="s">
        <v>679</v>
      </c>
    </row>
    <row r="269" spans="1:6" x14ac:dyDescent="0.25">
      <c r="A269" t="s">
        <v>575</v>
      </c>
      <c r="B269" s="80" t="s">
        <v>574</v>
      </c>
      <c r="E269" s="80" t="s">
        <v>680</v>
      </c>
      <c r="F269" t="s">
        <v>681</v>
      </c>
    </row>
    <row r="270" spans="1:6" x14ac:dyDescent="0.25">
      <c r="A270" t="s">
        <v>933</v>
      </c>
      <c r="B270" s="80" t="s">
        <v>932</v>
      </c>
      <c r="E270" s="80" t="s">
        <v>682</v>
      </c>
      <c r="F270" t="s">
        <v>683</v>
      </c>
    </row>
    <row r="271" spans="1:6" x14ac:dyDescent="0.25">
      <c r="A271" t="s">
        <v>579</v>
      </c>
      <c r="B271" s="80" t="s">
        <v>578</v>
      </c>
      <c r="E271" s="80" t="s">
        <v>684</v>
      </c>
      <c r="F271" t="s">
        <v>685</v>
      </c>
    </row>
    <row r="272" spans="1:6" x14ac:dyDescent="0.25">
      <c r="A272" t="s">
        <v>565</v>
      </c>
      <c r="B272" s="80" t="s">
        <v>564</v>
      </c>
      <c r="E272" s="80" t="s">
        <v>686</v>
      </c>
      <c r="F272" t="s">
        <v>687</v>
      </c>
    </row>
    <row r="273" spans="1:6" x14ac:dyDescent="0.25">
      <c r="A273" t="s">
        <v>849</v>
      </c>
      <c r="B273" s="80" t="s">
        <v>848</v>
      </c>
      <c r="E273" s="80" t="s">
        <v>688</v>
      </c>
      <c r="F273" t="s">
        <v>689</v>
      </c>
    </row>
    <row r="274" spans="1:6" x14ac:dyDescent="0.25">
      <c r="A274" t="s">
        <v>931</v>
      </c>
      <c r="B274" s="80" t="s">
        <v>930</v>
      </c>
      <c r="E274" s="80" t="s">
        <v>690</v>
      </c>
      <c r="F274" t="s">
        <v>691</v>
      </c>
    </row>
    <row r="275" spans="1:6" x14ac:dyDescent="0.25">
      <c r="A275" t="s">
        <v>571</v>
      </c>
      <c r="B275" s="80" t="s">
        <v>570</v>
      </c>
      <c r="E275" s="80" t="s">
        <v>692</v>
      </c>
      <c r="F275" t="s">
        <v>693</v>
      </c>
    </row>
    <row r="276" spans="1:6" x14ac:dyDescent="0.25">
      <c r="A276" t="s">
        <v>573</v>
      </c>
      <c r="B276" s="80" t="s">
        <v>572</v>
      </c>
      <c r="E276" s="80" t="s">
        <v>694</v>
      </c>
      <c r="F276" t="s">
        <v>695</v>
      </c>
    </row>
    <row r="277" spans="1:6" x14ac:dyDescent="0.25">
      <c r="A277" t="s">
        <v>999</v>
      </c>
      <c r="B277" s="80" t="s">
        <v>998</v>
      </c>
      <c r="E277" s="80" t="s">
        <v>696</v>
      </c>
      <c r="F277" t="s">
        <v>697</v>
      </c>
    </row>
    <row r="278" spans="1:6" x14ac:dyDescent="0.25">
      <c r="A278" t="s">
        <v>995</v>
      </c>
      <c r="B278" s="80" t="s">
        <v>994</v>
      </c>
      <c r="E278" s="80" t="s">
        <v>698</v>
      </c>
      <c r="F278" t="s">
        <v>699</v>
      </c>
    </row>
    <row r="279" spans="1:6" x14ac:dyDescent="0.25">
      <c r="A279" t="s">
        <v>577</v>
      </c>
      <c r="B279" s="80" t="s">
        <v>576</v>
      </c>
      <c r="E279" s="80" t="s">
        <v>700</v>
      </c>
      <c r="F279" t="s">
        <v>701</v>
      </c>
    </row>
    <row r="280" spans="1:6" x14ac:dyDescent="0.25">
      <c r="A280" t="s">
        <v>581</v>
      </c>
      <c r="B280" s="80" t="s">
        <v>580</v>
      </c>
      <c r="E280" s="80" t="s">
        <v>702</v>
      </c>
      <c r="F280" t="s">
        <v>703</v>
      </c>
    </row>
    <row r="281" spans="1:6" x14ac:dyDescent="0.25">
      <c r="A281" t="s">
        <v>583</v>
      </c>
      <c r="B281" s="80" t="s">
        <v>582</v>
      </c>
      <c r="E281" s="80" t="s">
        <v>704</v>
      </c>
      <c r="F281" t="s">
        <v>705</v>
      </c>
    </row>
    <row r="282" spans="1:6" x14ac:dyDescent="0.25">
      <c r="A282" t="s">
        <v>585</v>
      </c>
      <c r="B282" s="80" t="s">
        <v>584</v>
      </c>
      <c r="E282" s="80" t="s">
        <v>706</v>
      </c>
      <c r="F282" t="s">
        <v>707</v>
      </c>
    </row>
    <row r="283" spans="1:6" x14ac:dyDescent="0.25">
      <c r="A283" t="s">
        <v>587</v>
      </c>
      <c r="B283" s="80" t="s">
        <v>586</v>
      </c>
      <c r="E283" s="80" t="s">
        <v>708</v>
      </c>
      <c r="F283" t="s">
        <v>709</v>
      </c>
    </row>
    <row r="284" spans="1:6" x14ac:dyDescent="0.25">
      <c r="A284" t="s">
        <v>589</v>
      </c>
      <c r="B284" s="80" t="s">
        <v>588</v>
      </c>
      <c r="E284" s="80" t="s">
        <v>710</v>
      </c>
      <c r="F284" t="s">
        <v>711</v>
      </c>
    </row>
    <row r="285" spans="1:6" x14ac:dyDescent="0.25">
      <c r="A285" t="s">
        <v>1001</v>
      </c>
      <c r="B285" s="80" t="s">
        <v>1000</v>
      </c>
      <c r="E285" s="80" t="s">
        <v>712</v>
      </c>
      <c r="F285" t="s">
        <v>713</v>
      </c>
    </row>
    <row r="286" spans="1:6" x14ac:dyDescent="0.25">
      <c r="A286" t="s">
        <v>935</v>
      </c>
      <c r="B286" s="80" t="s">
        <v>934</v>
      </c>
      <c r="E286" s="80" t="s">
        <v>714</v>
      </c>
      <c r="F286" t="s">
        <v>715</v>
      </c>
    </row>
    <row r="287" spans="1:6" x14ac:dyDescent="0.25">
      <c r="A287" t="s">
        <v>591</v>
      </c>
      <c r="B287" s="80" t="s">
        <v>590</v>
      </c>
      <c r="E287" s="80" t="s">
        <v>716</v>
      </c>
      <c r="F287" t="s">
        <v>717</v>
      </c>
    </row>
    <row r="288" spans="1:6" x14ac:dyDescent="0.25">
      <c r="A288" t="s">
        <v>593</v>
      </c>
      <c r="B288" s="80" t="s">
        <v>592</v>
      </c>
      <c r="E288" s="80" t="s">
        <v>718</v>
      </c>
      <c r="F288" t="s">
        <v>719</v>
      </c>
    </row>
    <row r="289" spans="1:6" x14ac:dyDescent="0.25">
      <c r="A289" t="s">
        <v>595</v>
      </c>
      <c r="B289" s="80" t="s">
        <v>594</v>
      </c>
      <c r="E289" s="80" t="s">
        <v>720</v>
      </c>
      <c r="F289" t="s">
        <v>721</v>
      </c>
    </row>
    <row r="290" spans="1:6" x14ac:dyDescent="0.25">
      <c r="A290" t="s">
        <v>597</v>
      </c>
      <c r="B290" s="80" t="s">
        <v>596</v>
      </c>
      <c r="E290" s="80" t="s">
        <v>722</v>
      </c>
      <c r="F290" t="s">
        <v>723</v>
      </c>
    </row>
    <row r="291" spans="1:6" x14ac:dyDescent="0.25">
      <c r="A291" t="s">
        <v>599</v>
      </c>
      <c r="B291" s="80" t="s">
        <v>598</v>
      </c>
      <c r="E291" s="80" t="s">
        <v>724</v>
      </c>
      <c r="F291" t="s">
        <v>725</v>
      </c>
    </row>
    <row r="292" spans="1:6" x14ac:dyDescent="0.25">
      <c r="A292" t="s">
        <v>1003</v>
      </c>
      <c r="B292" s="80" t="s">
        <v>1002</v>
      </c>
      <c r="E292" s="80" t="s">
        <v>726</v>
      </c>
      <c r="F292" t="s">
        <v>727</v>
      </c>
    </row>
    <row r="293" spans="1:6" x14ac:dyDescent="0.25">
      <c r="A293" t="s">
        <v>601</v>
      </c>
      <c r="B293" s="80" t="s">
        <v>600</v>
      </c>
      <c r="E293" s="80" t="s">
        <v>728</v>
      </c>
      <c r="F293" t="s">
        <v>729</v>
      </c>
    </row>
    <row r="294" spans="1:6" x14ac:dyDescent="0.25">
      <c r="A294" t="s">
        <v>603</v>
      </c>
      <c r="B294" s="80" t="s">
        <v>602</v>
      </c>
      <c r="E294" s="80" t="s">
        <v>730</v>
      </c>
      <c r="F294" t="s">
        <v>731</v>
      </c>
    </row>
    <row r="295" spans="1:6" x14ac:dyDescent="0.25">
      <c r="A295" t="s">
        <v>605</v>
      </c>
      <c r="B295" s="80" t="s">
        <v>604</v>
      </c>
      <c r="E295" s="80" t="s">
        <v>732</v>
      </c>
      <c r="F295" t="s">
        <v>733</v>
      </c>
    </row>
    <row r="296" spans="1:6" x14ac:dyDescent="0.25">
      <c r="A296" t="s">
        <v>607</v>
      </c>
      <c r="B296" s="80" t="s">
        <v>606</v>
      </c>
      <c r="E296" s="80" t="s">
        <v>734</v>
      </c>
      <c r="F296" t="s">
        <v>735</v>
      </c>
    </row>
    <row r="297" spans="1:6" x14ac:dyDescent="0.25">
      <c r="A297" t="s">
        <v>937</v>
      </c>
      <c r="B297" s="80" t="s">
        <v>936</v>
      </c>
      <c r="E297" s="80" t="s">
        <v>736</v>
      </c>
      <c r="F297" t="s">
        <v>737</v>
      </c>
    </row>
    <row r="298" spans="1:6" x14ac:dyDescent="0.25">
      <c r="A298" t="s">
        <v>609</v>
      </c>
      <c r="B298" s="80" t="s">
        <v>608</v>
      </c>
      <c r="E298" s="80" t="s">
        <v>738</v>
      </c>
      <c r="F298" t="s">
        <v>739</v>
      </c>
    </row>
    <row r="299" spans="1:6" x14ac:dyDescent="0.25">
      <c r="A299" t="s">
        <v>611</v>
      </c>
      <c r="B299" s="80" t="s">
        <v>610</v>
      </c>
      <c r="E299" s="80" t="s">
        <v>740</v>
      </c>
      <c r="F299" t="s">
        <v>741</v>
      </c>
    </row>
    <row r="300" spans="1:6" x14ac:dyDescent="0.25">
      <c r="A300" t="s">
        <v>613</v>
      </c>
      <c r="B300" s="80" t="s">
        <v>612</v>
      </c>
      <c r="E300" s="80" t="s">
        <v>742</v>
      </c>
      <c r="F300" t="s">
        <v>743</v>
      </c>
    </row>
    <row r="301" spans="1:6" x14ac:dyDescent="0.25">
      <c r="A301" t="s">
        <v>615</v>
      </c>
      <c r="B301" s="80" t="s">
        <v>614</v>
      </c>
      <c r="E301" s="80" t="s">
        <v>744</v>
      </c>
      <c r="F301" t="s">
        <v>745</v>
      </c>
    </row>
    <row r="302" spans="1:6" x14ac:dyDescent="0.25">
      <c r="A302" t="s">
        <v>939</v>
      </c>
      <c r="B302" s="80" t="s">
        <v>938</v>
      </c>
      <c r="E302" s="80" t="s">
        <v>746</v>
      </c>
      <c r="F302" t="s">
        <v>747</v>
      </c>
    </row>
    <row r="303" spans="1:6" x14ac:dyDescent="0.25">
      <c r="A303" t="s">
        <v>617</v>
      </c>
      <c r="B303" s="80" t="s">
        <v>616</v>
      </c>
      <c r="E303" s="80" t="s">
        <v>748</v>
      </c>
      <c r="F303" t="s">
        <v>749</v>
      </c>
    </row>
    <row r="304" spans="1:6" x14ac:dyDescent="0.25">
      <c r="A304" t="s">
        <v>619</v>
      </c>
      <c r="B304" s="80" t="s">
        <v>618</v>
      </c>
      <c r="E304" s="80" t="s">
        <v>750</v>
      </c>
      <c r="F304" t="s">
        <v>751</v>
      </c>
    </row>
    <row r="305" spans="1:6" x14ac:dyDescent="0.25">
      <c r="A305" t="s">
        <v>621</v>
      </c>
      <c r="B305" s="80" t="s">
        <v>620</v>
      </c>
      <c r="E305" s="80" t="s">
        <v>752</v>
      </c>
      <c r="F305" t="s">
        <v>753</v>
      </c>
    </row>
    <row r="306" spans="1:6" x14ac:dyDescent="0.25">
      <c r="A306" t="s">
        <v>623</v>
      </c>
      <c r="B306" s="80" t="s">
        <v>622</v>
      </c>
      <c r="E306" s="80" t="s">
        <v>754</v>
      </c>
      <c r="F306" t="s">
        <v>755</v>
      </c>
    </row>
    <row r="307" spans="1:6" x14ac:dyDescent="0.25">
      <c r="A307" t="s">
        <v>625</v>
      </c>
      <c r="B307" s="80" t="s">
        <v>624</v>
      </c>
      <c r="E307" s="80" t="s">
        <v>756</v>
      </c>
      <c r="F307" t="s">
        <v>757</v>
      </c>
    </row>
    <row r="308" spans="1:6" x14ac:dyDescent="0.25">
      <c r="A308" t="s">
        <v>627</v>
      </c>
      <c r="B308" s="80" t="s">
        <v>626</v>
      </c>
      <c r="E308" s="80" t="s">
        <v>758</v>
      </c>
      <c r="F308" t="s">
        <v>759</v>
      </c>
    </row>
    <row r="309" spans="1:6" x14ac:dyDescent="0.25">
      <c r="A309" t="s">
        <v>629</v>
      </c>
      <c r="B309" s="80" t="s">
        <v>628</v>
      </c>
      <c r="E309" s="80" t="s">
        <v>760</v>
      </c>
      <c r="F309" t="s">
        <v>761</v>
      </c>
    </row>
    <row r="310" spans="1:6" x14ac:dyDescent="0.25">
      <c r="A310" t="s">
        <v>941</v>
      </c>
      <c r="B310" s="80" t="s">
        <v>940</v>
      </c>
      <c r="E310" s="80" t="s">
        <v>762</v>
      </c>
      <c r="F310" t="s">
        <v>763</v>
      </c>
    </row>
    <row r="311" spans="1:6" x14ac:dyDescent="0.25">
      <c r="A311" t="s">
        <v>963</v>
      </c>
      <c r="B311" s="80" t="s">
        <v>962</v>
      </c>
      <c r="E311" s="80" t="s">
        <v>764</v>
      </c>
      <c r="F311" t="s">
        <v>765</v>
      </c>
    </row>
    <row r="312" spans="1:6" x14ac:dyDescent="0.25">
      <c r="A312" t="s">
        <v>631</v>
      </c>
      <c r="B312" s="80" t="s">
        <v>630</v>
      </c>
      <c r="E312" s="80" t="s">
        <v>766</v>
      </c>
      <c r="F312" t="s">
        <v>767</v>
      </c>
    </row>
    <row r="313" spans="1:6" x14ac:dyDescent="0.25">
      <c r="A313" t="s">
        <v>943</v>
      </c>
      <c r="B313" s="80" t="s">
        <v>942</v>
      </c>
      <c r="E313" s="80" t="s">
        <v>768</v>
      </c>
      <c r="F313" t="s">
        <v>769</v>
      </c>
    </row>
    <row r="314" spans="1:6" x14ac:dyDescent="0.25">
      <c r="A314" t="s">
        <v>633</v>
      </c>
      <c r="B314" s="80" t="s">
        <v>632</v>
      </c>
      <c r="E314" s="80" t="s">
        <v>770</v>
      </c>
      <c r="F314" t="s">
        <v>771</v>
      </c>
    </row>
    <row r="315" spans="1:6" x14ac:dyDescent="0.25">
      <c r="A315" t="s">
        <v>635</v>
      </c>
      <c r="B315" s="80" t="s">
        <v>634</v>
      </c>
      <c r="E315" s="80" t="s">
        <v>772</v>
      </c>
      <c r="F315" t="s">
        <v>773</v>
      </c>
    </row>
    <row r="316" spans="1:6" x14ac:dyDescent="0.25">
      <c r="A316" t="s">
        <v>637</v>
      </c>
      <c r="B316" s="80" t="s">
        <v>636</v>
      </c>
      <c r="E316" s="80" t="s">
        <v>774</v>
      </c>
      <c r="F316" t="s">
        <v>775</v>
      </c>
    </row>
    <row r="317" spans="1:6" x14ac:dyDescent="0.25">
      <c r="A317" t="s">
        <v>639</v>
      </c>
      <c r="B317" s="80" t="s">
        <v>638</v>
      </c>
      <c r="E317" s="80" t="s">
        <v>776</v>
      </c>
      <c r="F317" t="s">
        <v>777</v>
      </c>
    </row>
    <row r="318" spans="1:6" x14ac:dyDescent="0.25">
      <c r="A318" t="s">
        <v>641</v>
      </c>
      <c r="B318" s="80" t="s">
        <v>640</v>
      </c>
      <c r="E318" s="80" t="s">
        <v>778</v>
      </c>
      <c r="F318" t="s">
        <v>779</v>
      </c>
    </row>
    <row r="319" spans="1:6" x14ac:dyDescent="0.25">
      <c r="A319" t="s">
        <v>643</v>
      </c>
      <c r="B319" s="80" t="s">
        <v>642</v>
      </c>
      <c r="E319" s="80" t="s">
        <v>780</v>
      </c>
      <c r="F319" t="s">
        <v>781</v>
      </c>
    </row>
    <row r="320" spans="1:6" x14ac:dyDescent="0.25">
      <c r="A320" t="s">
        <v>645</v>
      </c>
      <c r="B320" s="80" t="s">
        <v>644</v>
      </c>
      <c r="E320" s="80" t="s">
        <v>782</v>
      </c>
      <c r="F320" t="s">
        <v>783</v>
      </c>
    </row>
    <row r="321" spans="1:6" x14ac:dyDescent="0.25">
      <c r="A321" t="s">
        <v>647</v>
      </c>
      <c r="B321" s="80" t="s">
        <v>646</v>
      </c>
      <c r="E321" s="80" t="s">
        <v>784</v>
      </c>
      <c r="F321" t="s">
        <v>785</v>
      </c>
    </row>
    <row r="322" spans="1:6" x14ac:dyDescent="0.25">
      <c r="A322" t="s">
        <v>649</v>
      </c>
      <c r="B322" s="80" t="s">
        <v>648</v>
      </c>
      <c r="E322" s="80" t="s">
        <v>786</v>
      </c>
      <c r="F322" t="s">
        <v>787</v>
      </c>
    </row>
    <row r="323" spans="1:6" x14ac:dyDescent="0.25">
      <c r="A323" t="s">
        <v>651</v>
      </c>
      <c r="B323" s="80" t="s">
        <v>650</v>
      </c>
      <c r="E323" s="80" t="s">
        <v>788</v>
      </c>
      <c r="F323" t="s">
        <v>789</v>
      </c>
    </row>
    <row r="324" spans="1:6" x14ac:dyDescent="0.25">
      <c r="A324" t="s">
        <v>653</v>
      </c>
      <c r="B324" s="80" t="s">
        <v>652</v>
      </c>
      <c r="E324" s="80" t="s">
        <v>790</v>
      </c>
      <c r="F324" t="s">
        <v>791</v>
      </c>
    </row>
    <row r="325" spans="1:6" x14ac:dyDescent="0.25">
      <c r="A325" t="s">
        <v>655</v>
      </c>
      <c r="B325" s="80" t="s">
        <v>654</v>
      </c>
      <c r="E325" s="80" t="s">
        <v>792</v>
      </c>
      <c r="F325" t="s">
        <v>793</v>
      </c>
    </row>
    <row r="326" spans="1:6" x14ac:dyDescent="0.25">
      <c r="A326" t="s">
        <v>657</v>
      </c>
      <c r="B326" s="80" t="s">
        <v>656</v>
      </c>
      <c r="E326" s="80" t="s">
        <v>794</v>
      </c>
      <c r="F326" t="s">
        <v>795</v>
      </c>
    </row>
    <row r="327" spans="1:6" x14ac:dyDescent="0.25">
      <c r="A327" t="s">
        <v>659</v>
      </c>
      <c r="B327" s="80" t="s">
        <v>658</v>
      </c>
      <c r="E327" s="80" t="s">
        <v>796</v>
      </c>
      <c r="F327" t="s">
        <v>797</v>
      </c>
    </row>
    <row r="328" spans="1:6" x14ac:dyDescent="0.25">
      <c r="A328" t="s">
        <v>661</v>
      </c>
      <c r="B328" s="80" t="s">
        <v>660</v>
      </c>
      <c r="E328" s="80" t="s">
        <v>798</v>
      </c>
      <c r="F328" t="s">
        <v>799</v>
      </c>
    </row>
    <row r="329" spans="1:6" x14ac:dyDescent="0.25">
      <c r="A329" t="s">
        <v>663</v>
      </c>
      <c r="B329" s="80" t="s">
        <v>662</v>
      </c>
      <c r="E329" s="80" t="s">
        <v>800</v>
      </c>
      <c r="F329" t="s">
        <v>801</v>
      </c>
    </row>
    <row r="330" spans="1:6" x14ac:dyDescent="0.25">
      <c r="A330" t="s">
        <v>665</v>
      </c>
      <c r="B330" s="80" t="s">
        <v>664</v>
      </c>
      <c r="E330" s="80" t="s">
        <v>802</v>
      </c>
      <c r="F330" t="s">
        <v>803</v>
      </c>
    </row>
    <row r="331" spans="1:6" x14ac:dyDescent="0.25">
      <c r="A331" t="s">
        <v>667</v>
      </c>
      <c r="B331" s="80" t="s">
        <v>666</v>
      </c>
      <c r="E331" s="80" t="s">
        <v>804</v>
      </c>
      <c r="F331" t="s">
        <v>805</v>
      </c>
    </row>
    <row r="332" spans="1:6" x14ac:dyDescent="0.25">
      <c r="A332" t="s">
        <v>669</v>
      </c>
      <c r="B332" s="80" t="s">
        <v>668</v>
      </c>
      <c r="E332" s="80" t="s">
        <v>806</v>
      </c>
      <c r="F332" t="s">
        <v>807</v>
      </c>
    </row>
    <row r="333" spans="1:6" x14ac:dyDescent="0.25">
      <c r="A333" t="s">
        <v>671</v>
      </c>
      <c r="B333" s="80" t="s">
        <v>670</v>
      </c>
      <c r="E333" s="80" t="s">
        <v>808</v>
      </c>
      <c r="F333" t="s">
        <v>809</v>
      </c>
    </row>
    <row r="334" spans="1:6" x14ac:dyDescent="0.25">
      <c r="A334" t="s">
        <v>673</v>
      </c>
      <c r="B334" s="80" t="s">
        <v>672</v>
      </c>
      <c r="E334" s="80" t="s">
        <v>810</v>
      </c>
      <c r="F334" t="s">
        <v>811</v>
      </c>
    </row>
    <row r="335" spans="1:6" x14ac:dyDescent="0.25">
      <c r="A335" t="s">
        <v>675</v>
      </c>
      <c r="B335" s="80" t="s">
        <v>674</v>
      </c>
      <c r="E335" s="80" t="s">
        <v>812</v>
      </c>
      <c r="F335" t="s">
        <v>813</v>
      </c>
    </row>
    <row r="336" spans="1:6" x14ac:dyDescent="0.25">
      <c r="A336" t="s">
        <v>677</v>
      </c>
      <c r="B336" s="80" t="s">
        <v>676</v>
      </c>
      <c r="E336" s="80" t="s">
        <v>814</v>
      </c>
      <c r="F336" t="s">
        <v>815</v>
      </c>
    </row>
    <row r="337" spans="1:6" x14ac:dyDescent="0.25">
      <c r="A337" t="s">
        <v>1005</v>
      </c>
      <c r="B337" s="80" t="s">
        <v>1004</v>
      </c>
      <c r="E337" s="80" t="s">
        <v>816</v>
      </c>
      <c r="F337" t="s">
        <v>817</v>
      </c>
    </row>
    <row r="338" spans="1:6" x14ac:dyDescent="0.25">
      <c r="A338" t="s">
        <v>679</v>
      </c>
      <c r="B338" s="80" t="s">
        <v>678</v>
      </c>
      <c r="E338" s="80" t="s">
        <v>818</v>
      </c>
      <c r="F338" t="s">
        <v>819</v>
      </c>
    </row>
    <row r="339" spans="1:6" x14ac:dyDescent="0.25">
      <c r="A339" t="s">
        <v>681</v>
      </c>
      <c r="B339" s="80" t="s">
        <v>680</v>
      </c>
      <c r="E339" s="80" t="s">
        <v>820</v>
      </c>
      <c r="F339" t="s">
        <v>821</v>
      </c>
    </row>
    <row r="340" spans="1:6" x14ac:dyDescent="0.25">
      <c r="A340" t="s">
        <v>683</v>
      </c>
      <c r="B340" s="80" t="s">
        <v>682</v>
      </c>
      <c r="E340" s="80" t="s">
        <v>822</v>
      </c>
      <c r="F340" t="s">
        <v>823</v>
      </c>
    </row>
    <row r="341" spans="1:6" x14ac:dyDescent="0.25">
      <c r="A341" t="s">
        <v>685</v>
      </c>
      <c r="B341" s="80" t="s">
        <v>684</v>
      </c>
      <c r="E341" s="80" t="s">
        <v>824</v>
      </c>
      <c r="F341" t="s">
        <v>825</v>
      </c>
    </row>
    <row r="342" spans="1:6" x14ac:dyDescent="0.25">
      <c r="A342" t="s">
        <v>687</v>
      </c>
      <c r="B342" s="80" t="s">
        <v>686</v>
      </c>
      <c r="E342" s="80" t="s">
        <v>826</v>
      </c>
      <c r="F342" t="s">
        <v>827</v>
      </c>
    </row>
    <row r="343" spans="1:6" x14ac:dyDescent="0.25">
      <c r="A343" t="s">
        <v>689</v>
      </c>
      <c r="B343" s="80" t="s">
        <v>688</v>
      </c>
      <c r="E343" s="80" t="s">
        <v>828</v>
      </c>
      <c r="F343" t="s">
        <v>829</v>
      </c>
    </row>
    <row r="344" spans="1:6" x14ac:dyDescent="0.25">
      <c r="A344" t="s">
        <v>945</v>
      </c>
      <c r="B344" s="80" t="s">
        <v>944</v>
      </c>
      <c r="E344" s="80" t="s">
        <v>830</v>
      </c>
      <c r="F344" t="s">
        <v>831</v>
      </c>
    </row>
    <row r="345" spans="1:6" x14ac:dyDescent="0.25">
      <c r="A345" t="s">
        <v>691</v>
      </c>
      <c r="B345" s="80" t="s">
        <v>690</v>
      </c>
      <c r="E345" s="80" t="s">
        <v>832</v>
      </c>
      <c r="F345" t="s">
        <v>833</v>
      </c>
    </row>
    <row r="346" spans="1:6" x14ac:dyDescent="0.25">
      <c r="A346" t="s">
        <v>947</v>
      </c>
      <c r="B346" s="80" t="s">
        <v>946</v>
      </c>
      <c r="E346" s="80" t="s">
        <v>834</v>
      </c>
      <c r="F346" t="s">
        <v>835</v>
      </c>
    </row>
    <row r="347" spans="1:6" x14ac:dyDescent="0.25">
      <c r="A347" t="s">
        <v>693</v>
      </c>
      <c r="B347" s="80" t="s">
        <v>692</v>
      </c>
      <c r="E347" s="80" t="s">
        <v>836</v>
      </c>
      <c r="F347" t="s">
        <v>837</v>
      </c>
    </row>
    <row r="348" spans="1:6" x14ac:dyDescent="0.25">
      <c r="A348" t="s">
        <v>701</v>
      </c>
      <c r="B348" s="80" t="s">
        <v>700</v>
      </c>
      <c r="E348" s="80" t="s">
        <v>838</v>
      </c>
      <c r="F348" t="s">
        <v>839</v>
      </c>
    </row>
    <row r="349" spans="1:6" x14ac:dyDescent="0.25">
      <c r="A349" t="s">
        <v>989</v>
      </c>
      <c r="B349" s="80" t="s">
        <v>988</v>
      </c>
      <c r="E349" s="80" t="s">
        <v>840</v>
      </c>
      <c r="F349" t="s">
        <v>841</v>
      </c>
    </row>
    <row r="350" spans="1:6" x14ac:dyDescent="0.25">
      <c r="A350" t="s">
        <v>1009</v>
      </c>
      <c r="B350" s="80" t="s">
        <v>1008</v>
      </c>
      <c r="E350" s="80" t="s">
        <v>842</v>
      </c>
      <c r="F350" t="s">
        <v>843</v>
      </c>
    </row>
    <row r="351" spans="1:6" x14ac:dyDescent="0.25">
      <c r="A351" t="s">
        <v>695</v>
      </c>
      <c r="B351" s="80" t="s">
        <v>694</v>
      </c>
      <c r="E351" s="80" t="s">
        <v>844</v>
      </c>
      <c r="F351" t="s">
        <v>845</v>
      </c>
    </row>
    <row r="352" spans="1:6" x14ac:dyDescent="0.25">
      <c r="A352" t="s">
        <v>697</v>
      </c>
      <c r="B352" s="80" t="s">
        <v>696</v>
      </c>
      <c r="E352" s="80" t="s">
        <v>846</v>
      </c>
      <c r="F352" t="s">
        <v>847</v>
      </c>
    </row>
    <row r="353" spans="1:6" x14ac:dyDescent="0.25">
      <c r="A353" t="s">
        <v>699</v>
      </c>
      <c r="B353" s="80" t="s">
        <v>698</v>
      </c>
      <c r="E353" s="80" t="s">
        <v>848</v>
      </c>
      <c r="F353" t="s">
        <v>849</v>
      </c>
    </row>
    <row r="354" spans="1:6" x14ac:dyDescent="0.25">
      <c r="A354" t="s">
        <v>1007</v>
      </c>
      <c r="B354" s="80" t="s">
        <v>1006</v>
      </c>
      <c r="E354" s="80" t="s">
        <v>850</v>
      </c>
      <c r="F354" t="s">
        <v>851</v>
      </c>
    </row>
    <row r="355" spans="1:6" x14ac:dyDescent="0.25">
      <c r="A355" t="s">
        <v>949</v>
      </c>
      <c r="B355" s="80" t="s">
        <v>948</v>
      </c>
      <c r="E355" s="80" t="s">
        <v>852</v>
      </c>
      <c r="F355" t="s">
        <v>853</v>
      </c>
    </row>
    <row r="356" spans="1:6" x14ac:dyDescent="0.25">
      <c r="A356" t="s">
        <v>1011</v>
      </c>
      <c r="B356" s="80" t="s">
        <v>1010</v>
      </c>
      <c r="E356" s="80" t="s">
        <v>854</v>
      </c>
      <c r="F356" t="s">
        <v>855</v>
      </c>
    </row>
    <row r="357" spans="1:6" x14ac:dyDescent="0.25">
      <c r="A357" t="s">
        <v>703</v>
      </c>
      <c r="B357" s="80" t="s">
        <v>702</v>
      </c>
      <c r="E357" s="80" t="s">
        <v>856</v>
      </c>
      <c r="F357" t="s">
        <v>857</v>
      </c>
    </row>
    <row r="358" spans="1:6" x14ac:dyDescent="0.25">
      <c r="A358" t="s">
        <v>951</v>
      </c>
      <c r="B358" s="80" t="s">
        <v>950</v>
      </c>
      <c r="E358" s="80" t="s">
        <v>858</v>
      </c>
      <c r="F358" t="s">
        <v>859</v>
      </c>
    </row>
    <row r="359" spans="1:6" x14ac:dyDescent="0.25">
      <c r="A359" t="s">
        <v>705</v>
      </c>
      <c r="B359" s="80" t="s">
        <v>704</v>
      </c>
      <c r="E359" s="80" t="s">
        <v>860</v>
      </c>
      <c r="F359" t="s">
        <v>861</v>
      </c>
    </row>
    <row r="360" spans="1:6" x14ac:dyDescent="0.25">
      <c r="A360" t="s">
        <v>953</v>
      </c>
      <c r="B360" s="80" t="s">
        <v>952</v>
      </c>
      <c r="E360" s="80" t="s">
        <v>862</v>
      </c>
      <c r="F360" t="s">
        <v>863</v>
      </c>
    </row>
    <row r="361" spans="1:6" x14ac:dyDescent="0.25">
      <c r="A361" t="s">
        <v>707</v>
      </c>
      <c r="B361" s="80" t="s">
        <v>706</v>
      </c>
      <c r="E361" s="80" t="s">
        <v>864</v>
      </c>
      <c r="F361" t="s">
        <v>865</v>
      </c>
    </row>
    <row r="362" spans="1:6" x14ac:dyDescent="0.25">
      <c r="A362" t="s">
        <v>709</v>
      </c>
      <c r="B362" s="80" t="s">
        <v>708</v>
      </c>
      <c r="E362" s="80" t="s">
        <v>866</v>
      </c>
      <c r="F362" t="s">
        <v>867</v>
      </c>
    </row>
    <row r="363" spans="1:6" x14ac:dyDescent="0.25">
      <c r="A363" t="s">
        <v>711</v>
      </c>
      <c r="B363" s="80" t="s">
        <v>710</v>
      </c>
      <c r="E363" s="80" t="s">
        <v>868</v>
      </c>
      <c r="F363" t="s">
        <v>869</v>
      </c>
    </row>
    <row r="364" spans="1:6" x14ac:dyDescent="0.25">
      <c r="A364" t="s">
        <v>713</v>
      </c>
      <c r="B364" s="80" t="s">
        <v>712</v>
      </c>
      <c r="E364" s="80" t="s">
        <v>870</v>
      </c>
      <c r="F364" t="s">
        <v>871</v>
      </c>
    </row>
    <row r="365" spans="1:6" x14ac:dyDescent="0.25">
      <c r="A365" t="s">
        <v>715</v>
      </c>
      <c r="B365" s="80" t="s">
        <v>714</v>
      </c>
      <c r="E365" s="80" t="s">
        <v>872</v>
      </c>
      <c r="F365" t="s">
        <v>873</v>
      </c>
    </row>
    <row r="366" spans="1:6" x14ac:dyDescent="0.25">
      <c r="A366" t="s">
        <v>717</v>
      </c>
      <c r="B366" s="80" t="s">
        <v>716</v>
      </c>
      <c r="E366" s="80" t="s">
        <v>874</v>
      </c>
      <c r="F366" t="s">
        <v>875</v>
      </c>
    </row>
    <row r="367" spans="1:6" x14ac:dyDescent="0.25">
      <c r="A367" t="s">
        <v>719</v>
      </c>
      <c r="B367" s="80" t="s">
        <v>718</v>
      </c>
      <c r="E367" s="80" t="s">
        <v>876</v>
      </c>
      <c r="F367" t="s">
        <v>877</v>
      </c>
    </row>
    <row r="368" spans="1:6" x14ac:dyDescent="0.25">
      <c r="A368" t="s">
        <v>721</v>
      </c>
      <c r="B368" s="80" t="s">
        <v>720</v>
      </c>
      <c r="E368" s="80" t="s">
        <v>878</v>
      </c>
      <c r="F368" t="s">
        <v>879</v>
      </c>
    </row>
    <row r="369" spans="1:6" x14ac:dyDescent="0.25">
      <c r="A369" t="s">
        <v>723</v>
      </c>
      <c r="B369" s="80" t="s">
        <v>722</v>
      </c>
      <c r="E369" s="80" t="s">
        <v>880</v>
      </c>
      <c r="F369" t="s">
        <v>881</v>
      </c>
    </row>
    <row r="370" spans="1:6" x14ac:dyDescent="0.25">
      <c r="A370" t="s">
        <v>725</v>
      </c>
      <c r="B370" s="80" t="s">
        <v>724</v>
      </c>
      <c r="E370" s="80" t="s">
        <v>882</v>
      </c>
      <c r="F370" t="s">
        <v>883</v>
      </c>
    </row>
    <row r="371" spans="1:6" x14ac:dyDescent="0.25">
      <c r="A371" t="s">
        <v>727</v>
      </c>
      <c r="B371" s="80" t="s">
        <v>726</v>
      </c>
      <c r="E371" s="80" t="s">
        <v>884</v>
      </c>
      <c r="F371" t="s">
        <v>885</v>
      </c>
    </row>
    <row r="372" spans="1:6" x14ac:dyDescent="0.25">
      <c r="A372" t="s">
        <v>729</v>
      </c>
      <c r="B372" s="80" t="s">
        <v>728</v>
      </c>
      <c r="E372" s="80" t="s">
        <v>886</v>
      </c>
      <c r="F372" t="s">
        <v>887</v>
      </c>
    </row>
    <row r="373" spans="1:6" x14ac:dyDescent="0.25">
      <c r="A373" t="s">
        <v>955</v>
      </c>
      <c r="B373" s="80" t="s">
        <v>954</v>
      </c>
      <c r="E373" s="80" t="s">
        <v>888</v>
      </c>
      <c r="F373" t="s">
        <v>889</v>
      </c>
    </row>
    <row r="374" spans="1:6" x14ac:dyDescent="0.25">
      <c r="A374" t="s">
        <v>731</v>
      </c>
      <c r="B374" s="80" t="s">
        <v>730</v>
      </c>
      <c r="E374" s="80" t="s">
        <v>890</v>
      </c>
      <c r="F374" t="s">
        <v>891</v>
      </c>
    </row>
    <row r="375" spans="1:6" x14ac:dyDescent="0.25">
      <c r="A375" t="s">
        <v>733</v>
      </c>
      <c r="B375" s="80" t="s">
        <v>732</v>
      </c>
      <c r="E375" s="80" t="s">
        <v>892</v>
      </c>
      <c r="F375" t="s">
        <v>893</v>
      </c>
    </row>
    <row r="376" spans="1:6" x14ac:dyDescent="0.25">
      <c r="A376" t="s">
        <v>735</v>
      </c>
      <c r="B376" s="80" t="s">
        <v>734</v>
      </c>
      <c r="E376" s="80" t="s">
        <v>894</v>
      </c>
      <c r="F376" t="s">
        <v>895</v>
      </c>
    </row>
    <row r="377" spans="1:6" x14ac:dyDescent="0.25">
      <c r="A377" t="s">
        <v>737</v>
      </c>
      <c r="B377" s="80" t="s">
        <v>736</v>
      </c>
      <c r="E377" s="80" t="s">
        <v>896</v>
      </c>
      <c r="F377" t="s">
        <v>897</v>
      </c>
    </row>
    <row r="378" spans="1:6" x14ac:dyDescent="0.25">
      <c r="A378" t="s">
        <v>739</v>
      </c>
      <c r="B378" s="80" t="s">
        <v>738</v>
      </c>
      <c r="E378" s="80" t="s">
        <v>898</v>
      </c>
      <c r="F378" t="s">
        <v>899</v>
      </c>
    </row>
    <row r="379" spans="1:6" x14ac:dyDescent="0.25">
      <c r="A379" t="s">
        <v>741</v>
      </c>
      <c r="B379" s="80" t="s">
        <v>740</v>
      </c>
      <c r="E379" s="80" t="s">
        <v>900</v>
      </c>
      <c r="F379" t="s">
        <v>901</v>
      </c>
    </row>
    <row r="380" spans="1:6" x14ac:dyDescent="0.25">
      <c r="A380" t="s">
        <v>743</v>
      </c>
      <c r="B380" s="80" t="s">
        <v>742</v>
      </c>
      <c r="E380" s="80" t="s">
        <v>902</v>
      </c>
      <c r="F380" t="s">
        <v>903</v>
      </c>
    </row>
    <row r="381" spans="1:6" x14ac:dyDescent="0.25">
      <c r="A381" t="s">
        <v>1013</v>
      </c>
      <c r="B381" s="80" t="s">
        <v>1012</v>
      </c>
      <c r="E381" s="80" t="s">
        <v>904</v>
      </c>
      <c r="F381" t="s">
        <v>905</v>
      </c>
    </row>
    <row r="382" spans="1:6" x14ac:dyDescent="0.25">
      <c r="A382" t="s">
        <v>957</v>
      </c>
      <c r="B382" s="80" t="s">
        <v>956</v>
      </c>
      <c r="E382" s="80" t="s">
        <v>906</v>
      </c>
      <c r="F382" t="s">
        <v>907</v>
      </c>
    </row>
    <row r="383" spans="1:6" x14ac:dyDescent="0.25">
      <c r="A383" t="s">
        <v>745</v>
      </c>
      <c r="B383" s="80" t="s">
        <v>744</v>
      </c>
      <c r="E383" s="80" t="s">
        <v>908</v>
      </c>
      <c r="F383" t="s">
        <v>909</v>
      </c>
    </row>
    <row r="384" spans="1:6" x14ac:dyDescent="0.25">
      <c r="A384" t="s">
        <v>747</v>
      </c>
      <c r="B384" s="80" t="s">
        <v>746</v>
      </c>
      <c r="E384" s="80" t="s">
        <v>910</v>
      </c>
      <c r="F384" t="s">
        <v>911</v>
      </c>
    </row>
    <row r="385" spans="1:6" x14ac:dyDescent="0.25">
      <c r="A385" t="s">
        <v>749</v>
      </c>
      <c r="B385" s="80" t="s">
        <v>748</v>
      </c>
      <c r="E385" s="80" t="s">
        <v>912</v>
      </c>
      <c r="F385" t="s">
        <v>913</v>
      </c>
    </row>
    <row r="386" spans="1:6" x14ac:dyDescent="0.25">
      <c r="A386" t="s">
        <v>959</v>
      </c>
      <c r="B386" s="80" t="s">
        <v>958</v>
      </c>
      <c r="E386" s="80" t="s">
        <v>914</v>
      </c>
      <c r="F386" t="s">
        <v>915</v>
      </c>
    </row>
    <row r="387" spans="1:6" x14ac:dyDescent="0.25">
      <c r="A387" t="s">
        <v>1015</v>
      </c>
      <c r="B387" s="80" t="s">
        <v>1014</v>
      </c>
      <c r="E387" s="80" t="s">
        <v>916</v>
      </c>
      <c r="F387" t="s">
        <v>917</v>
      </c>
    </row>
    <row r="388" spans="1:6" x14ac:dyDescent="0.25">
      <c r="A388" t="s">
        <v>751</v>
      </c>
      <c r="B388" s="80" t="s">
        <v>750</v>
      </c>
      <c r="E388" s="80" t="s">
        <v>918</v>
      </c>
      <c r="F388" t="s">
        <v>919</v>
      </c>
    </row>
    <row r="389" spans="1:6" x14ac:dyDescent="0.25">
      <c r="A389" t="s">
        <v>753</v>
      </c>
      <c r="B389" s="80" t="s">
        <v>752</v>
      </c>
      <c r="E389" s="80" t="s">
        <v>920</v>
      </c>
      <c r="F389" t="s">
        <v>921</v>
      </c>
    </row>
    <row r="390" spans="1:6" x14ac:dyDescent="0.25">
      <c r="A390" t="s">
        <v>961</v>
      </c>
      <c r="B390" s="80" t="s">
        <v>960</v>
      </c>
      <c r="E390" s="80" t="s">
        <v>922</v>
      </c>
      <c r="F390" t="s">
        <v>923</v>
      </c>
    </row>
    <row r="391" spans="1:6" x14ac:dyDescent="0.25">
      <c r="A391" t="s">
        <v>755</v>
      </c>
      <c r="B391" s="80" t="s">
        <v>754</v>
      </c>
      <c r="E391" s="80" t="s">
        <v>924</v>
      </c>
      <c r="F391" t="s">
        <v>925</v>
      </c>
    </row>
    <row r="392" spans="1:6" x14ac:dyDescent="0.25">
      <c r="A392" t="s">
        <v>757</v>
      </c>
      <c r="B392" s="80" t="s">
        <v>756</v>
      </c>
      <c r="E392" s="80" t="s">
        <v>926</v>
      </c>
      <c r="F392" t="s">
        <v>927</v>
      </c>
    </row>
    <row r="393" spans="1:6" x14ac:dyDescent="0.25">
      <c r="A393" t="s">
        <v>759</v>
      </c>
      <c r="B393" s="80" t="s">
        <v>758</v>
      </c>
      <c r="E393" s="80" t="s">
        <v>928</v>
      </c>
      <c r="F393" t="s">
        <v>929</v>
      </c>
    </row>
    <row r="394" spans="1:6" x14ac:dyDescent="0.25">
      <c r="A394" t="s">
        <v>761</v>
      </c>
      <c r="B394" s="80" t="s">
        <v>760</v>
      </c>
      <c r="E394" s="80" t="s">
        <v>930</v>
      </c>
      <c r="F394" t="s">
        <v>931</v>
      </c>
    </row>
    <row r="395" spans="1:6" x14ac:dyDescent="0.25">
      <c r="A395" t="s">
        <v>763</v>
      </c>
      <c r="B395" s="80" t="s">
        <v>762</v>
      </c>
      <c r="E395" s="80" t="s">
        <v>932</v>
      </c>
      <c r="F395" t="s">
        <v>933</v>
      </c>
    </row>
    <row r="396" spans="1:6" x14ac:dyDescent="0.25">
      <c r="A396" t="s">
        <v>765</v>
      </c>
      <c r="B396" s="80" t="s">
        <v>764</v>
      </c>
      <c r="E396" s="80" t="s">
        <v>934</v>
      </c>
      <c r="F396" t="s">
        <v>935</v>
      </c>
    </row>
    <row r="397" spans="1:6" x14ac:dyDescent="0.25">
      <c r="A397" t="s">
        <v>767</v>
      </c>
      <c r="B397" s="80" t="s">
        <v>766</v>
      </c>
      <c r="E397" s="80" t="s">
        <v>936</v>
      </c>
      <c r="F397" t="s">
        <v>937</v>
      </c>
    </row>
    <row r="398" spans="1:6" x14ac:dyDescent="0.25">
      <c r="A398" t="s">
        <v>769</v>
      </c>
      <c r="B398" s="80" t="s">
        <v>768</v>
      </c>
      <c r="E398" s="80" t="s">
        <v>938</v>
      </c>
      <c r="F398" t="s">
        <v>939</v>
      </c>
    </row>
    <row r="399" spans="1:6" x14ac:dyDescent="0.25">
      <c r="A399" t="s">
        <v>771</v>
      </c>
      <c r="B399" s="80" t="s">
        <v>770</v>
      </c>
      <c r="E399" s="80" t="s">
        <v>940</v>
      </c>
      <c r="F399" t="s">
        <v>941</v>
      </c>
    </row>
    <row r="400" spans="1:6" x14ac:dyDescent="0.25">
      <c r="A400" t="s">
        <v>773</v>
      </c>
      <c r="B400" s="80" t="s">
        <v>772</v>
      </c>
      <c r="E400" s="80" t="s">
        <v>942</v>
      </c>
      <c r="F400" t="s">
        <v>943</v>
      </c>
    </row>
    <row r="401" spans="1:6" x14ac:dyDescent="0.25">
      <c r="A401" t="s">
        <v>775</v>
      </c>
      <c r="B401" s="80" t="s">
        <v>774</v>
      </c>
      <c r="E401" s="80" t="s">
        <v>944</v>
      </c>
      <c r="F401" t="s">
        <v>945</v>
      </c>
    </row>
    <row r="402" spans="1:6" x14ac:dyDescent="0.25">
      <c r="A402" t="s">
        <v>777</v>
      </c>
      <c r="B402" s="80" t="s">
        <v>776</v>
      </c>
      <c r="E402" s="80" t="s">
        <v>946</v>
      </c>
      <c r="F402" t="s">
        <v>947</v>
      </c>
    </row>
    <row r="403" spans="1:6" x14ac:dyDescent="0.25">
      <c r="A403" t="s">
        <v>779</v>
      </c>
      <c r="B403" s="80" t="s">
        <v>778</v>
      </c>
      <c r="E403" s="80" t="s">
        <v>948</v>
      </c>
      <c r="F403" t="s">
        <v>949</v>
      </c>
    </row>
    <row r="404" spans="1:6" x14ac:dyDescent="0.25">
      <c r="A404" t="s">
        <v>781</v>
      </c>
      <c r="B404" s="80" t="s">
        <v>780</v>
      </c>
      <c r="E404" s="80" t="s">
        <v>950</v>
      </c>
      <c r="F404" t="s">
        <v>951</v>
      </c>
    </row>
    <row r="405" spans="1:6" x14ac:dyDescent="0.25">
      <c r="A405" t="s">
        <v>783</v>
      </c>
      <c r="B405" s="80" t="s">
        <v>782</v>
      </c>
      <c r="E405" s="80" t="s">
        <v>952</v>
      </c>
      <c r="F405" t="s">
        <v>953</v>
      </c>
    </row>
    <row r="406" spans="1:6" x14ac:dyDescent="0.25">
      <c r="A406" t="s">
        <v>785</v>
      </c>
      <c r="B406" s="80" t="s">
        <v>784</v>
      </c>
      <c r="E406" s="80" t="s">
        <v>954</v>
      </c>
      <c r="F406" t="s">
        <v>955</v>
      </c>
    </row>
    <row r="407" spans="1:6" x14ac:dyDescent="0.25">
      <c r="A407" t="s">
        <v>789</v>
      </c>
      <c r="B407" s="80" t="s">
        <v>788</v>
      </c>
      <c r="E407" s="80" t="s">
        <v>956</v>
      </c>
      <c r="F407" t="s">
        <v>957</v>
      </c>
    </row>
    <row r="408" spans="1:6" x14ac:dyDescent="0.25">
      <c r="A408" t="s">
        <v>791</v>
      </c>
      <c r="B408" s="80" t="s">
        <v>790</v>
      </c>
      <c r="E408" s="80" t="s">
        <v>958</v>
      </c>
      <c r="F408" t="s">
        <v>959</v>
      </c>
    </row>
    <row r="409" spans="1:6" x14ac:dyDescent="0.25">
      <c r="A409" t="s">
        <v>793</v>
      </c>
      <c r="B409" s="80" t="s">
        <v>792</v>
      </c>
      <c r="E409" s="80" t="s">
        <v>960</v>
      </c>
      <c r="F409" t="s">
        <v>961</v>
      </c>
    </row>
    <row r="410" spans="1:6" x14ac:dyDescent="0.25">
      <c r="A410" t="s">
        <v>803</v>
      </c>
      <c r="B410" s="80" t="s">
        <v>802</v>
      </c>
      <c r="E410" s="80" t="s">
        <v>962</v>
      </c>
      <c r="F410" t="s">
        <v>963</v>
      </c>
    </row>
    <row r="411" spans="1:6" x14ac:dyDescent="0.25">
      <c r="A411" t="s">
        <v>809</v>
      </c>
      <c r="B411" s="80" t="s">
        <v>808</v>
      </c>
      <c r="E411" s="80" t="s">
        <v>964</v>
      </c>
      <c r="F411" t="s">
        <v>965</v>
      </c>
    </row>
    <row r="412" spans="1:6" x14ac:dyDescent="0.25">
      <c r="A412" t="s">
        <v>811</v>
      </c>
      <c r="B412" s="80" t="s">
        <v>810</v>
      </c>
      <c r="E412" s="80" t="s">
        <v>966</v>
      </c>
      <c r="F412" t="s">
        <v>967</v>
      </c>
    </row>
    <row r="413" spans="1:6" x14ac:dyDescent="0.25">
      <c r="A413" t="s">
        <v>813</v>
      </c>
      <c r="B413" s="80" t="s">
        <v>812</v>
      </c>
      <c r="E413" s="80" t="s">
        <v>968</v>
      </c>
      <c r="F413" t="s">
        <v>969</v>
      </c>
    </row>
    <row r="414" spans="1:6" x14ac:dyDescent="0.25">
      <c r="A414" t="s">
        <v>787</v>
      </c>
      <c r="B414" s="80" t="s">
        <v>786</v>
      </c>
      <c r="E414" s="80" t="s">
        <v>970</v>
      </c>
      <c r="F414" t="s">
        <v>971</v>
      </c>
    </row>
    <row r="415" spans="1:6" x14ac:dyDescent="0.25">
      <c r="A415" t="s">
        <v>795</v>
      </c>
      <c r="B415" s="80" t="s">
        <v>794</v>
      </c>
      <c r="E415" s="80" t="s">
        <v>972</v>
      </c>
      <c r="F415" t="s">
        <v>973</v>
      </c>
    </row>
    <row r="416" spans="1:6" x14ac:dyDescent="0.25">
      <c r="A416" t="s">
        <v>797</v>
      </c>
      <c r="B416" s="80" t="s">
        <v>796</v>
      </c>
      <c r="E416" s="80" t="s">
        <v>974</v>
      </c>
      <c r="F416" t="s">
        <v>975</v>
      </c>
    </row>
    <row r="417" spans="1:6" x14ac:dyDescent="0.25">
      <c r="A417" t="s">
        <v>799</v>
      </c>
      <c r="B417" s="80" t="s">
        <v>798</v>
      </c>
      <c r="E417" s="80" t="s">
        <v>976</v>
      </c>
      <c r="F417" t="s">
        <v>977</v>
      </c>
    </row>
    <row r="418" spans="1:6" x14ac:dyDescent="0.25">
      <c r="A418" t="s">
        <v>801</v>
      </c>
      <c r="B418" s="80" t="s">
        <v>800</v>
      </c>
      <c r="E418" s="80" t="s">
        <v>978</v>
      </c>
      <c r="F418" t="s">
        <v>979</v>
      </c>
    </row>
    <row r="419" spans="1:6" x14ac:dyDescent="0.25">
      <c r="A419" t="s">
        <v>805</v>
      </c>
      <c r="B419" s="80" t="s">
        <v>804</v>
      </c>
      <c r="E419" s="80" t="s">
        <v>980</v>
      </c>
      <c r="F419" t="s">
        <v>981</v>
      </c>
    </row>
    <row r="420" spans="1:6" x14ac:dyDescent="0.25">
      <c r="A420" t="s">
        <v>807</v>
      </c>
      <c r="B420" s="80" t="s">
        <v>806</v>
      </c>
      <c r="E420" s="80" t="s">
        <v>982</v>
      </c>
      <c r="F420" t="s">
        <v>983</v>
      </c>
    </row>
    <row r="421" spans="1:6" x14ac:dyDescent="0.25">
      <c r="A421" t="s">
        <v>815</v>
      </c>
      <c r="B421" s="80" t="s">
        <v>814</v>
      </c>
      <c r="E421" s="80" t="s">
        <v>984</v>
      </c>
      <c r="F421" t="s">
        <v>985</v>
      </c>
    </row>
    <row r="422" spans="1:6" x14ac:dyDescent="0.25">
      <c r="A422" t="s">
        <v>817</v>
      </c>
      <c r="B422" s="80" t="s">
        <v>816</v>
      </c>
      <c r="E422" s="80" t="s">
        <v>986</v>
      </c>
      <c r="F422" t="s">
        <v>987</v>
      </c>
    </row>
    <row r="423" spans="1:6" x14ac:dyDescent="0.25">
      <c r="A423" t="s">
        <v>819</v>
      </c>
      <c r="B423" s="80" t="s">
        <v>818</v>
      </c>
      <c r="E423" s="80" t="s">
        <v>988</v>
      </c>
      <c r="F423" t="s">
        <v>989</v>
      </c>
    </row>
    <row r="424" spans="1:6" x14ac:dyDescent="0.25">
      <c r="A424" t="s">
        <v>821</v>
      </c>
      <c r="B424" s="80" t="s">
        <v>820</v>
      </c>
      <c r="E424" s="80" t="s">
        <v>990</v>
      </c>
      <c r="F424" t="s">
        <v>991</v>
      </c>
    </row>
    <row r="425" spans="1:6" x14ac:dyDescent="0.25">
      <c r="A425" t="s">
        <v>965</v>
      </c>
      <c r="B425" s="80" t="s">
        <v>964</v>
      </c>
      <c r="E425" s="80" t="s">
        <v>992</v>
      </c>
      <c r="F425" t="s">
        <v>993</v>
      </c>
    </row>
    <row r="426" spans="1:6" x14ac:dyDescent="0.25">
      <c r="A426" t="s">
        <v>1017</v>
      </c>
      <c r="B426" s="80" t="s">
        <v>1016</v>
      </c>
      <c r="E426" s="80" t="s">
        <v>994</v>
      </c>
      <c r="F426" t="s">
        <v>995</v>
      </c>
    </row>
    <row r="427" spans="1:6" x14ac:dyDescent="0.25">
      <c r="A427" t="s">
        <v>823</v>
      </c>
      <c r="B427" s="80" t="s">
        <v>822</v>
      </c>
      <c r="E427" s="80" t="s">
        <v>996</v>
      </c>
      <c r="F427" t="s">
        <v>997</v>
      </c>
    </row>
    <row r="428" spans="1:6" x14ac:dyDescent="0.25">
      <c r="A428" t="s">
        <v>825</v>
      </c>
      <c r="B428" s="80" t="s">
        <v>824</v>
      </c>
      <c r="E428" s="80" t="s">
        <v>998</v>
      </c>
      <c r="F428" t="s">
        <v>999</v>
      </c>
    </row>
    <row r="429" spans="1:6" x14ac:dyDescent="0.25">
      <c r="A429" t="s">
        <v>827</v>
      </c>
      <c r="B429" s="80" t="s">
        <v>826</v>
      </c>
      <c r="E429" s="80" t="s">
        <v>1000</v>
      </c>
      <c r="F429" t="s">
        <v>1001</v>
      </c>
    </row>
    <row r="430" spans="1:6" x14ac:dyDescent="0.25">
      <c r="A430" t="s">
        <v>829</v>
      </c>
      <c r="B430" s="80" t="s">
        <v>828</v>
      </c>
      <c r="E430" s="80" t="s">
        <v>1002</v>
      </c>
      <c r="F430" t="s">
        <v>1003</v>
      </c>
    </row>
    <row r="431" spans="1:6" x14ac:dyDescent="0.25">
      <c r="A431" t="s">
        <v>831</v>
      </c>
      <c r="B431" s="80" t="s">
        <v>830</v>
      </c>
      <c r="E431" s="80" t="s">
        <v>1004</v>
      </c>
      <c r="F431" t="s">
        <v>1005</v>
      </c>
    </row>
    <row r="432" spans="1:6" x14ac:dyDescent="0.25">
      <c r="A432" t="s">
        <v>833</v>
      </c>
      <c r="B432" s="80" t="s">
        <v>832</v>
      </c>
      <c r="E432" s="80" t="s">
        <v>1006</v>
      </c>
      <c r="F432" t="s">
        <v>1007</v>
      </c>
    </row>
    <row r="433" spans="1:6" x14ac:dyDescent="0.25">
      <c r="A433" t="s">
        <v>835</v>
      </c>
      <c r="B433" s="80" t="s">
        <v>834</v>
      </c>
      <c r="E433" s="80" t="s">
        <v>1008</v>
      </c>
      <c r="F433" t="s">
        <v>1009</v>
      </c>
    </row>
    <row r="434" spans="1:6" x14ac:dyDescent="0.25">
      <c r="A434" t="s">
        <v>837</v>
      </c>
      <c r="B434" s="80" t="s">
        <v>836</v>
      </c>
      <c r="E434" s="80" t="s">
        <v>1010</v>
      </c>
      <c r="F434" t="s">
        <v>1011</v>
      </c>
    </row>
    <row r="435" spans="1:6" x14ac:dyDescent="0.25">
      <c r="A435" t="s">
        <v>839</v>
      </c>
      <c r="B435" s="80" t="s">
        <v>838</v>
      </c>
      <c r="E435" s="80" t="s">
        <v>1012</v>
      </c>
      <c r="F435" t="s">
        <v>1013</v>
      </c>
    </row>
    <row r="436" spans="1:6" x14ac:dyDescent="0.25">
      <c r="A436" t="s">
        <v>841</v>
      </c>
      <c r="B436" s="80" t="s">
        <v>840</v>
      </c>
      <c r="E436" s="80" t="s">
        <v>1014</v>
      </c>
      <c r="F436" t="s">
        <v>1015</v>
      </c>
    </row>
    <row r="437" spans="1:6" x14ac:dyDescent="0.25">
      <c r="A437" t="s">
        <v>843</v>
      </c>
      <c r="B437" s="80" t="s">
        <v>842</v>
      </c>
      <c r="E437" s="80" t="s">
        <v>1016</v>
      </c>
      <c r="F437" t="s">
        <v>1017</v>
      </c>
    </row>
    <row r="438" spans="1:6" x14ac:dyDescent="0.25">
      <c r="A438" t="s">
        <v>845</v>
      </c>
      <c r="B438" s="80" t="s">
        <v>844</v>
      </c>
      <c r="E438" s="80" t="s">
        <v>1018</v>
      </c>
      <c r="F438" t="s">
        <v>1019</v>
      </c>
    </row>
    <row r="439" spans="1:6" x14ac:dyDescent="0.25">
      <c r="A439" t="s">
        <v>847</v>
      </c>
      <c r="B439" s="80" t="s">
        <v>846</v>
      </c>
      <c r="E439" s="80" t="s">
        <v>1020</v>
      </c>
      <c r="F439" t="s">
        <v>1021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DESE-231-58861</_dlc_DocId>
    <_dlc_DocIdUrl xmlns="733efe1c-5bbe-4968-87dc-d400e65c879f">
      <Url>https://sharepoint.doemass.org/ese/webteam/cps/_layouts/DocIdRedir.aspx?ID=DESE-231-58861</Url>
      <Description>DESE-231-58861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F9B49F-7F2C-4712-9E0E-B7D259541AA2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2.xml><?xml version="1.0" encoding="utf-8"?>
<ds:datastoreItem xmlns:ds="http://schemas.openxmlformats.org/officeDocument/2006/customXml" ds:itemID="{FF7796A8-E7E3-4863-892B-520281963B8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21C854-2C75-4BB1-9658-BB2B703DACB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F7D71BE-467F-4480-8BF9-5D33EB79D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NSSCalc</vt:lpstr>
      <vt:lpstr>Report</vt:lpstr>
      <vt:lpstr>lea</vt:lpstr>
      <vt:lpstr>lea</vt:lpstr>
      <vt:lpstr>leaname</vt:lpstr>
      <vt:lpstr>nsscalc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70 Net School Spending Compliance, FY18</dc:title>
  <dc:creator>DESE</dc:creator>
  <cp:lastModifiedBy>Zou, Dong (EOE)</cp:lastModifiedBy>
  <dcterms:created xsi:type="dcterms:W3CDTF">2019-02-10T12:03:23Z</dcterms:created>
  <dcterms:modified xsi:type="dcterms:W3CDTF">2020-03-11T21:11:36Z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11 2020</vt:lpwstr>
  </property>
</Properties>
</file>