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275906\"/>
    </mc:Choice>
  </mc:AlternateContent>
  <xr:revisionPtr revIDLastSave="0" documentId="13_ncr:1_{9F281675-3AF2-41F5-9D18-DC440F330CBF}" xr6:coauthVersionLast="45" xr6:coauthVersionMax="47" xr10:uidLastSave="{00000000-0000-0000-0000-000000000000}"/>
  <bookViews>
    <workbookView xWindow="-120" yWindow="-120" windowWidth="29040" windowHeight="15840" xr2:uid="{4951702A-6F70-40C8-9200-68C241F59F6C}"/>
  </bookViews>
  <sheets>
    <sheet name="Proposed Distribution" sheetId="9" r:id="rId1"/>
  </sheets>
  <definedNames>
    <definedName name="_xlnm._FilterDatabase" localSheetId="0" hidden="1">'Proposed Distribution'!$A$3:$O$3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2" i="9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9" i="9"/>
  <c r="F120" i="9"/>
  <c r="F131" i="9"/>
  <c r="F121" i="9"/>
  <c r="F111" i="9"/>
  <c r="F122" i="9"/>
  <c r="F117" i="9"/>
  <c r="F123" i="9"/>
  <c r="F112" i="9"/>
  <c r="F118" i="9"/>
  <c r="F125" i="9"/>
  <c r="F127" i="9"/>
  <c r="F113" i="9"/>
  <c r="F114" i="9"/>
  <c r="F128" i="9"/>
  <c r="F126" i="9"/>
  <c r="F129" i="9"/>
  <c r="F124" i="9"/>
  <c r="F130" i="9"/>
  <c r="F115" i="9"/>
  <c r="F116" i="9"/>
  <c r="F4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CCFE323-16B8-4DAB-89B9-A160D820280F}" keepAlive="1" name="Query - Proposed Distribution" description="Connection to the 'Proposed Distribution' query in the workbook." type="5" refreshedVersion="0" background="1">
    <dbPr connection="Provider=Microsoft.Mashup.OleDb.1;Data Source=$Workbook$;Location=&quot;Proposed Distribution&quot;;Extended Properties=&quot;&quot;" command="SELECT * FROM [Proposed Distribution]"/>
  </connection>
</connections>
</file>

<file path=xl/sharedStrings.xml><?xml version="1.0" encoding="utf-8"?>
<sst xmlns="http://schemas.openxmlformats.org/spreadsheetml/2006/main" count="298" uniqueCount="152">
  <si>
    <t>Districts with enrollment increases from FY22 to FY23, sorted alphabetically by priority group</t>
  </si>
  <si>
    <t>PRIORITY DISTRICT ASSISTANCE</t>
  </si>
  <si>
    <t>MINIMUM ASSISTANCE</t>
  </si>
  <si>
    <t>STEP A</t>
  </si>
  <si>
    <t>STEP B</t>
  </si>
  <si>
    <t>LEA</t>
  </si>
  <si>
    <t>Eligible District</t>
  </si>
  <si>
    <t>enrollment FY21</t>
  </si>
  <si>
    <t>enrollment FY22</t>
  </si>
  <si>
    <t>enrollment FY23</t>
  </si>
  <si>
    <t>Enrollment change from FY22 to FY23</t>
  </si>
  <si>
    <t>Did district regain at least 10% of decrease and at least 5 students? If yes, receive priority assistance.</t>
  </si>
  <si>
    <t>Change in foundation budget reflecting impact of enrollment changes
(DESE calculation)</t>
  </si>
  <si>
    <t>Target Aid % in FY22</t>
  </si>
  <si>
    <t>Increase from FY22 to FY23 
as % of decrease from FY21 to FY22
(capped at 100%)</t>
  </si>
  <si>
    <t>Adjusted target aid %
(columns I * J)</t>
  </si>
  <si>
    <t>Payment amount (columns H*K)
[FLOOR set at $2,500 total and
CEILING set at $6,604 per additional student in FY23]</t>
  </si>
  <si>
    <t>$100 minimum assistance per additional student in FY23
($100 * column F)</t>
  </si>
  <si>
    <t>Eligible if column M &gt; column L
and amount is at least $1,500</t>
  </si>
  <si>
    <t>Payment amount
(greater of column L or N)</t>
  </si>
  <si>
    <t xml:space="preserve">Abington                     </t>
  </si>
  <si>
    <t>Yes</t>
  </si>
  <si>
    <t xml:space="preserve">Amherst                      </t>
  </si>
  <si>
    <t xml:space="preserve">Arlington                    </t>
  </si>
  <si>
    <t xml:space="preserve">Ashburnham Westminster       </t>
  </si>
  <si>
    <t xml:space="preserve">Ashland                      </t>
  </si>
  <si>
    <t xml:space="preserve">Athol Royalston              </t>
  </si>
  <si>
    <t xml:space="preserve">Attleboro                    </t>
  </si>
  <si>
    <t>Ayer Shirley</t>
  </si>
  <si>
    <t xml:space="preserve">Barnstable                   </t>
  </si>
  <si>
    <t xml:space="preserve">Billerica                    </t>
  </si>
  <si>
    <t xml:space="preserve">Boxford                      </t>
  </si>
  <si>
    <t xml:space="preserve">Brewster                     </t>
  </si>
  <si>
    <t xml:space="preserve">Bridgewater Raynham          </t>
  </si>
  <si>
    <t xml:space="preserve">Burlington                   </t>
  </si>
  <si>
    <t xml:space="preserve">Canton                       </t>
  </si>
  <si>
    <t xml:space="preserve">Carlisle                     </t>
  </si>
  <si>
    <t xml:space="preserve">Carver                       </t>
  </si>
  <si>
    <t xml:space="preserve">Chelmsford                   </t>
  </si>
  <si>
    <t>Chesterfield Goshen</t>
  </si>
  <si>
    <t xml:space="preserve">Clinton                      </t>
  </si>
  <si>
    <t xml:space="preserve">Dennis Yarmouth              </t>
  </si>
  <si>
    <t xml:space="preserve">Dover                        </t>
  </si>
  <si>
    <t xml:space="preserve">East Longmeadow              </t>
  </si>
  <si>
    <t xml:space="preserve">Fall River                   </t>
  </si>
  <si>
    <t xml:space="preserve">Florida                      </t>
  </si>
  <si>
    <t xml:space="preserve">Framingham                   </t>
  </si>
  <si>
    <t xml:space="preserve">Freetown Lakeville           </t>
  </si>
  <si>
    <t xml:space="preserve">Georgetown                   </t>
  </si>
  <si>
    <t xml:space="preserve">Gill Montague                </t>
  </si>
  <si>
    <t xml:space="preserve">Gloucester                   </t>
  </si>
  <si>
    <t xml:space="preserve">Grafton                      </t>
  </si>
  <si>
    <t xml:space="preserve">Groton Dunstable             </t>
  </si>
  <si>
    <t xml:space="preserve">Hampden Wilbraham            </t>
  </si>
  <si>
    <t xml:space="preserve">Holbrook                     </t>
  </si>
  <si>
    <t xml:space="preserve">Holland                      </t>
  </si>
  <si>
    <t xml:space="preserve">Holliston                    </t>
  </si>
  <si>
    <t xml:space="preserve">Ipswich                      </t>
  </si>
  <si>
    <t xml:space="preserve">Kingston                     </t>
  </si>
  <si>
    <t xml:space="preserve">Leverett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</si>
  <si>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</si>
  <si>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</si>
  <si>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</si>
  <si>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</si>
  <si>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Lunenburg                    </t>
  </si>
  <si>
    <t xml:space="preserve">Lynn                         </t>
  </si>
  <si>
    <t xml:space="preserve">Marion                       </t>
  </si>
  <si>
    <t xml:space="preserve">Mattapoisett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</si>
  <si>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</si>
  <si>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</si>
  <si>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</si>
  <si>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Middleborough                </t>
  </si>
  <si>
    <t xml:space="preserve">Middleton                    </t>
  </si>
  <si>
    <t xml:space="preserve">Milford                      </t>
  </si>
  <si>
    <t xml:space="preserve">Millis                       </t>
  </si>
  <si>
    <t xml:space="preserve">Mohawk Trail                 </t>
  </si>
  <si>
    <t xml:space="preserve">Montachusett                 </t>
  </si>
  <si>
    <t xml:space="preserve">Mount Greylock               </t>
  </si>
  <si>
    <t xml:space="preserve">Nantucket                    </t>
  </si>
  <si>
    <t xml:space="preserve">Narragansett                 </t>
  </si>
  <si>
    <t xml:space="preserve">Nauset                       </t>
  </si>
  <si>
    <t xml:space="preserve">North Adams                  </t>
  </si>
  <si>
    <t xml:space="preserve">North Attleborough           </t>
  </si>
  <si>
    <t xml:space="preserve">North Brookfield             </t>
  </si>
  <si>
    <t xml:space="preserve">North Middlesex              </t>
  </si>
  <si>
    <t xml:space="preserve">Northampton                  </t>
  </si>
  <si>
    <t xml:space="preserve">Norwood                      </t>
  </si>
  <si>
    <t xml:space="preserve">Oak Bluffs                   </t>
  </si>
  <si>
    <t xml:space="preserve">Orange                       </t>
  </si>
  <si>
    <t xml:space="preserve">Pathfinder                   </t>
  </si>
  <si>
    <t xml:space="preserve">Peabody                      </t>
  </si>
  <si>
    <t xml:space="preserve">Pioneer   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</si>
  <si>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</si>
  <si>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</si>
  <si>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</si>
  <si>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Quabbin                      </t>
  </si>
  <si>
    <t xml:space="preserve">Richmond                     </t>
  </si>
  <si>
    <t xml:space="preserve">Rochester                    </t>
  </si>
  <si>
    <t xml:space="preserve">Saugus                       </t>
  </si>
  <si>
    <t xml:space="preserve">Seekonk                      </t>
  </si>
  <si>
    <t xml:space="preserve">Sharon                       </t>
  </si>
  <si>
    <t xml:space="preserve">Sherborn                     </t>
  </si>
  <si>
    <t xml:space="preserve">Somerset                     </t>
  </si>
  <si>
    <t xml:space="preserve">South Hadley                 </t>
  </si>
  <si>
    <t xml:space="preserve">Southampton                  </t>
  </si>
  <si>
    <t xml:space="preserve">Southborough                 </t>
  </si>
  <si>
    <t xml:space="preserve">Spencer East Brookfield      </t>
  </si>
  <si>
    <t xml:space="preserve">Stoughton                    </t>
  </si>
  <si>
    <t xml:space="preserve">Sturbridge                   </t>
  </si>
  <si>
    <t xml:space="preserve">Sunderland                   </t>
  </si>
  <si>
    <t xml:space="preserve">Swansea                      </t>
  </si>
  <si>
    <t xml:space="preserve">Tisbury                      </t>
  </si>
  <si>
    <t xml:space="preserve">Topsfield                    </t>
  </si>
  <si>
    <t xml:space="preserve">Triton                       </t>
  </si>
  <si>
    <t xml:space="preserve">Tyngsborough                 </t>
  </si>
  <si>
    <t>Upisland</t>
  </si>
  <si>
    <t xml:space="preserve">Wachusett                    </t>
  </si>
  <si>
    <t xml:space="preserve">Wareham                      </t>
  </si>
  <si>
    <t xml:space="preserve">Wayland                      </t>
  </si>
  <si>
    <t xml:space="preserve">Webster                      </t>
  </si>
  <si>
    <t xml:space="preserve">Wellfleet                    </t>
  </si>
  <si>
    <t xml:space="preserve">Weston                       </t>
  </si>
  <si>
    <t xml:space="preserve">Westport                     </t>
  </si>
  <si>
    <t xml:space="preserve">Whittier                     </t>
  </si>
  <si>
    <t xml:space="preserve">Winchendon                   </t>
  </si>
  <si>
    <t>Woburn</t>
  </si>
  <si>
    <t xml:space="preserve">Worthington                  </t>
  </si>
  <si>
    <t xml:space="preserve">Wrentham                     </t>
  </si>
  <si>
    <t xml:space="preserve">Clarksburg                   </t>
  </si>
  <si>
    <t>No</t>
  </si>
  <si>
    <t/>
  </si>
  <si>
    <t xml:space="preserve">Hopkinton                    </t>
  </si>
  <si>
    <t xml:space="preserve">Norfolk                      </t>
  </si>
  <si>
    <t xml:space="preserve">Northborough                 </t>
  </si>
  <si>
    <t xml:space="preserve">Westborough                  </t>
  </si>
  <si>
    <t xml:space="preserve">Wilmington                   </t>
  </si>
  <si>
    <t>Farmington River</t>
  </si>
  <si>
    <t xml:space="preserve">Marthas Vineyard             </t>
  </si>
  <si>
    <t xml:space="preserve">Assabet Valley               </t>
  </si>
  <si>
    <t xml:space="preserve">Blue Hills                   </t>
  </si>
  <si>
    <t xml:space="preserve">Cape Cod                     </t>
  </si>
  <si>
    <t>Essex North Shore</t>
  </si>
  <si>
    <t xml:space="preserve">Greater Lawrence             </t>
  </si>
  <si>
    <t xml:space="preserve">South Middlesex              </t>
  </si>
  <si>
    <t xml:space="preserve">Minuteman   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</si>
  <si>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</si>
  <si>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</si>
  <si>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</si>
  <si>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</si>
  <si>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South Shore                  </t>
  </si>
  <si>
    <t xml:space="preserve">Bristol County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</si>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</sst>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9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 wrapText="1"/>
    </xf>
    <xf numFmtId="14" fontId="3" fillId="0" borderId="0" xfId="0" applyNumberFormat="1" applyFont="1"/>
    <xf numFmtId="3" fontId="1" fillId="0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3" fontId="0" fillId="0" borderId="0" xfId="0" applyNumberFormat="1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right"/>
    </xf>
    <xf numFmtId="164" fontId="0" fillId="0" borderId="0" xfId="0" applyNumberFormat="1" applyFill="1"/>
    <xf numFmtId="164" fontId="1" fillId="0" borderId="0" xfId="0" applyNumberFormat="1" applyFont="1"/>
    <xf numFmtId="0" fontId="0" fillId="2" borderId="0" xfId="0" applyFill="1"/>
    <xf numFmtId="3" fontId="0" fillId="2" borderId="0" xfId="0" applyNumberFormat="1" applyFill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right"/>
    </xf>
    <xf numFmtId="9" fontId="0" fillId="2" borderId="0" xfId="0" applyNumberFormat="1" applyFill="1" applyAlignment="1">
      <alignment horizontal="center"/>
    </xf>
    <xf numFmtId="164" fontId="0" fillId="2" borderId="0" xfId="1" applyNumberFormat="1" applyFont="1" applyFill="1" applyAlignment="1">
      <alignment horizontal="right"/>
    </xf>
    <xf numFmtId="164" fontId="0" fillId="2" borderId="0" xfId="0" applyNumberFormat="1" applyFill="1"/>
    <xf numFmtId="0" fontId="3" fillId="0" borderId="0" xfId="0" applyFont="1" applyAlignment="1">
      <alignment wrapText="1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46B2B-FA13-4ED1-BBDD-466AFED20E71}">
  <dimension ref="A1:P164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11" bestFit="1" customWidth="1"/>
    <col min="2" max="2" width="52" customWidth="1"/>
    <col min="3" max="5" width="11.7109375" style="3" customWidth="1"/>
    <col min="6" max="6" width="10.85546875" style="3" customWidth="1"/>
    <col min="7" max="7" width="29.42578125" customWidth="1"/>
    <col min="8" max="8" width="33" customWidth="1"/>
    <col min="9" max="9" width="20.5703125" customWidth="1"/>
    <col min="10" max="10" width="32.42578125" customWidth="1"/>
    <col min="11" max="11" width="20.140625" customWidth="1"/>
    <col min="12" max="12" width="47.7109375" style="8" customWidth="1"/>
    <col min="13" max="13" width="33.5703125" customWidth="1"/>
    <col min="14" max="14" width="36.28515625" customWidth="1"/>
    <col min="15" max="15" width="31.140625" customWidth="1"/>
    <col min="16" max="16" width="12" style="2" bestFit="1" customWidth="1"/>
  </cols>
  <sheetData>
    <row r="1" spans="1:16" ht="33.75" customHeight="1" x14ac:dyDescent="0.25">
      <c r="A1" s="11">
        <v>44666</v>
      </c>
      <c r="B1" s="29" t="s">
        <v>0</v>
      </c>
      <c r="G1" s="34" t="s">
        <v>1</v>
      </c>
      <c r="H1" s="34"/>
      <c r="I1" s="34"/>
      <c r="J1" s="34"/>
      <c r="K1" s="34"/>
      <c r="L1" s="34"/>
      <c r="M1" s="33" t="s">
        <v>2</v>
      </c>
      <c r="N1" s="33"/>
      <c r="O1" s="13"/>
      <c r="P1"/>
    </row>
    <row r="2" spans="1:16" ht="33.75" customHeight="1" x14ac:dyDescent="0.25">
      <c r="A2" s="11"/>
      <c r="B2" s="29"/>
      <c r="G2" s="32"/>
      <c r="H2" s="30" t="s">
        <v>3</v>
      </c>
      <c r="I2" s="35" t="s">
        <v>4</v>
      </c>
      <c r="J2" s="35"/>
      <c r="K2" s="35"/>
      <c r="L2" s="30"/>
      <c r="M2" s="31"/>
      <c r="N2" s="31"/>
      <c r="O2" s="13"/>
      <c r="P2"/>
    </row>
    <row r="3" spans="1:16" ht="67.5" customHeight="1" x14ac:dyDescent="0.25">
      <c r="A3" s="1" t="s">
        <v>5</v>
      </c>
      <c r="B3" s="1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0" t="s">
        <v>17</v>
      </c>
      <c r="N3" s="10" t="s">
        <v>18</v>
      </c>
      <c r="O3" s="13" t="s">
        <v>19</v>
      </c>
      <c r="P3"/>
    </row>
    <row r="4" spans="1:16" x14ac:dyDescent="0.25">
      <c r="A4" s="5">
        <v>1</v>
      </c>
      <c r="B4" s="5" t="s">
        <v>20</v>
      </c>
      <c r="C4" s="15">
        <v>2197</v>
      </c>
      <c r="D4" s="15">
        <v>2193</v>
      </c>
      <c r="E4" s="15">
        <v>2238</v>
      </c>
      <c r="F4" s="15">
        <f>E4-D4</f>
        <v>45</v>
      </c>
      <c r="G4" s="16" t="s">
        <v>21</v>
      </c>
      <c r="H4" s="17">
        <v>488129.03648499027</v>
      </c>
      <c r="I4" s="18">
        <v>0.39600000000000002</v>
      </c>
      <c r="J4" s="18">
        <v>1</v>
      </c>
      <c r="K4" s="18">
        <v>0.39600000000000002</v>
      </c>
      <c r="L4" s="19">
        <v>193299.1</v>
      </c>
      <c r="M4" s="20">
        <v>4500</v>
      </c>
      <c r="N4" s="20">
        <v>0</v>
      </c>
      <c r="O4" s="20">
        <v>193299.1</v>
      </c>
    </row>
    <row r="5" spans="1:16" x14ac:dyDescent="0.25">
      <c r="A5" s="5">
        <v>8</v>
      </c>
      <c r="B5" s="5" t="s">
        <v>22</v>
      </c>
      <c r="C5" s="15">
        <v>1097</v>
      </c>
      <c r="D5" s="15">
        <v>1045</v>
      </c>
      <c r="E5" s="15">
        <v>1065</v>
      </c>
      <c r="F5" s="15">
        <f t="shared" ref="F5:F68" si="0">E5-D5</f>
        <v>20</v>
      </c>
      <c r="G5" s="16" t="s">
        <v>21</v>
      </c>
      <c r="H5" s="17">
        <v>239119.66196172312</v>
      </c>
      <c r="I5" s="18">
        <v>0.2253</v>
      </c>
      <c r="J5" s="18">
        <v>0.38461538461538464</v>
      </c>
      <c r="K5" s="18">
        <v>8.6653846153846165E-2</v>
      </c>
      <c r="L5" s="19">
        <v>20720.64</v>
      </c>
      <c r="M5" s="20">
        <v>2000</v>
      </c>
      <c r="N5" s="20">
        <v>0</v>
      </c>
      <c r="O5" s="20">
        <v>20720.64</v>
      </c>
    </row>
    <row r="6" spans="1:16" x14ac:dyDescent="0.25">
      <c r="A6" s="5">
        <v>10</v>
      </c>
      <c r="B6" s="5" t="s">
        <v>23</v>
      </c>
      <c r="C6" s="15">
        <v>6092</v>
      </c>
      <c r="D6" s="15">
        <v>5836</v>
      </c>
      <c r="E6" s="15">
        <v>5910</v>
      </c>
      <c r="F6" s="15">
        <f t="shared" si="0"/>
        <v>74</v>
      </c>
      <c r="G6" s="16" t="s">
        <v>21</v>
      </c>
      <c r="H6" s="17">
        <v>840705.55206849426</v>
      </c>
      <c r="I6" s="18">
        <v>0.17499999999999999</v>
      </c>
      <c r="J6" s="18">
        <v>0.2890625</v>
      </c>
      <c r="K6" s="18">
        <v>5.0585937499999997E-2</v>
      </c>
      <c r="L6" s="19">
        <v>42527.88</v>
      </c>
      <c r="M6" s="20">
        <v>7400</v>
      </c>
      <c r="N6" s="20">
        <v>0</v>
      </c>
      <c r="O6" s="20">
        <v>42527.88</v>
      </c>
    </row>
    <row r="7" spans="1:16" x14ac:dyDescent="0.25">
      <c r="A7" s="5">
        <v>610</v>
      </c>
      <c r="B7" s="5" t="s">
        <v>24</v>
      </c>
      <c r="C7" s="15">
        <v>2286</v>
      </c>
      <c r="D7" s="15">
        <v>2184</v>
      </c>
      <c r="E7" s="15">
        <v>2258</v>
      </c>
      <c r="F7" s="15">
        <f t="shared" si="0"/>
        <v>74</v>
      </c>
      <c r="G7" s="16" t="s">
        <v>21</v>
      </c>
      <c r="H7" s="17">
        <v>723720.85767399147</v>
      </c>
      <c r="I7" s="18">
        <v>0.47729999999999995</v>
      </c>
      <c r="J7" s="18">
        <v>0.72549019607843135</v>
      </c>
      <c r="K7" s="18">
        <v>0.34627647058823524</v>
      </c>
      <c r="L7" s="19">
        <v>250607.5</v>
      </c>
      <c r="M7" s="20">
        <v>7400</v>
      </c>
      <c r="N7" s="20">
        <v>0</v>
      </c>
      <c r="O7" s="20">
        <v>250607.5</v>
      </c>
    </row>
    <row r="8" spans="1:16" x14ac:dyDescent="0.25">
      <c r="A8" s="5">
        <v>14</v>
      </c>
      <c r="B8" s="5" t="s">
        <v>25</v>
      </c>
      <c r="C8" s="15">
        <v>2786</v>
      </c>
      <c r="D8" s="15">
        <v>2694</v>
      </c>
      <c r="E8" s="15">
        <v>2814</v>
      </c>
      <c r="F8" s="15">
        <f t="shared" si="0"/>
        <v>120</v>
      </c>
      <c r="G8" s="16" t="s">
        <v>21</v>
      </c>
      <c r="H8" s="17">
        <v>1271148.6350779459</v>
      </c>
      <c r="I8" s="18">
        <v>0.21829999999999999</v>
      </c>
      <c r="J8" s="18">
        <v>1</v>
      </c>
      <c r="K8" s="18">
        <v>0.21829999999999999</v>
      </c>
      <c r="L8" s="19">
        <v>277491.75</v>
      </c>
      <c r="M8" s="20">
        <v>12000</v>
      </c>
      <c r="N8" s="20">
        <v>0</v>
      </c>
      <c r="O8" s="20">
        <v>277491.75</v>
      </c>
    </row>
    <row r="9" spans="1:16" x14ac:dyDescent="0.25">
      <c r="A9" s="5">
        <v>615</v>
      </c>
      <c r="B9" s="5" t="s">
        <v>26</v>
      </c>
      <c r="C9" s="15">
        <v>1770</v>
      </c>
      <c r="D9" s="15">
        <v>1666</v>
      </c>
      <c r="E9" s="15">
        <v>1759</v>
      </c>
      <c r="F9" s="15">
        <f t="shared" si="0"/>
        <v>93</v>
      </c>
      <c r="G9" s="16" t="s">
        <v>21</v>
      </c>
      <c r="H9" s="17">
        <v>1185414.449105639</v>
      </c>
      <c r="I9" s="18">
        <v>0.68590000000000007</v>
      </c>
      <c r="J9" s="18">
        <v>0.89423076923076927</v>
      </c>
      <c r="K9" s="18">
        <v>0.61335288461538473</v>
      </c>
      <c r="L9" s="19">
        <v>563952</v>
      </c>
      <c r="M9" s="20">
        <v>9300</v>
      </c>
      <c r="N9" s="20">
        <v>0</v>
      </c>
      <c r="O9" s="20">
        <v>563952</v>
      </c>
    </row>
    <row r="10" spans="1:16" x14ac:dyDescent="0.25">
      <c r="A10" s="5">
        <v>16</v>
      </c>
      <c r="B10" s="5" t="s">
        <v>27</v>
      </c>
      <c r="C10" s="15">
        <v>6383</v>
      </c>
      <c r="D10" s="15">
        <v>6188</v>
      </c>
      <c r="E10" s="15">
        <v>6237</v>
      </c>
      <c r="F10" s="15">
        <f t="shared" si="0"/>
        <v>49</v>
      </c>
      <c r="G10" s="16" t="s">
        <v>21</v>
      </c>
      <c r="H10" s="17">
        <v>1163856.5630203635</v>
      </c>
      <c r="I10" s="18">
        <v>0.51200000000000001</v>
      </c>
      <c r="J10" s="18">
        <v>0.25128205128205128</v>
      </c>
      <c r="K10" s="18">
        <v>0.12865641025641025</v>
      </c>
      <c r="L10" s="19">
        <v>149737.60999999999</v>
      </c>
      <c r="M10" s="20">
        <v>4900</v>
      </c>
      <c r="N10" s="20">
        <v>0</v>
      </c>
      <c r="O10" s="20">
        <v>149737.60999999999</v>
      </c>
    </row>
    <row r="11" spans="1:16" x14ac:dyDescent="0.25">
      <c r="A11" s="5">
        <v>616</v>
      </c>
      <c r="B11" s="5" t="s">
        <v>28</v>
      </c>
      <c r="C11" s="15">
        <v>1689</v>
      </c>
      <c r="D11" s="15">
        <v>1642</v>
      </c>
      <c r="E11" s="15">
        <v>1658</v>
      </c>
      <c r="F11" s="15">
        <f t="shared" si="0"/>
        <v>16</v>
      </c>
      <c r="G11" s="16" t="s">
        <v>21</v>
      </c>
      <c r="H11" s="17">
        <v>247966.64120584726</v>
      </c>
      <c r="I11" s="18">
        <v>0.30879999999999996</v>
      </c>
      <c r="J11" s="18">
        <v>0.34042553191489361</v>
      </c>
      <c r="K11" s="18">
        <v>0.10512340425531913</v>
      </c>
      <c r="L11" s="19">
        <v>26067.1</v>
      </c>
      <c r="M11" s="20">
        <v>1600</v>
      </c>
      <c r="N11" s="20">
        <v>0</v>
      </c>
      <c r="O11" s="20">
        <v>26067.1</v>
      </c>
    </row>
    <row r="12" spans="1:16" x14ac:dyDescent="0.25">
      <c r="A12" s="5">
        <v>20</v>
      </c>
      <c r="B12" s="5" t="s">
        <v>29</v>
      </c>
      <c r="C12" s="15">
        <v>5405</v>
      </c>
      <c r="D12" s="15">
        <v>5147</v>
      </c>
      <c r="E12" s="15">
        <v>5193</v>
      </c>
      <c r="F12" s="15">
        <f t="shared" si="0"/>
        <v>46</v>
      </c>
      <c r="G12" s="16" t="s">
        <v>21</v>
      </c>
      <c r="H12" s="17">
        <v>801126.12831163406</v>
      </c>
      <c r="I12" s="18">
        <v>0.17499999999999999</v>
      </c>
      <c r="J12" s="18">
        <v>0.17829457364341086</v>
      </c>
      <c r="K12" s="18">
        <v>3.1201550387596901E-2</v>
      </c>
      <c r="L12" s="19">
        <v>24996.38</v>
      </c>
      <c r="M12" s="20">
        <v>4600</v>
      </c>
      <c r="N12" s="20">
        <v>0</v>
      </c>
      <c r="O12" s="20">
        <v>24996.38</v>
      </c>
    </row>
    <row r="13" spans="1:16" x14ac:dyDescent="0.25">
      <c r="A13" s="5">
        <v>31</v>
      </c>
      <c r="B13" s="5" t="s">
        <v>30</v>
      </c>
      <c r="C13" s="15">
        <v>4866</v>
      </c>
      <c r="D13" s="15">
        <v>4694</v>
      </c>
      <c r="E13" s="15">
        <v>4792</v>
      </c>
      <c r="F13" s="15">
        <f t="shared" si="0"/>
        <v>98</v>
      </c>
      <c r="G13" s="16" t="s">
        <v>21</v>
      </c>
      <c r="H13" s="17">
        <v>1058796.2361654267</v>
      </c>
      <c r="I13" s="18">
        <v>0.17499999999999999</v>
      </c>
      <c r="J13" s="18">
        <v>0.56976744186046513</v>
      </c>
      <c r="K13" s="18">
        <v>9.9709302325581395E-2</v>
      </c>
      <c r="L13" s="19">
        <v>105571.83</v>
      </c>
      <c r="M13" s="20">
        <v>9800</v>
      </c>
      <c r="N13" s="20">
        <v>0</v>
      </c>
      <c r="O13" s="20">
        <v>105571.83</v>
      </c>
    </row>
    <row r="14" spans="1:16" x14ac:dyDescent="0.25">
      <c r="A14" s="5">
        <v>38</v>
      </c>
      <c r="B14" s="5" t="s">
        <v>31</v>
      </c>
      <c r="C14" s="15">
        <v>729</v>
      </c>
      <c r="D14" s="15">
        <v>673</v>
      </c>
      <c r="E14" s="15">
        <v>729</v>
      </c>
      <c r="F14" s="15">
        <f t="shared" si="0"/>
        <v>56</v>
      </c>
      <c r="G14" s="16" t="s">
        <v>21</v>
      </c>
      <c r="H14" s="17">
        <v>568466.41864502244</v>
      </c>
      <c r="I14" s="18">
        <v>0.17499999999999999</v>
      </c>
      <c r="J14" s="18">
        <v>1</v>
      </c>
      <c r="K14" s="18">
        <v>0.17499999999999999</v>
      </c>
      <c r="L14" s="19">
        <v>99481.62</v>
      </c>
      <c r="M14" s="20">
        <v>5600</v>
      </c>
      <c r="N14" s="20">
        <v>0</v>
      </c>
      <c r="O14" s="20">
        <v>99481.62</v>
      </c>
    </row>
    <row r="15" spans="1:16" x14ac:dyDescent="0.25">
      <c r="A15" s="5">
        <v>41</v>
      </c>
      <c r="B15" s="5" t="s">
        <v>32</v>
      </c>
      <c r="C15" s="15">
        <v>468</v>
      </c>
      <c r="D15" s="15">
        <v>431</v>
      </c>
      <c r="E15" s="15">
        <v>440</v>
      </c>
      <c r="F15" s="15">
        <f t="shared" si="0"/>
        <v>9</v>
      </c>
      <c r="G15" s="16" t="s">
        <v>21</v>
      </c>
      <c r="H15" s="17">
        <v>86077.449721577577</v>
      </c>
      <c r="I15" s="18">
        <v>0.17499999999999999</v>
      </c>
      <c r="J15" s="18">
        <v>0.24324324324324326</v>
      </c>
      <c r="K15" s="18">
        <v>4.256756756756757E-2</v>
      </c>
      <c r="L15" s="19">
        <v>3664.11</v>
      </c>
      <c r="M15" s="20">
        <v>900</v>
      </c>
      <c r="N15" s="20">
        <v>0</v>
      </c>
      <c r="O15" s="20">
        <v>3664.11</v>
      </c>
    </row>
    <row r="16" spans="1:16" x14ac:dyDescent="0.25">
      <c r="A16" s="5">
        <v>625</v>
      </c>
      <c r="B16" s="5" t="s">
        <v>33</v>
      </c>
      <c r="C16" s="15">
        <v>5506</v>
      </c>
      <c r="D16" s="15">
        <v>5446</v>
      </c>
      <c r="E16" s="15">
        <v>5505</v>
      </c>
      <c r="F16" s="15">
        <f t="shared" si="0"/>
        <v>59</v>
      </c>
      <c r="G16" s="16" t="s">
        <v>21</v>
      </c>
      <c r="H16" s="17">
        <v>566965.14714836329</v>
      </c>
      <c r="I16" s="18">
        <v>0.36680000000000001</v>
      </c>
      <c r="J16" s="18">
        <v>0.98333333333333328</v>
      </c>
      <c r="K16" s="18">
        <v>0.36068666666666666</v>
      </c>
      <c r="L16" s="19">
        <v>204496.77</v>
      </c>
      <c r="M16" s="20">
        <v>5900</v>
      </c>
      <c r="N16" s="20">
        <v>0</v>
      </c>
      <c r="O16" s="20">
        <v>204496.77</v>
      </c>
    </row>
    <row r="17" spans="1:15" x14ac:dyDescent="0.25">
      <c r="A17" s="5">
        <v>48</v>
      </c>
      <c r="B17" s="5" t="s">
        <v>34</v>
      </c>
      <c r="C17" s="15">
        <v>3518</v>
      </c>
      <c r="D17" s="15">
        <v>3420</v>
      </c>
      <c r="E17" s="15">
        <v>3470</v>
      </c>
      <c r="F17" s="15">
        <f t="shared" si="0"/>
        <v>50</v>
      </c>
      <c r="G17" s="16" t="s">
        <v>21</v>
      </c>
      <c r="H17" s="17">
        <v>558678.61339015514</v>
      </c>
      <c r="I17" s="18">
        <v>0.17499999999999999</v>
      </c>
      <c r="J17" s="18">
        <v>0.51020408163265307</v>
      </c>
      <c r="K17" s="18">
        <v>8.9285714285714288E-2</v>
      </c>
      <c r="L17" s="19">
        <v>49882.02</v>
      </c>
      <c r="M17" s="20">
        <v>5000</v>
      </c>
      <c r="N17" s="20">
        <v>0</v>
      </c>
      <c r="O17" s="20">
        <v>49882.02</v>
      </c>
    </row>
    <row r="18" spans="1:15" x14ac:dyDescent="0.25">
      <c r="A18" s="5">
        <v>50</v>
      </c>
      <c r="B18" s="5" t="s">
        <v>35</v>
      </c>
      <c r="C18" s="15">
        <v>3325</v>
      </c>
      <c r="D18" s="15">
        <v>3234</v>
      </c>
      <c r="E18" s="15">
        <v>3287</v>
      </c>
      <c r="F18" s="15">
        <f t="shared" si="0"/>
        <v>53</v>
      </c>
      <c r="G18" s="16" t="s">
        <v>21</v>
      </c>
      <c r="H18" s="17">
        <v>485635.68775127083</v>
      </c>
      <c r="I18" s="18">
        <v>0.17499999999999999</v>
      </c>
      <c r="J18" s="18">
        <v>0.58241758241758246</v>
      </c>
      <c r="K18" s="18">
        <v>0.10192307692307692</v>
      </c>
      <c r="L18" s="19">
        <v>49497.48</v>
      </c>
      <c r="M18" s="20">
        <v>5300</v>
      </c>
      <c r="N18" s="20">
        <v>0</v>
      </c>
      <c r="O18" s="20">
        <v>49497.48</v>
      </c>
    </row>
    <row r="19" spans="1:15" x14ac:dyDescent="0.25">
      <c r="A19" s="5">
        <v>51</v>
      </c>
      <c r="B19" s="5" t="s">
        <v>36</v>
      </c>
      <c r="C19" s="15">
        <v>570</v>
      </c>
      <c r="D19" s="15">
        <v>556</v>
      </c>
      <c r="E19" s="15">
        <v>580</v>
      </c>
      <c r="F19" s="15">
        <f t="shared" si="0"/>
        <v>24</v>
      </c>
      <c r="G19" s="16" t="s">
        <v>21</v>
      </c>
      <c r="H19" s="17">
        <v>272947.8714224482</v>
      </c>
      <c r="I19" s="18">
        <v>0.17499999999999999</v>
      </c>
      <c r="J19" s="18">
        <v>1</v>
      </c>
      <c r="K19" s="18">
        <v>0.17499999999999999</v>
      </c>
      <c r="L19" s="19">
        <v>47765.88</v>
      </c>
      <c r="M19" s="20">
        <v>2400</v>
      </c>
      <c r="N19" s="20">
        <v>0</v>
      </c>
      <c r="O19" s="20">
        <v>47765.88</v>
      </c>
    </row>
    <row r="20" spans="1:15" x14ac:dyDescent="0.25">
      <c r="A20" s="5">
        <v>52</v>
      </c>
      <c r="B20" s="5" t="s">
        <v>37</v>
      </c>
      <c r="C20" s="15">
        <v>1591</v>
      </c>
      <c r="D20" s="15">
        <v>1501</v>
      </c>
      <c r="E20" s="15">
        <v>1513</v>
      </c>
      <c r="F20" s="15">
        <f t="shared" si="0"/>
        <v>12</v>
      </c>
      <c r="G20" s="16" t="s">
        <v>21</v>
      </c>
      <c r="H20" s="17">
        <v>86030.33969226107</v>
      </c>
      <c r="I20" s="18">
        <v>0.45200000000000001</v>
      </c>
      <c r="J20" s="18">
        <v>0.13333333333333333</v>
      </c>
      <c r="K20" s="18">
        <v>6.026666666666667E-2</v>
      </c>
      <c r="L20" s="19">
        <v>5184.76</v>
      </c>
      <c r="M20" s="20">
        <v>1200</v>
      </c>
      <c r="N20" s="20">
        <v>0</v>
      </c>
      <c r="O20" s="20">
        <v>5184.76</v>
      </c>
    </row>
    <row r="21" spans="1:15" x14ac:dyDescent="0.25">
      <c r="A21" s="5">
        <v>56</v>
      </c>
      <c r="B21" s="5" t="s">
        <v>38</v>
      </c>
      <c r="C21" s="15">
        <v>5112</v>
      </c>
      <c r="D21" s="15">
        <v>4956</v>
      </c>
      <c r="E21" s="15">
        <v>5047</v>
      </c>
      <c r="F21" s="15">
        <f t="shared" si="0"/>
        <v>91</v>
      </c>
      <c r="G21" s="16" t="s">
        <v>21</v>
      </c>
      <c r="H21" s="17">
        <v>848389.5559604615</v>
      </c>
      <c r="I21" s="18">
        <v>0.17499999999999999</v>
      </c>
      <c r="J21" s="18">
        <v>0.58333333333333337</v>
      </c>
      <c r="K21" s="18">
        <v>0.10208333333333333</v>
      </c>
      <c r="L21" s="19">
        <v>86606.43</v>
      </c>
      <c r="M21" s="20">
        <v>9100</v>
      </c>
      <c r="N21" s="20">
        <v>0</v>
      </c>
      <c r="O21" s="20">
        <v>86606.43</v>
      </c>
    </row>
    <row r="22" spans="1:15" x14ac:dyDescent="0.25">
      <c r="A22" s="5">
        <v>632</v>
      </c>
      <c r="B22" s="5" t="s">
        <v>39</v>
      </c>
      <c r="C22" s="15">
        <v>112</v>
      </c>
      <c r="D22" s="15">
        <v>100</v>
      </c>
      <c r="E22" s="15">
        <v>122</v>
      </c>
      <c r="F22" s="15">
        <f t="shared" si="0"/>
        <v>22</v>
      </c>
      <c r="G22" s="16" t="s">
        <v>21</v>
      </c>
      <c r="H22" s="17">
        <v>214978.81439999957</v>
      </c>
      <c r="I22" s="18">
        <v>0.28949999999999998</v>
      </c>
      <c r="J22" s="18">
        <v>1</v>
      </c>
      <c r="K22" s="18">
        <v>0.28949999999999998</v>
      </c>
      <c r="L22" s="19">
        <v>62236.37</v>
      </c>
      <c r="M22" s="20">
        <v>2200</v>
      </c>
      <c r="N22" s="20">
        <v>0</v>
      </c>
      <c r="O22" s="20">
        <v>62236.37</v>
      </c>
    </row>
    <row r="23" spans="1:15" x14ac:dyDescent="0.25">
      <c r="A23" s="5">
        <v>64</v>
      </c>
      <c r="B23" s="5" t="s">
        <v>40</v>
      </c>
      <c r="C23" s="15">
        <v>2086</v>
      </c>
      <c r="D23" s="15">
        <v>2050</v>
      </c>
      <c r="E23" s="15">
        <v>2064</v>
      </c>
      <c r="F23" s="15">
        <f t="shared" si="0"/>
        <v>14</v>
      </c>
      <c r="G23" s="16" t="s">
        <v>21</v>
      </c>
      <c r="H23" s="17">
        <v>134769.25311218947</v>
      </c>
      <c r="I23" s="18">
        <v>0.55399999999999994</v>
      </c>
      <c r="J23" s="18">
        <v>0.3888888888888889</v>
      </c>
      <c r="K23" s="18">
        <v>0.21544444444444441</v>
      </c>
      <c r="L23" s="19">
        <v>29035.29</v>
      </c>
      <c r="M23" s="20">
        <v>1400</v>
      </c>
      <c r="N23" s="20">
        <v>0</v>
      </c>
      <c r="O23" s="20">
        <v>29035.29</v>
      </c>
    </row>
    <row r="24" spans="1:15" x14ac:dyDescent="0.25">
      <c r="A24" s="5">
        <v>645</v>
      </c>
      <c r="B24" s="5" t="s">
        <v>41</v>
      </c>
      <c r="C24" s="15">
        <v>3334</v>
      </c>
      <c r="D24" s="15">
        <v>3140</v>
      </c>
      <c r="E24" s="15">
        <v>3184</v>
      </c>
      <c r="F24" s="15">
        <f t="shared" si="0"/>
        <v>44</v>
      </c>
      <c r="G24" s="16" t="s">
        <v>21</v>
      </c>
      <c r="H24" s="17">
        <v>560552.59456051141</v>
      </c>
      <c r="I24" s="18">
        <v>0.17499999999999999</v>
      </c>
      <c r="J24" s="18">
        <v>0.22680412371134021</v>
      </c>
      <c r="K24" s="18">
        <v>3.9690721649484534E-2</v>
      </c>
      <c r="L24" s="19">
        <v>22248.74</v>
      </c>
      <c r="M24" s="20">
        <v>4400</v>
      </c>
      <c r="N24" s="20">
        <v>0</v>
      </c>
      <c r="O24" s="20">
        <v>22248.74</v>
      </c>
    </row>
    <row r="25" spans="1:15" x14ac:dyDescent="0.25">
      <c r="A25" s="5">
        <v>78</v>
      </c>
      <c r="B25" s="5" t="s">
        <v>42</v>
      </c>
      <c r="C25" s="15">
        <v>492</v>
      </c>
      <c r="D25" s="15">
        <v>476</v>
      </c>
      <c r="E25" s="15">
        <v>485</v>
      </c>
      <c r="F25" s="15">
        <f t="shared" si="0"/>
        <v>9</v>
      </c>
      <c r="G25" s="16" t="s">
        <v>21</v>
      </c>
      <c r="H25" s="17">
        <v>80098.400329370052</v>
      </c>
      <c r="I25" s="18">
        <v>0.17499999999999999</v>
      </c>
      <c r="J25" s="18">
        <v>0.5625</v>
      </c>
      <c r="K25" s="18">
        <v>9.8437499999999997E-2</v>
      </c>
      <c r="L25" s="19">
        <v>7884.69</v>
      </c>
      <c r="M25" s="20">
        <v>900</v>
      </c>
      <c r="N25" s="20">
        <v>0</v>
      </c>
      <c r="O25" s="20">
        <v>7884.69</v>
      </c>
    </row>
    <row r="26" spans="1:15" x14ac:dyDescent="0.25">
      <c r="A26" s="5">
        <v>87</v>
      </c>
      <c r="B26" s="5" t="s">
        <v>43</v>
      </c>
      <c r="C26" s="15">
        <v>2643</v>
      </c>
      <c r="D26" s="15">
        <v>2457</v>
      </c>
      <c r="E26" s="15">
        <v>2535</v>
      </c>
      <c r="F26" s="15">
        <f t="shared" si="0"/>
        <v>78</v>
      </c>
      <c r="G26" s="16" t="s">
        <v>21</v>
      </c>
      <c r="H26" s="17">
        <v>859380.74285713583</v>
      </c>
      <c r="I26" s="18">
        <v>0.38590000000000002</v>
      </c>
      <c r="J26" s="18">
        <v>0.41935483870967744</v>
      </c>
      <c r="K26" s="18">
        <v>0.16182903225806453</v>
      </c>
      <c r="L26" s="19">
        <v>139072.75</v>
      </c>
      <c r="M26" s="20">
        <v>7800</v>
      </c>
      <c r="N26" s="20">
        <v>0</v>
      </c>
      <c r="O26" s="20">
        <v>139072.75</v>
      </c>
    </row>
    <row r="27" spans="1:15" x14ac:dyDescent="0.25">
      <c r="A27" s="5">
        <v>95</v>
      </c>
      <c r="B27" s="5" t="s">
        <v>44</v>
      </c>
      <c r="C27" s="15">
        <v>12095</v>
      </c>
      <c r="D27" s="15">
        <v>11894</v>
      </c>
      <c r="E27" s="15">
        <v>12103</v>
      </c>
      <c r="F27" s="15">
        <f t="shared" si="0"/>
        <v>209</v>
      </c>
      <c r="G27" s="16" t="s">
        <v>21</v>
      </c>
      <c r="H27" s="17">
        <v>3698858.1523961127</v>
      </c>
      <c r="I27" s="18">
        <v>0.7770999999999999</v>
      </c>
      <c r="J27" s="18">
        <v>1</v>
      </c>
      <c r="K27" s="18">
        <v>0.7770999999999999</v>
      </c>
      <c r="L27" s="19">
        <v>1267376</v>
      </c>
      <c r="M27" s="20">
        <v>20900</v>
      </c>
      <c r="N27" s="20">
        <v>0</v>
      </c>
      <c r="O27" s="20">
        <v>1267376</v>
      </c>
    </row>
    <row r="28" spans="1:15" x14ac:dyDescent="0.25">
      <c r="A28" s="5">
        <v>98</v>
      </c>
      <c r="B28" s="5" t="s">
        <v>45</v>
      </c>
      <c r="C28" s="15">
        <v>66</v>
      </c>
      <c r="D28" s="15">
        <v>58</v>
      </c>
      <c r="E28" s="15">
        <v>64</v>
      </c>
      <c r="F28" s="15">
        <f t="shared" si="0"/>
        <v>6</v>
      </c>
      <c r="G28" s="16" t="s">
        <v>21</v>
      </c>
      <c r="H28" s="17">
        <v>69461.710000000079</v>
      </c>
      <c r="I28" s="18">
        <v>0.27929999999999999</v>
      </c>
      <c r="J28" s="18">
        <v>0.75</v>
      </c>
      <c r="K28" s="18">
        <v>0.20947499999999999</v>
      </c>
      <c r="L28" s="19">
        <v>14550.49</v>
      </c>
      <c r="M28" s="20">
        <v>600</v>
      </c>
      <c r="N28" s="20">
        <v>0</v>
      </c>
      <c r="O28" s="20">
        <v>14550.49</v>
      </c>
    </row>
    <row r="29" spans="1:15" x14ac:dyDescent="0.25">
      <c r="A29" s="5">
        <v>100</v>
      </c>
      <c r="B29" s="5" t="s">
        <v>46</v>
      </c>
      <c r="C29" s="15">
        <v>9572</v>
      </c>
      <c r="D29" s="15">
        <v>9303</v>
      </c>
      <c r="E29" s="15">
        <v>9344</v>
      </c>
      <c r="F29" s="15">
        <f t="shared" si="0"/>
        <v>41</v>
      </c>
      <c r="G29" s="16" t="s">
        <v>21</v>
      </c>
      <c r="H29" s="17">
        <v>462728.41854652762</v>
      </c>
      <c r="I29" s="18">
        <v>0.44479999999999997</v>
      </c>
      <c r="J29" s="18">
        <v>0.15241635687732341</v>
      </c>
      <c r="K29" s="18">
        <v>6.7794795539033448E-2</v>
      </c>
      <c r="L29" s="19">
        <v>31370.58</v>
      </c>
      <c r="M29" s="20">
        <v>4100</v>
      </c>
      <c r="N29" s="20">
        <v>0</v>
      </c>
      <c r="O29" s="20">
        <v>31370.58</v>
      </c>
    </row>
    <row r="30" spans="1:15" x14ac:dyDescent="0.25">
      <c r="A30" s="5">
        <v>665</v>
      </c>
      <c r="B30" s="5" t="s">
        <v>47</v>
      </c>
      <c r="C30" s="15">
        <v>2826</v>
      </c>
      <c r="D30" s="15">
        <v>2715</v>
      </c>
      <c r="E30" s="15">
        <v>2780</v>
      </c>
      <c r="F30" s="15">
        <f t="shared" si="0"/>
        <v>65</v>
      </c>
      <c r="G30" s="16" t="s">
        <v>21</v>
      </c>
      <c r="H30" s="17">
        <v>622479.96012891084</v>
      </c>
      <c r="I30" s="18">
        <v>0.2903</v>
      </c>
      <c r="J30" s="18">
        <v>0.5855855855855856</v>
      </c>
      <c r="K30" s="18">
        <v>0.1699954954954955</v>
      </c>
      <c r="L30" s="19">
        <v>105818.79</v>
      </c>
      <c r="M30" s="20">
        <v>6500</v>
      </c>
      <c r="N30" s="20">
        <v>0</v>
      </c>
      <c r="O30" s="20">
        <v>105818.79</v>
      </c>
    </row>
    <row r="31" spans="1:15" x14ac:dyDescent="0.25">
      <c r="A31" s="5">
        <v>105</v>
      </c>
      <c r="B31" s="5" t="s">
        <v>48</v>
      </c>
      <c r="C31" s="15">
        <v>1303</v>
      </c>
      <c r="D31" s="15">
        <v>1239</v>
      </c>
      <c r="E31" s="15">
        <v>1247</v>
      </c>
      <c r="F31" s="15">
        <f t="shared" si="0"/>
        <v>8</v>
      </c>
      <c r="G31" s="16" t="s">
        <v>21</v>
      </c>
      <c r="H31" s="17">
        <v>27194.371872479096</v>
      </c>
      <c r="I31" s="18">
        <v>0.19510000000000002</v>
      </c>
      <c r="J31" s="18">
        <v>0.125</v>
      </c>
      <c r="K31" s="18">
        <v>2.4387500000000003E-2</v>
      </c>
      <c r="L31" s="19">
        <v>2500</v>
      </c>
      <c r="M31" s="20">
        <v>800</v>
      </c>
      <c r="N31" s="20">
        <v>0</v>
      </c>
      <c r="O31" s="20">
        <v>2500</v>
      </c>
    </row>
    <row r="32" spans="1:15" x14ac:dyDescent="0.25">
      <c r="A32" s="5">
        <v>674</v>
      </c>
      <c r="B32" s="5" t="s">
        <v>49</v>
      </c>
      <c r="C32" s="15">
        <v>1074</v>
      </c>
      <c r="D32" s="15">
        <v>970</v>
      </c>
      <c r="E32" s="15">
        <v>1020</v>
      </c>
      <c r="F32" s="15">
        <f t="shared" si="0"/>
        <v>50</v>
      </c>
      <c r="G32" s="16" t="s">
        <v>21</v>
      </c>
      <c r="H32" s="17">
        <v>707608.25999999978</v>
      </c>
      <c r="I32" s="18">
        <v>0.5091</v>
      </c>
      <c r="J32" s="18">
        <v>0.48076923076923078</v>
      </c>
      <c r="K32" s="18">
        <v>0.24475961538461538</v>
      </c>
      <c r="L32" s="19">
        <v>173193.93</v>
      </c>
      <c r="M32" s="20">
        <v>5000</v>
      </c>
      <c r="N32" s="20">
        <v>0</v>
      </c>
      <c r="O32" s="20">
        <v>173193.93</v>
      </c>
    </row>
    <row r="33" spans="1:15" x14ac:dyDescent="0.25">
      <c r="A33" s="5">
        <v>107</v>
      </c>
      <c r="B33" s="5" t="s">
        <v>50</v>
      </c>
      <c r="C33" s="15">
        <v>3094</v>
      </c>
      <c r="D33" s="15">
        <v>3017</v>
      </c>
      <c r="E33" s="15">
        <v>3051</v>
      </c>
      <c r="F33" s="15">
        <f t="shared" si="0"/>
        <v>34</v>
      </c>
      <c r="G33" s="16" t="s">
        <v>21</v>
      </c>
      <c r="H33" s="17">
        <v>358277.66429594159</v>
      </c>
      <c r="I33" s="18">
        <v>0.17499999999999999</v>
      </c>
      <c r="J33" s="18">
        <v>0.44155844155844154</v>
      </c>
      <c r="K33" s="18">
        <v>7.7272727272727271E-2</v>
      </c>
      <c r="L33" s="19">
        <v>27685.09</v>
      </c>
      <c r="M33" s="20">
        <v>3400</v>
      </c>
      <c r="N33" s="20">
        <v>0</v>
      </c>
      <c r="O33" s="20">
        <v>27685.09</v>
      </c>
    </row>
    <row r="34" spans="1:15" x14ac:dyDescent="0.25">
      <c r="A34" s="5">
        <v>110</v>
      </c>
      <c r="B34" s="5" t="s">
        <v>51</v>
      </c>
      <c r="C34" s="15">
        <v>3079</v>
      </c>
      <c r="D34" s="15">
        <v>3021</v>
      </c>
      <c r="E34" s="15">
        <v>3053</v>
      </c>
      <c r="F34" s="15">
        <f t="shared" si="0"/>
        <v>32</v>
      </c>
      <c r="G34" s="16" t="s">
        <v>21</v>
      </c>
      <c r="H34" s="17">
        <v>379298.84726249799</v>
      </c>
      <c r="I34" s="18">
        <v>0.32409999999999994</v>
      </c>
      <c r="J34" s="18">
        <v>0.55172413793103448</v>
      </c>
      <c r="K34" s="18">
        <v>0.17881379310344825</v>
      </c>
      <c r="L34" s="19">
        <v>67823.87</v>
      </c>
      <c r="M34" s="20">
        <v>3200</v>
      </c>
      <c r="N34" s="20">
        <v>0</v>
      </c>
      <c r="O34" s="20">
        <v>67823.87</v>
      </c>
    </row>
    <row r="35" spans="1:15" x14ac:dyDescent="0.25">
      <c r="A35" s="5">
        <v>673</v>
      </c>
      <c r="B35" s="5" t="s">
        <v>52</v>
      </c>
      <c r="C35" s="15">
        <v>2317</v>
      </c>
      <c r="D35" s="15">
        <v>2253</v>
      </c>
      <c r="E35" s="15">
        <v>2288</v>
      </c>
      <c r="F35" s="15">
        <f t="shared" si="0"/>
        <v>35</v>
      </c>
      <c r="G35" s="16" t="s">
        <v>21</v>
      </c>
      <c r="H35" s="17">
        <v>342667.32359076664</v>
      </c>
      <c r="I35" s="18">
        <v>0.17499999999999999</v>
      </c>
      <c r="J35" s="18">
        <v>0.546875</v>
      </c>
      <c r="K35" s="18">
        <v>9.5703125E-2</v>
      </c>
      <c r="L35" s="19">
        <v>32794.33</v>
      </c>
      <c r="M35" s="20">
        <v>3500</v>
      </c>
      <c r="N35" s="20">
        <v>0</v>
      </c>
      <c r="O35" s="20">
        <v>32794.33</v>
      </c>
    </row>
    <row r="36" spans="1:15" x14ac:dyDescent="0.25">
      <c r="A36" s="5">
        <v>680</v>
      </c>
      <c r="B36" s="5" t="s">
        <v>53</v>
      </c>
      <c r="C36" s="15">
        <v>2919</v>
      </c>
      <c r="D36" s="15">
        <v>2806</v>
      </c>
      <c r="E36" s="15">
        <v>2841</v>
      </c>
      <c r="F36" s="15">
        <f t="shared" si="0"/>
        <v>35</v>
      </c>
      <c r="G36" s="16" t="s">
        <v>21</v>
      </c>
      <c r="H36" s="17">
        <v>417274.79191375524</v>
      </c>
      <c r="I36" s="18">
        <v>0.30530000000000002</v>
      </c>
      <c r="J36" s="18">
        <v>0.30973451327433627</v>
      </c>
      <c r="K36" s="18">
        <v>9.4561946902654861E-2</v>
      </c>
      <c r="L36" s="19">
        <v>39458.32</v>
      </c>
      <c r="M36" s="20">
        <v>3500</v>
      </c>
      <c r="N36" s="20">
        <v>0</v>
      </c>
      <c r="O36" s="20">
        <v>39458.32</v>
      </c>
    </row>
    <row r="37" spans="1:15" x14ac:dyDescent="0.25">
      <c r="A37" s="5">
        <v>133</v>
      </c>
      <c r="B37" s="5" t="s">
        <v>54</v>
      </c>
      <c r="C37" s="15">
        <v>1346</v>
      </c>
      <c r="D37" s="15">
        <v>1315</v>
      </c>
      <c r="E37" s="15">
        <v>1338</v>
      </c>
      <c r="F37" s="15">
        <f t="shared" si="0"/>
        <v>23</v>
      </c>
      <c r="G37" s="16" t="s">
        <v>21</v>
      </c>
      <c r="H37" s="17">
        <v>275377.34556653351</v>
      </c>
      <c r="I37" s="18">
        <v>0.49049999999999999</v>
      </c>
      <c r="J37" s="18">
        <v>0.74193548387096775</v>
      </c>
      <c r="K37" s="18">
        <v>0.36391935483870969</v>
      </c>
      <c r="L37" s="19">
        <v>100215.15</v>
      </c>
      <c r="M37" s="20">
        <v>2300</v>
      </c>
      <c r="N37" s="20">
        <v>0</v>
      </c>
      <c r="O37" s="20">
        <v>100215.15</v>
      </c>
    </row>
    <row r="38" spans="1:15" x14ac:dyDescent="0.25">
      <c r="A38" s="5">
        <v>135</v>
      </c>
      <c r="B38" s="5" t="s">
        <v>55</v>
      </c>
      <c r="C38" s="15">
        <v>156</v>
      </c>
      <c r="D38" s="15">
        <v>152</v>
      </c>
      <c r="E38" s="15">
        <v>171</v>
      </c>
      <c r="F38" s="15">
        <f t="shared" si="0"/>
        <v>19</v>
      </c>
      <c r="G38" s="16" t="s">
        <v>21</v>
      </c>
      <c r="H38" s="17">
        <v>230986.59499999951</v>
      </c>
      <c r="I38" s="18">
        <v>0.33880000000000005</v>
      </c>
      <c r="J38" s="18">
        <v>1</v>
      </c>
      <c r="K38" s="18">
        <v>0.33880000000000005</v>
      </c>
      <c r="L38" s="19">
        <v>78258.259999999995</v>
      </c>
      <c r="M38" s="20">
        <v>1900</v>
      </c>
      <c r="N38" s="20">
        <v>0</v>
      </c>
      <c r="O38" s="20">
        <v>78258.259999999995</v>
      </c>
    </row>
    <row r="39" spans="1:15" x14ac:dyDescent="0.25">
      <c r="A39" s="5">
        <v>136</v>
      </c>
      <c r="B39" s="5" t="s">
        <v>56</v>
      </c>
      <c r="C39" s="15">
        <v>2706</v>
      </c>
      <c r="D39" s="15">
        <v>2604</v>
      </c>
      <c r="E39" s="15">
        <v>2724</v>
      </c>
      <c r="F39" s="15">
        <f t="shared" si="0"/>
        <v>120</v>
      </c>
      <c r="G39" s="16" t="s">
        <v>21</v>
      </c>
      <c r="H39" s="17">
        <v>1247784.7559363171</v>
      </c>
      <c r="I39" s="18">
        <v>0.24299999999999999</v>
      </c>
      <c r="J39" s="18">
        <v>1</v>
      </c>
      <c r="K39" s="18">
        <v>0.24299999999999999</v>
      </c>
      <c r="L39" s="19">
        <v>303211.7</v>
      </c>
      <c r="M39" s="20">
        <v>12000</v>
      </c>
      <c r="N39" s="20">
        <v>0</v>
      </c>
      <c r="O39" s="20">
        <v>303211.7</v>
      </c>
    </row>
    <row r="40" spans="1:15" x14ac:dyDescent="0.25">
      <c r="A40" s="5">
        <v>144</v>
      </c>
      <c r="B40" s="5" t="s">
        <v>57</v>
      </c>
      <c r="C40" s="15">
        <v>1654</v>
      </c>
      <c r="D40" s="15">
        <v>1585</v>
      </c>
      <c r="E40" s="15">
        <v>1602</v>
      </c>
      <c r="F40" s="15">
        <f t="shared" si="0"/>
        <v>17</v>
      </c>
      <c r="G40" s="16" t="s">
        <v>21</v>
      </c>
      <c r="H40" s="17">
        <v>203440.69422253966</v>
      </c>
      <c r="I40" s="18">
        <v>0.17499999999999999</v>
      </c>
      <c r="J40" s="18">
        <v>0.24637681159420291</v>
      </c>
      <c r="K40" s="18">
        <v>4.3115942028985506E-2</v>
      </c>
      <c r="L40" s="19">
        <v>8771.5400000000009</v>
      </c>
      <c r="M40" s="20">
        <v>1700</v>
      </c>
      <c r="N40" s="20">
        <v>0</v>
      </c>
      <c r="O40" s="20">
        <v>8771.5400000000009</v>
      </c>
    </row>
    <row r="41" spans="1:15" x14ac:dyDescent="0.25">
      <c r="A41" s="5">
        <v>145</v>
      </c>
      <c r="B41" s="5" t="s">
        <v>58</v>
      </c>
      <c r="C41" s="15">
        <v>1105</v>
      </c>
      <c r="D41" s="15">
        <v>1076</v>
      </c>
      <c r="E41" s="15">
        <v>1094</v>
      </c>
      <c r="F41" s="15">
        <f t="shared" si="0"/>
        <v>18</v>
      </c>
      <c r="G41" s="16" t="s">
        <v>21</v>
      </c>
      <c r="H41" s="17">
        <v>192978.53018791974</v>
      </c>
      <c r="I41" s="18">
        <v>0.33090000000000003</v>
      </c>
      <c r="J41" s="18">
        <v>0.62068965517241381</v>
      </c>
      <c r="K41" s="18">
        <v>0.20538620689655174</v>
      </c>
      <c r="L41" s="19">
        <v>39635.129999999997</v>
      </c>
      <c r="M41" s="20">
        <v>1800</v>
      </c>
      <c r="N41" s="20">
        <v>0</v>
      </c>
      <c r="O41" s="20">
        <v>39635.129999999997</v>
      </c>
    </row>
    <row r="42" spans="1:15" x14ac:dyDescent="0.25">
      <c r="A42" s="5">
        <v>154</v>
      </c>
      <c r="B42" s="5" t="s">
        <v>59</v>
      </c>
      <c r="C42" s="15">
        <v>116</v>
      </c>
      <c r="D42" s="15">
        <v>105</v>
      </c>
      <c r="E42" s="15">
        <v>112</v>
      </c>
      <c r="F42" s="15">
        <f t="shared" si="0"/>
        <v>7</v>
      </c>
      <c r="G42" s="16" t="s">
        <v>21</v>
      </c>
      <c r="H42" s="17">
        <v>71650.532666666433</v>
      </c>
      <c r="I42" s="18">
        <v>0.17499999999999999</v>
      </c>
      <c r="J42" s="18">
        <v>0.63636363636363635</v>
      </c>
      <c r="K42" s="18">
        <v>0.11136363636363636</v>
      </c>
      <c r="L42" s="19">
        <v>7979.26</v>
      </c>
      <c r="M42" s="20">
        <v>700</v>
      </c>
      <c r="N42" s="20">
        <v>0</v>
      </c>
      <c r="O42" s="20">
        <v>7979.26</v>
      </c>
    </row>
    <row r="43" spans="1:15" x14ac:dyDescent="0.25">
      <c r="A43" s="5">
        <v>157</v>
      </c>
      <c r="B43" s="5" t="s">
        <v>60</v>
      </c>
      <c r="C43" s="15">
        <v>595</v>
      </c>
      <c r="D43" s="15">
        <v>578</v>
      </c>
      <c r="E43" s="15">
        <v>607</v>
      </c>
      <c r="F43" s="15">
        <f t="shared" si="0"/>
        <v>29</v>
      </c>
      <c r="G43" s="16" t="s">
        <v>21</v>
      </c>
      <c r="H43" s="17">
        <v>275336.17970456649</v>
      </c>
      <c r="I43" s="18">
        <v>0.17499999999999999</v>
      </c>
      <c r="J43" s="18">
        <v>1</v>
      </c>
      <c r="K43" s="18">
        <v>0.17499999999999999</v>
      </c>
      <c r="L43" s="19">
        <v>48183.83</v>
      </c>
      <c r="M43" s="20">
        <v>2900</v>
      </c>
      <c r="N43" s="20">
        <v>0</v>
      </c>
      <c r="O43" s="20">
        <v>48183.83</v>
      </c>
    </row>
    <row r="44" spans="1:15" x14ac:dyDescent="0.25">
      <c r="A44" s="5">
        <v>158</v>
      </c>
      <c r="B44" s="5" t="s">
        <v>61</v>
      </c>
      <c r="C44" s="15">
        <v>1611</v>
      </c>
      <c r="D44" s="15">
        <v>1515</v>
      </c>
      <c r="E44" s="15">
        <v>1624</v>
      </c>
      <c r="F44" s="15">
        <f t="shared" si="0"/>
        <v>109</v>
      </c>
      <c r="G44" s="16" t="s">
        <v>21</v>
      </c>
      <c r="H44" s="17">
        <v>1129728.9053636175</v>
      </c>
      <c r="I44" s="18">
        <v>0.17499999999999999</v>
      </c>
      <c r="J44" s="18">
        <v>1</v>
      </c>
      <c r="K44" s="18">
        <v>0.17499999999999999</v>
      </c>
      <c r="L44" s="19">
        <v>197702.56</v>
      </c>
      <c r="M44" s="20">
        <v>10900</v>
      </c>
      <c r="N44" s="20">
        <v>0</v>
      </c>
      <c r="O44" s="20">
        <v>197702.56</v>
      </c>
    </row>
    <row r="45" spans="1:15" x14ac:dyDescent="0.25">
      <c r="A45" s="5">
        <v>159</v>
      </c>
      <c r="B45" s="5" t="s">
        <v>62</v>
      </c>
      <c r="C45" s="15">
        <v>2808</v>
      </c>
      <c r="D45" s="15">
        <v>2705</v>
      </c>
      <c r="E45" s="15">
        <v>2742</v>
      </c>
      <c r="F45" s="15">
        <f t="shared" si="0"/>
        <v>37</v>
      </c>
      <c r="G45" s="16" t="s">
        <v>21</v>
      </c>
      <c r="H45" s="17">
        <v>428935.41601478681</v>
      </c>
      <c r="I45" s="18">
        <v>0.17499999999999999</v>
      </c>
      <c r="J45" s="18">
        <v>0.35922330097087379</v>
      </c>
      <c r="K45" s="18">
        <v>6.2864077669902915E-2</v>
      </c>
      <c r="L45" s="19">
        <v>26964.63</v>
      </c>
      <c r="M45" s="20">
        <v>3700</v>
      </c>
      <c r="N45" s="20">
        <v>0</v>
      </c>
      <c r="O45" s="20">
        <v>26964.63</v>
      </c>
    </row>
    <row r="46" spans="1:15" x14ac:dyDescent="0.25">
      <c r="A46" s="5">
        <v>160</v>
      </c>
      <c r="B46" s="5" t="s">
        <v>63</v>
      </c>
      <c r="C46" s="15">
        <v>16352</v>
      </c>
      <c r="D46" s="15">
        <v>16047</v>
      </c>
      <c r="E46" s="15">
        <v>16103</v>
      </c>
      <c r="F46" s="15">
        <f t="shared" si="0"/>
        <v>56</v>
      </c>
      <c r="G46" s="16" t="s">
        <v>21</v>
      </c>
      <c r="H46" s="17">
        <v>0</v>
      </c>
      <c r="I46" s="18">
        <v>0.74099999999999999</v>
      </c>
      <c r="J46" s="18">
        <v>0.18360655737704917</v>
      </c>
      <c r="K46" s="18">
        <v>0.13605245901639343</v>
      </c>
      <c r="L46" s="19">
        <v>2500</v>
      </c>
      <c r="M46" s="20">
        <v>5600</v>
      </c>
      <c r="N46" s="20">
        <v>5600</v>
      </c>
      <c r="O46" s="20">
        <v>5600</v>
      </c>
    </row>
    <row r="47" spans="1:15" x14ac:dyDescent="0.25">
      <c r="A47" s="5">
        <v>162</v>
      </c>
      <c r="B47" s="5" t="s">
        <v>64</v>
      </c>
      <c r="C47" s="15">
        <v>1705</v>
      </c>
      <c r="D47" s="15">
        <v>1656</v>
      </c>
      <c r="E47" s="15">
        <v>1671</v>
      </c>
      <c r="F47" s="15">
        <f t="shared" si="0"/>
        <v>15</v>
      </c>
      <c r="G47" s="16" t="s">
        <v>21</v>
      </c>
      <c r="H47" s="17">
        <v>156227.00552536547</v>
      </c>
      <c r="I47" s="18">
        <v>0.3931</v>
      </c>
      <c r="J47" s="18">
        <v>0.30612244897959184</v>
      </c>
      <c r="K47" s="18">
        <v>0.12033673469387755</v>
      </c>
      <c r="L47" s="19">
        <v>18799.849999999999</v>
      </c>
      <c r="M47" s="20">
        <v>1500</v>
      </c>
      <c r="N47" s="20">
        <v>0</v>
      </c>
      <c r="O47" s="20">
        <v>18799.849999999999</v>
      </c>
    </row>
    <row r="48" spans="1:15" x14ac:dyDescent="0.25">
      <c r="A48" s="5">
        <v>163</v>
      </c>
      <c r="B48" s="5" t="s">
        <v>65</v>
      </c>
      <c r="C48" s="15">
        <v>18087</v>
      </c>
      <c r="D48" s="15">
        <v>17156</v>
      </c>
      <c r="E48" s="15">
        <v>17808</v>
      </c>
      <c r="F48" s="15">
        <f t="shared" si="0"/>
        <v>652</v>
      </c>
      <c r="G48" s="16" t="s">
        <v>21</v>
      </c>
      <c r="H48" s="17">
        <v>10635527.564884603</v>
      </c>
      <c r="I48" s="18">
        <v>0.7631</v>
      </c>
      <c r="J48" s="18">
        <v>0.7003222341568206</v>
      </c>
      <c r="K48" s="18">
        <v>0.53441589688506985</v>
      </c>
      <c r="L48" s="19">
        <v>3953728</v>
      </c>
      <c r="M48" s="20">
        <v>65200</v>
      </c>
      <c r="N48" s="20">
        <v>0</v>
      </c>
      <c r="O48" s="20">
        <v>3953728</v>
      </c>
    </row>
    <row r="49" spans="1:15" x14ac:dyDescent="0.25">
      <c r="A49" s="5">
        <v>169</v>
      </c>
      <c r="B49" s="5" t="s">
        <v>66</v>
      </c>
      <c r="C49" s="15">
        <v>432</v>
      </c>
      <c r="D49" s="15">
        <v>403</v>
      </c>
      <c r="E49" s="15">
        <v>409</v>
      </c>
      <c r="F49" s="15">
        <f t="shared" si="0"/>
        <v>6</v>
      </c>
      <c r="G49" s="16" t="s">
        <v>21</v>
      </c>
      <c r="H49" s="17">
        <v>35284.714516129345</v>
      </c>
      <c r="I49" s="18">
        <v>0.17499999999999999</v>
      </c>
      <c r="J49" s="18">
        <v>0.20689655172413793</v>
      </c>
      <c r="K49" s="18">
        <v>3.6206896551724134E-2</v>
      </c>
      <c r="L49" s="19">
        <v>2500</v>
      </c>
      <c r="M49" s="20">
        <v>600</v>
      </c>
      <c r="N49" s="20">
        <v>0</v>
      </c>
      <c r="O49" s="20">
        <v>2500</v>
      </c>
    </row>
    <row r="50" spans="1:15" x14ac:dyDescent="0.25">
      <c r="A50" s="5">
        <v>173</v>
      </c>
      <c r="B50" s="5" t="s">
        <v>67</v>
      </c>
      <c r="C50" s="15">
        <v>437</v>
      </c>
      <c r="D50" s="15">
        <v>396</v>
      </c>
      <c r="E50" s="15">
        <v>424</v>
      </c>
      <c r="F50" s="15">
        <f t="shared" si="0"/>
        <v>28</v>
      </c>
      <c r="G50" s="16" t="s">
        <v>21</v>
      </c>
      <c r="H50" s="17">
        <v>279544.13636363577</v>
      </c>
      <c r="I50" s="18">
        <v>0.17499999999999999</v>
      </c>
      <c r="J50" s="18">
        <v>0.68292682926829273</v>
      </c>
      <c r="K50" s="18">
        <v>0.11951219512195121</v>
      </c>
      <c r="L50" s="19">
        <v>33408.93</v>
      </c>
      <c r="M50" s="20">
        <v>2800</v>
      </c>
      <c r="N50" s="20">
        <v>0</v>
      </c>
      <c r="O50" s="20">
        <v>33408.93</v>
      </c>
    </row>
    <row r="51" spans="1:15" x14ac:dyDescent="0.25">
      <c r="A51" s="5">
        <v>176</v>
      </c>
      <c r="B51" s="5" t="s">
        <v>68</v>
      </c>
      <c r="C51" s="15">
        <v>4622</v>
      </c>
      <c r="D51" s="15">
        <v>4414</v>
      </c>
      <c r="E51" s="15">
        <v>4455</v>
      </c>
      <c r="F51" s="15">
        <f t="shared" si="0"/>
        <v>41</v>
      </c>
      <c r="G51" s="16" t="s">
        <v>21</v>
      </c>
      <c r="H51" s="17">
        <v>416509.36944949627</v>
      </c>
      <c r="I51" s="18">
        <v>0.17499999999999999</v>
      </c>
      <c r="J51" s="18">
        <v>0.19711538461538461</v>
      </c>
      <c r="K51" s="18">
        <v>3.4495192307692303E-2</v>
      </c>
      <c r="L51" s="19">
        <v>14367.57</v>
      </c>
      <c r="M51" s="20">
        <v>4100</v>
      </c>
      <c r="N51" s="20">
        <v>0</v>
      </c>
      <c r="O51" s="20">
        <v>14367.57</v>
      </c>
    </row>
    <row r="52" spans="1:15" x14ac:dyDescent="0.25">
      <c r="A52" s="5">
        <v>177</v>
      </c>
      <c r="B52" s="5" t="s">
        <v>69</v>
      </c>
      <c r="C52" s="15">
        <v>2186</v>
      </c>
      <c r="D52" s="15">
        <v>2089</v>
      </c>
      <c r="E52" s="15">
        <v>2121</v>
      </c>
      <c r="F52" s="15">
        <f t="shared" si="0"/>
        <v>32</v>
      </c>
      <c r="G52" s="16" t="s">
        <v>21</v>
      </c>
      <c r="H52" s="17">
        <v>335073.16475257277</v>
      </c>
      <c r="I52" s="18">
        <v>0.22920000000000001</v>
      </c>
      <c r="J52" s="18">
        <v>0.32989690721649484</v>
      </c>
      <c r="K52" s="18">
        <v>7.5612371134020626E-2</v>
      </c>
      <c r="L52" s="19">
        <v>25335.68</v>
      </c>
      <c r="M52" s="20">
        <v>3200</v>
      </c>
      <c r="N52" s="20">
        <v>0</v>
      </c>
      <c r="O52" s="20">
        <v>25335.68</v>
      </c>
    </row>
    <row r="53" spans="1:15" x14ac:dyDescent="0.25">
      <c r="A53" s="5">
        <v>178</v>
      </c>
      <c r="B53" s="5" t="s">
        <v>70</v>
      </c>
      <c r="C53" s="15">
        <v>4013</v>
      </c>
      <c r="D53" s="15">
        <v>3914</v>
      </c>
      <c r="E53" s="15">
        <v>3972</v>
      </c>
      <c r="F53" s="15">
        <f t="shared" si="0"/>
        <v>58</v>
      </c>
      <c r="G53" s="16" t="s">
        <v>21</v>
      </c>
      <c r="H53" s="17">
        <v>566752.18717385083</v>
      </c>
      <c r="I53" s="18">
        <v>0.17499999999999999</v>
      </c>
      <c r="J53" s="18">
        <v>0.58585858585858586</v>
      </c>
      <c r="K53" s="18">
        <v>0.10252525252525252</v>
      </c>
      <c r="L53" s="19">
        <v>58106.41</v>
      </c>
      <c r="M53" s="20">
        <v>5800</v>
      </c>
      <c r="N53" s="20">
        <v>0</v>
      </c>
      <c r="O53" s="20">
        <v>58106.41</v>
      </c>
    </row>
    <row r="54" spans="1:15" x14ac:dyDescent="0.25">
      <c r="A54" s="5">
        <v>182</v>
      </c>
      <c r="B54" s="5" t="s">
        <v>71</v>
      </c>
      <c r="C54" s="15">
        <v>3073</v>
      </c>
      <c r="D54" s="15">
        <v>3021</v>
      </c>
      <c r="E54" s="15">
        <v>3113</v>
      </c>
      <c r="F54" s="15">
        <f t="shared" si="0"/>
        <v>92</v>
      </c>
      <c r="G54" s="16" t="s">
        <v>21</v>
      </c>
      <c r="H54" s="17">
        <v>1112117.483684212</v>
      </c>
      <c r="I54" s="18">
        <v>0.46630000000000005</v>
      </c>
      <c r="J54" s="18">
        <v>1</v>
      </c>
      <c r="K54" s="18">
        <v>0.46630000000000005</v>
      </c>
      <c r="L54" s="19">
        <v>518580.38</v>
      </c>
      <c r="M54" s="20">
        <v>9200</v>
      </c>
      <c r="N54" s="20">
        <v>0</v>
      </c>
      <c r="O54" s="20">
        <v>518580.38</v>
      </c>
    </row>
    <row r="55" spans="1:15" x14ac:dyDescent="0.25">
      <c r="A55" s="5">
        <v>184</v>
      </c>
      <c r="B55" s="5" t="s">
        <v>72</v>
      </c>
      <c r="C55" s="15">
        <v>686</v>
      </c>
      <c r="D55" s="15">
        <v>658</v>
      </c>
      <c r="E55" s="15">
        <v>685</v>
      </c>
      <c r="F55" s="15">
        <f t="shared" si="0"/>
        <v>27</v>
      </c>
      <c r="G55" s="16" t="s">
        <v>21</v>
      </c>
      <c r="H55" s="17">
        <v>311238.56876522768</v>
      </c>
      <c r="I55" s="18">
        <v>0.17499999999999999</v>
      </c>
      <c r="J55" s="18">
        <v>0.9642857142857143</v>
      </c>
      <c r="K55" s="18">
        <v>0.16874999999999998</v>
      </c>
      <c r="L55" s="19">
        <v>52521.51</v>
      </c>
      <c r="M55" s="20">
        <v>2700</v>
      </c>
      <c r="N55" s="20">
        <v>0</v>
      </c>
      <c r="O55" s="20">
        <v>52521.51</v>
      </c>
    </row>
    <row r="56" spans="1:15" x14ac:dyDescent="0.25">
      <c r="A56" s="5">
        <v>185</v>
      </c>
      <c r="B56" s="5" t="s">
        <v>73</v>
      </c>
      <c r="C56" s="15">
        <v>4482</v>
      </c>
      <c r="D56" s="15">
        <v>4422</v>
      </c>
      <c r="E56" s="15">
        <v>4521</v>
      </c>
      <c r="F56" s="15">
        <f t="shared" si="0"/>
        <v>99</v>
      </c>
      <c r="G56" s="16" t="s">
        <v>21</v>
      </c>
      <c r="H56" s="17">
        <v>1261818.1093594804</v>
      </c>
      <c r="I56" s="18">
        <v>0.55289999999999995</v>
      </c>
      <c r="J56" s="18">
        <v>1</v>
      </c>
      <c r="K56" s="18">
        <v>0.55289999999999995</v>
      </c>
      <c r="L56" s="19">
        <v>600336</v>
      </c>
      <c r="M56" s="20">
        <v>9900</v>
      </c>
      <c r="N56" s="20">
        <v>0</v>
      </c>
      <c r="O56" s="20">
        <v>600336</v>
      </c>
    </row>
    <row r="57" spans="1:15" x14ac:dyDescent="0.25">
      <c r="A57" s="5">
        <v>187</v>
      </c>
      <c r="B57" s="5" t="s">
        <v>74</v>
      </c>
      <c r="C57" s="15">
        <v>1088</v>
      </c>
      <c r="D57" s="15">
        <v>1051</v>
      </c>
      <c r="E57" s="15">
        <v>1064</v>
      </c>
      <c r="F57" s="15">
        <f t="shared" si="0"/>
        <v>13</v>
      </c>
      <c r="G57" s="16" t="s">
        <v>21</v>
      </c>
      <c r="H57" s="17">
        <v>153451.90315919928</v>
      </c>
      <c r="I57" s="18">
        <v>0.22469999999999998</v>
      </c>
      <c r="J57" s="18">
        <v>0.35135135135135137</v>
      </c>
      <c r="K57" s="18">
        <v>7.8948648648648645E-2</v>
      </c>
      <c r="L57" s="19">
        <v>12114.82</v>
      </c>
      <c r="M57" s="20">
        <v>1300</v>
      </c>
      <c r="N57" s="20">
        <v>0</v>
      </c>
      <c r="O57" s="20">
        <v>12114.82</v>
      </c>
    </row>
    <row r="58" spans="1:15" x14ac:dyDescent="0.25">
      <c r="A58" s="5">
        <v>717</v>
      </c>
      <c r="B58" s="5" t="s">
        <v>75</v>
      </c>
      <c r="C58" s="15">
        <v>901</v>
      </c>
      <c r="D58" s="15">
        <v>816</v>
      </c>
      <c r="E58" s="15">
        <v>828</v>
      </c>
      <c r="F58" s="15">
        <f t="shared" si="0"/>
        <v>12</v>
      </c>
      <c r="G58" s="16" t="s">
        <v>21</v>
      </c>
      <c r="H58" s="17">
        <v>113583.82720701583</v>
      </c>
      <c r="I58" s="18">
        <v>0.33100000000000002</v>
      </c>
      <c r="J58" s="18">
        <v>0.14117647058823529</v>
      </c>
      <c r="K58" s="18">
        <v>4.6729411764705887E-2</v>
      </c>
      <c r="L58" s="19">
        <v>5307.71</v>
      </c>
      <c r="M58" s="20">
        <v>1200</v>
      </c>
      <c r="N58" s="20">
        <v>0</v>
      </c>
      <c r="O58" s="20">
        <v>5307.71</v>
      </c>
    </row>
    <row r="59" spans="1:15" x14ac:dyDescent="0.25">
      <c r="A59" s="5">
        <v>832</v>
      </c>
      <c r="B59" s="5" t="s">
        <v>76</v>
      </c>
      <c r="C59" s="15">
        <v>1470</v>
      </c>
      <c r="D59" s="15">
        <v>1461</v>
      </c>
      <c r="E59" s="15">
        <v>1467</v>
      </c>
      <c r="F59" s="15">
        <f t="shared" si="0"/>
        <v>6</v>
      </c>
      <c r="G59" s="16" t="s">
        <v>21</v>
      </c>
      <c r="H59" s="17">
        <v>98130.859711546451</v>
      </c>
      <c r="I59" s="18">
        <v>0.57640000000000002</v>
      </c>
      <c r="J59" s="18">
        <v>0.66666666666666663</v>
      </c>
      <c r="K59" s="18">
        <v>0.38426666666666665</v>
      </c>
      <c r="L59" s="19">
        <v>36384</v>
      </c>
      <c r="M59" s="20">
        <v>600</v>
      </c>
      <c r="N59" s="20">
        <v>0</v>
      </c>
      <c r="O59" s="20">
        <v>36384</v>
      </c>
    </row>
    <row r="60" spans="1:15" x14ac:dyDescent="0.25">
      <c r="A60" s="5">
        <v>715</v>
      </c>
      <c r="B60" s="5" t="s">
        <v>77</v>
      </c>
      <c r="C60" s="15">
        <v>1044</v>
      </c>
      <c r="D60" s="15">
        <v>1014</v>
      </c>
      <c r="E60" s="15">
        <v>1058</v>
      </c>
      <c r="F60" s="15">
        <f t="shared" si="0"/>
        <v>44</v>
      </c>
      <c r="G60" s="16" t="s">
        <v>21</v>
      </c>
      <c r="H60" s="17">
        <v>421137.79524655081</v>
      </c>
      <c r="I60" s="18">
        <v>0.26729999999999998</v>
      </c>
      <c r="J60" s="18">
        <v>1</v>
      </c>
      <c r="K60" s="18">
        <v>0.26729999999999998</v>
      </c>
      <c r="L60" s="19">
        <v>112570.13</v>
      </c>
      <c r="M60" s="20">
        <v>4400</v>
      </c>
      <c r="N60" s="20">
        <v>0</v>
      </c>
      <c r="O60" s="20">
        <v>112570.13</v>
      </c>
    </row>
    <row r="61" spans="1:15" x14ac:dyDescent="0.25">
      <c r="A61" s="5">
        <v>197</v>
      </c>
      <c r="B61" s="5" t="s">
        <v>78</v>
      </c>
      <c r="C61" s="15">
        <v>1664</v>
      </c>
      <c r="D61" s="15">
        <v>1663</v>
      </c>
      <c r="E61" s="15">
        <v>1668</v>
      </c>
      <c r="F61" s="15">
        <f t="shared" si="0"/>
        <v>5</v>
      </c>
      <c r="G61" s="16" t="s">
        <v>21</v>
      </c>
      <c r="H61" s="17">
        <v>97412.922922428697</v>
      </c>
      <c r="I61" s="18">
        <v>0.17499999999999999</v>
      </c>
      <c r="J61" s="18">
        <v>1</v>
      </c>
      <c r="K61" s="18">
        <v>0.17499999999999999</v>
      </c>
      <c r="L61" s="19">
        <v>17047.259999999998</v>
      </c>
      <c r="M61" s="20">
        <v>500</v>
      </c>
      <c r="N61" s="20">
        <v>0</v>
      </c>
      <c r="O61" s="20">
        <v>17047.259999999998</v>
      </c>
    </row>
    <row r="62" spans="1:15" x14ac:dyDescent="0.25">
      <c r="A62" s="5">
        <v>720</v>
      </c>
      <c r="B62" s="5" t="s">
        <v>79</v>
      </c>
      <c r="C62" s="15">
        <v>1302</v>
      </c>
      <c r="D62" s="15">
        <v>1234</v>
      </c>
      <c r="E62" s="15">
        <v>1281</v>
      </c>
      <c r="F62" s="15">
        <f t="shared" si="0"/>
        <v>47</v>
      </c>
      <c r="G62" s="16" t="s">
        <v>21</v>
      </c>
      <c r="H62" s="17">
        <v>570797.19878444076</v>
      </c>
      <c r="I62" s="18">
        <v>0.56930000000000003</v>
      </c>
      <c r="J62" s="18">
        <v>0.69117647058823528</v>
      </c>
      <c r="K62" s="18">
        <v>0.39348676470588234</v>
      </c>
      <c r="L62" s="19">
        <v>224601.14</v>
      </c>
      <c r="M62" s="20">
        <v>4700</v>
      </c>
      <c r="N62" s="20">
        <v>0</v>
      </c>
      <c r="O62" s="20">
        <v>224601.14</v>
      </c>
    </row>
    <row r="63" spans="1:15" x14ac:dyDescent="0.25">
      <c r="A63" s="5">
        <v>660</v>
      </c>
      <c r="B63" s="5" t="s">
        <v>80</v>
      </c>
      <c r="C63" s="15">
        <v>1196</v>
      </c>
      <c r="D63" s="15">
        <v>1190</v>
      </c>
      <c r="E63" s="15">
        <v>1209</v>
      </c>
      <c r="F63" s="15">
        <f t="shared" si="0"/>
        <v>19</v>
      </c>
      <c r="G63" s="16" t="s">
        <v>21</v>
      </c>
      <c r="H63" s="17">
        <v>226182.66127116978</v>
      </c>
      <c r="I63" s="18">
        <v>0.17499999999999999</v>
      </c>
      <c r="J63" s="18">
        <v>1</v>
      </c>
      <c r="K63" s="18">
        <v>0.17499999999999999</v>
      </c>
      <c r="L63" s="19">
        <v>39581.97</v>
      </c>
      <c r="M63" s="20">
        <v>1900</v>
      </c>
      <c r="N63" s="20">
        <v>0</v>
      </c>
      <c r="O63" s="20">
        <v>39581.97</v>
      </c>
    </row>
    <row r="64" spans="1:15" x14ac:dyDescent="0.25">
      <c r="A64" s="5">
        <v>209</v>
      </c>
      <c r="B64" s="5" t="s">
        <v>81</v>
      </c>
      <c r="C64" s="15">
        <v>1424</v>
      </c>
      <c r="D64" s="15">
        <v>1308</v>
      </c>
      <c r="E64" s="15">
        <v>1323</v>
      </c>
      <c r="F64" s="15">
        <f t="shared" si="0"/>
        <v>15</v>
      </c>
      <c r="G64" s="16" t="s">
        <v>21</v>
      </c>
      <c r="H64" s="17">
        <v>218977.71197247878</v>
      </c>
      <c r="I64" s="18">
        <v>0.71829999999999994</v>
      </c>
      <c r="J64" s="18">
        <v>0.12931034482758622</v>
      </c>
      <c r="K64" s="18">
        <v>9.2883620689655166E-2</v>
      </c>
      <c r="L64" s="19">
        <v>20339.439999999999</v>
      </c>
      <c r="M64" s="20">
        <v>1500</v>
      </c>
      <c r="N64" s="20">
        <v>0</v>
      </c>
      <c r="O64" s="20">
        <v>20339.439999999999</v>
      </c>
    </row>
    <row r="65" spans="1:15" x14ac:dyDescent="0.25">
      <c r="A65" s="5">
        <v>212</v>
      </c>
      <c r="B65" s="5" t="s">
        <v>82</v>
      </c>
      <c r="C65" s="15">
        <v>4170</v>
      </c>
      <c r="D65" s="15">
        <v>4093</v>
      </c>
      <c r="E65" s="15">
        <v>4114</v>
      </c>
      <c r="F65" s="15">
        <f t="shared" si="0"/>
        <v>21</v>
      </c>
      <c r="G65" s="16" t="s">
        <v>21</v>
      </c>
      <c r="H65" s="17">
        <v>303706.38350597769</v>
      </c>
      <c r="I65" s="18">
        <v>0.36509999999999998</v>
      </c>
      <c r="J65" s="18">
        <v>0.27272727272727271</v>
      </c>
      <c r="K65" s="18">
        <v>9.9572727272727257E-2</v>
      </c>
      <c r="L65" s="19">
        <v>30240.87</v>
      </c>
      <c r="M65" s="20">
        <v>2100</v>
      </c>
      <c r="N65" s="20">
        <v>0</v>
      </c>
      <c r="O65" s="20">
        <v>30240.87</v>
      </c>
    </row>
    <row r="66" spans="1:15" x14ac:dyDescent="0.25">
      <c r="A66" s="5">
        <v>215</v>
      </c>
      <c r="B66" s="5" t="s">
        <v>83</v>
      </c>
      <c r="C66" s="15">
        <v>609</v>
      </c>
      <c r="D66" s="15">
        <v>573</v>
      </c>
      <c r="E66" s="15">
        <v>585</v>
      </c>
      <c r="F66" s="15">
        <f t="shared" si="0"/>
        <v>12</v>
      </c>
      <c r="G66" s="16" t="s">
        <v>21</v>
      </c>
      <c r="H66" s="17">
        <v>139135.54089005105</v>
      </c>
      <c r="I66" s="18">
        <v>0.54610000000000003</v>
      </c>
      <c r="J66" s="18">
        <v>0.33333333333333331</v>
      </c>
      <c r="K66" s="18">
        <v>0.18203333333333332</v>
      </c>
      <c r="L66" s="19">
        <v>25327.31</v>
      </c>
      <c r="M66" s="20">
        <v>1200</v>
      </c>
      <c r="N66" s="20">
        <v>0</v>
      </c>
      <c r="O66" s="20">
        <v>25327.31</v>
      </c>
    </row>
    <row r="67" spans="1:15" x14ac:dyDescent="0.25">
      <c r="A67" s="5">
        <v>735</v>
      </c>
      <c r="B67" s="5" t="s">
        <v>84</v>
      </c>
      <c r="C67" s="15">
        <v>3158</v>
      </c>
      <c r="D67" s="15">
        <v>2991</v>
      </c>
      <c r="E67" s="15">
        <v>3066</v>
      </c>
      <c r="F67" s="15">
        <f t="shared" si="0"/>
        <v>75</v>
      </c>
      <c r="G67" s="16" t="s">
        <v>21</v>
      </c>
      <c r="H67" s="17">
        <v>771436.2404891625</v>
      </c>
      <c r="I67" s="18">
        <v>0.39890000000000003</v>
      </c>
      <c r="J67" s="18">
        <v>0.44910179640718562</v>
      </c>
      <c r="K67" s="18">
        <v>0.17914670658682635</v>
      </c>
      <c r="L67" s="19">
        <v>138200.26</v>
      </c>
      <c r="M67" s="20">
        <v>7500</v>
      </c>
      <c r="N67" s="20">
        <v>0</v>
      </c>
      <c r="O67" s="20">
        <v>138200.26</v>
      </c>
    </row>
    <row r="68" spans="1:15" x14ac:dyDescent="0.25">
      <c r="A68" s="5">
        <v>210</v>
      </c>
      <c r="B68" s="5" t="s">
        <v>85</v>
      </c>
      <c r="C68" s="15">
        <v>2745</v>
      </c>
      <c r="D68" s="15">
        <v>2656</v>
      </c>
      <c r="E68" s="15">
        <v>2676</v>
      </c>
      <c r="F68" s="15">
        <f t="shared" si="0"/>
        <v>20</v>
      </c>
      <c r="G68" s="16" t="s">
        <v>21</v>
      </c>
      <c r="H68" s="17">
        <v>273474.29891565442</v>
      </c>
      <c r="I68" s="18">
        <v>0.17499999999999999</v>
      </c>
      <c r="J68" s="18">
        <v>0.2247191011235955</v>
      </c>
      <c r="K68" s="18">
        <v>3.9325842696629212E-2</v>
      </c>
      <c r="L68" s="19">
        <v>10754.61</v>
      </c>
      <c r="M68" s="20">
        <v>2000</v>
      </c>
      <c r="N68" s="20">
        <v>0</v>
      </c>
      <c r="O68" s="20">
        <v>10754.61</v>
      </c>
    </row>
    <row r="69" spans="1:15" x14ac:dyDescent="0.25">
      <c r="A69" s="5">
        <v>220</v>
      </c>
      <c r="B69" s="5" t="s">
        <v>86</v>
      </c>
      <c r="C69" s="15">
        <v>3531</v>
      </c>
      <c r="D69" s="15">
        <v>3494</v>
      </c>
      <c r="E69" s="15">
        <v>3521</v>
      </c>
      <c r="F69" s="15">
        <f t="shared" ref="F69:F110" si="1">E69-D69</f>
        <v>27</v>
      </c>
      <c r="G69" s="16" t="s">
        <v>21</v>
      </c>
      <c r="H69" s="17">
        <v>312615.28479830176</v>
      </c>
      <c r="I69" s="18">
        <v>0.17499999999999999</v>
      </c>
      <c r="J69" s="18">
        <v>0.72972972972972971</v>
      </c>
      <c r="K69" s="18">
        <v>0.1277027027027027</v>
      </c>
      <c r="L69" s="19">
        <v>39921.82</v>
      </c>
      <c r="M69" s="20">
        <v>2700</v>
      </c>
      <c r="N69" s="20">
        <v>0</v>
      </c>
      <c r="O69" s="20">
        <v>39921.82</v>
      </c>
    </row>
    <row r="70" spans="1:15" x14ac:dyDescent="0.25">
      <c r="A70" s="5">
        <v>221</v>
      </c>
      <c r="B70" s="5" t="s">
        <v>87</v>
      </c>
      <c r="C70" s="15">
        <v>447</v>
      </c>
      <c r="D70" s="15">
        <v>438</v>
      </c>
      <c r="E70" s="15">
        <v>451</v>
      </c>
      <c r="F70" s="15">
        <f t="shared" si="1"/>
        <v>13</v>
      </c>
      <c r="G70" s="16" t="s">
        <v>21</v>
      </c>
      <c r="H70" s="17">
        <v>139595.41029680334</v>
      </c>
      <c r="I70" s="18">
        <v>0.17499999999999999</v>
      </c>
      <c r="J70" s="18">
        <v>1</v>
      </c>
      <c r="K70" s="18">
        <v>0.17499999999999999</v>
      </c>
      <c r="L70" s="19">
        <v>24429.200000000001</v>
      </c>
      <c r="M70" s="20">
        <v>1300</v>
      </c>
      <c r="N70" s="20">
        <v>0</v>
      </c>
      <c r="O70" s="20">
        <v>24429.200000000001</v>
      </c>
    </row>
    <row r="71" spans="1:15" x14ac:dyDescent="0.25">
      <c r="A71" s="5">
        <v>223</v>
      </c>
      <c r="B71" s="5" t="s">
        <v>88</v>
      </c>
      <c r="C71" s="15">
        <v>595</v>
      </c>
      <c r="D71" s="15">
        <v>532</v>
      </c>
      <c r="E71" s="15">
        <v>590</v>
      </c>
      <c r="F71" s="15">
        <f t="shared" si="1"/>
        <v>58</v>
      </c>
      <c r="G71" s="16" t="s">
        <v>21</v>
      </c>
      <c r="H71" s="17">
        <v>741933.79898496252</v>
      </c>
      <c r="I71" s="18">
        <v>0.69779999999999998</v>
      </c>
      <c r="J71" s="18">
        <v>0.92063492063492058</v>
      </c>
      <c r="K71" s="18">
        <v>0.64241904761904756</v>
      </c>
      <c r="L71" s="19">
        <v>351712</v>
      </c>
      <c r="M71" s="20">
        <v>5800</v>
      </c>
      <c r="N71" s="20">
        <v>0</v>
      </c>
      <c r="O71" s="20">
        <v>351712</v>
      </c>
    </row>
    <row r="72" spans="1:15" x14ac:dyDescent="0.25">
      <c r="A72" s="5">
        <v>860</v>
      </c>
      <c r="B72" s="5" t="s">
        <v>89</v>
      </c>
      <c r="C72" s="15">
        <v>578</v>
      </c>
      <c r="D72" s="15">
        <v>561</v>
      </c>
      <c r="E72" s="15">
        <v>587</v>
      </c>
      <c r="F72" s="15">
        <f t="shared" si="1"/>
        <v>26</v>
      </c>
      <c r="G72" s="16" t="s">
        <v>21</v>
      </c>
      <c r="H72" s="17">
        <v>561302.0789070446</v>
      </c>
      <c r="I72" s="18">
        <v>0.56130000000000002</v>
      </c>
      <c r="J72" s="18">
        <v>1</v>
      </c>
      <c r="K72" s="18">
        <v>0.56130000000000002</v>
      </c>
      <c r="L72" s="19">
        <v>157664</v>
      </c>
      <c r="M72" s="20">
        <v>2600</v>
      </c>
      <c r="N72" s="20">
        <v>0</v>
      </c>
      <c r="O72" s="20">
        <v>157664</v>
      </c>
    </row>
    <row r="73" spans="1:15" x14ac:dyDescent="0.25">
      <c r="A73" s="5">
        <v>229</v>
      </c>
      <c r="B73" s="5" t="s">
        <v>90</v>
      </c>
      <c r="C73" s="15">
        <v>5983</v>
      </c>
      <c r="D73" s="15">
        <v>5877</v>
      </c>
      <c r="E73" s="15">
        <v>5940</v>
      </c>
      <c r="F73" s="15">
        <f t="shared" si="1"/>
        <v>63</v>
      </c>
      <c r="G73" s="16" t="s">
        <v>21</v>
      </c>
      <c r="H73" s="17">
        <v>786368.10082694888</v>
      </c>
      <c r="I73" s="18">
        <v>0.28999999999999998</v>
      </c>
      <c r="J73" s="18">
        <v>0.59433962264150941</v>
      </c>
      <c r="K73" s="18">
        <v>0.17235849056603772</v>
      </c>
      <c r="L73" s="19">
        <v>135537.22</v>
      </c>
      <c r="M73" s="20">
        <v>6300</v>
      </c>
      <c r="N73" s="20">
        <v>0</v>
      </c>
      <c r="O73" s="20">
        <v>135537.22</v>
      </c>
    </row>
    <row r="74" spans="1:15" x14ac:dyDescent="0.25">
      <c r="A74" s="5">
        <v>750</v>
      </c>
      <c r="B74" s="5" t="s">
        <v>91</v>
      </c>
      <c r="C74" s="15">
        <v>664</v>
      </c>
      <c r="D74" s="15">
        <v>618</v>
      </c>
      <c r="E74" s="15">
        <v>635</v>
      </c>
      <c r="F74" s="15">
        <f t="shared" si="1"/>
        <v>17</v>
      </c>
      <c r="G74" s="16" t="s">
        <v>21</v>
      </c>
      <c r="H74" s="17">
        <v>177179.63697234076</v>
      </c>
      <c r="I74" s="18">
        <v>0.31879999999999997</v>
      </c>
      <c r="J74" s="18">
        <v>0.36956521739130432</v>
      </c>
      <c r="K74" s="18">
        <v>0.1178173913043478</v>
      </c>
      <c r="L74" s="19">
        <v>20874.84</v>
      </c>
      <c r="M74" s="20">
        <v>1700</v>
      </c>
      <c r="N74" s="20">
        <v>0</v>
      </c>
      <c r="O74" s="20">
        <v>20874.84</v>
      </c>
    </row>
    <row r="75" spans="1:15" x14ac:dyDescent="0.25">
      <c r="A75" s="5">
        <v>238</v>
      </c>
      <c r="B75" s="5" t="s">
        <v>92</v>
      </c>
      <c r="C75" s="15">
        <v>716</v>
      </c>
      <c r="D75" s="15">
        <v>658</v>
      </c>
      <c r="E75" s="15">
        <v>670</v>
      </c>
      <c r="F75" s="15">
        <f t="shared" si="1"/>
        <v>12</v>
      </c>
      <c r="G75" s="16" t="s">
        <v>21</v>
      </c>
      <c r="H75" s="17">
        <v>138973.89231003076</v>
      </c>
      <c r="I75" s="18">
        <v>0.23699999999999999</v>
      </c>
      <c r="J75" s="18">
        <v>0.20689655172413793</v>
      </c>
      <c r="K75" s="18">
        <v>4.9034482758620684E-2</v>
      </c>
      <c r="L75" s="19">
        <v>6814.51</v>
      </c>
      <c r="M75" s="20">
        <v>1200</v>
      </c>
      <c r="N75" s="20">
        <v>0</v>
      </c>
      <c r="O75" s="20">
        <v>6814.51</v>
      </c>
    </row>
    <row r="76" spans="1:15" x14ac:dyDescent="0.25">
      <c r="A76" s="5">
        <v>239</v>
      </c>
      <c r="B76" s="5" t="s">
        <v>93</v>
      </c>
      <c r="C76" s="15">
        <v>7951</v>
      </c>
      <c r="D76" s="15">
        <v>7708</v>
      </c>
      <c r="E76" s="15">
        <v>7768</v>
      </c>
      <c r="F76" s="15">
        <f t="shared" si="1"/>
        <v>60</v>
      </c>
      <c r="G76" s="16" t="s">
        <v>21</v>
      </c>
      <c r="H76" s="17">
        <v>822111.23160398006</v>
      </c>
      <c r="I76" s="18">
        <v>0.23039999999999999</v>
      </c>
      <c r="J76" s="18">
        <v>0.24691358024691357</v>
      </c>
      <c r="K76" s="18">
        <v>5.6888888888888885E-2</v>
      </c>
      <c r="L76" s="19">
        <v>46768.99</v>
      </c>
      <c r="M76" s="20">
        <v>6000</v>
      </c>
      <c r="N76" s="20">
        <v>0</v>
      </c>
      <c r="O76" s="20">
        <v>46768.99</v>
      </c>
    </row>
    <row r="77" spans="1:15" x14ac:dyDescent="0.25">
      <c r="A77" s="5">
        <v>240</v>
      </c>
      <c r="B77" s="5" t="s">
        <v>94</v>
      </c>
      <c r="C77" s="15">
        <v>227</v>
      </c>
      <c r="D77" s="15">
        <v>214</v>
      </c>
      <c r="E77" s="15">
        <v>248</v>
      </c>
      <c r="F77" s="15">
        <f t="shared" si="1"/>
        <v>34</v>
      </c>
      <c r="G77" s="16" t="s">
        <v>21</v>
      </c>
      <c r="H77" s="17">
        <v>340265.9770414955</v>
      </c>
      <c r="I77" s="18">
        <v>0.24600000000000002</v>
      </c>
      <c r="J77" s="18">
        <v>1</v>
      </c>
      <c r="K77" s="18">
        <v>0.24600000000000002</v>
      </c>
      <c r="L77" s="19">
        <v>83705.429999999993</v>
      </c>
      <c r="M77" s="20">
        <v>3400</v>
      </c>
      <c r="N77" s="20">
        <v>0</v>
      </c>
      <c r="O77" s="20">
        <v>83705.429999999993</v>
      </c>
    </row>
    <row r="78" spans="1:15" x14ac:dyDescent="0.25">
      <c r="A78" s="5">
        <v>753</v>
      </c>
      <c r="B78" s="5" t="s">
        <v>95</v>
      </c>
      <c r="C78" s="15">
        <v>1941</v>
      </c>
      <c r="D78" s="15">
        <v>1914</v>
      </c>
      <c r="E78" s="15">
        <v>1966</v>
      </c>
      <c r="F78" s="15">
        <f t="shared" si="1"/>
        <v>52</v>
      </c>
      <c r="G78" s="16" t="s">
        <v>21</v>
      </c>
      <c r="H78" s="17">
        <v>496562.19158332795</v>
      </c>
      <c r="I78" s="18">
        <v>0.5</v>
      </c>
      <c r="J78" s="18">
        <v>1</v>
      </c>
      <c r="K78" s="18">
        <v>0.5</v>
      </c>
      <c r="L78" s="19">
        <v>248281.1</v>
      </c>
      <c r="M78" s="20">
        <v>5200</v>
      </c>
      <c r="N78" s="20">
        <v>0</v>
      </c>
      <c r="O78" s="20">
        <v>248281.1</v>
      </c>
    </row>
    <row r="79" spans="1:15" x14ac:dyDescent="0.25">
      <c r="A79" s="5">
        <v>249</v>
      </c>
      <c r="B79" s="5" t="s">
        <v>96</v>
      </c>
      <c r="C79" s="15">
        <v>125</v>
      </c>
      <c r="D79" s="15">
        <v>112</v>
      </c>
      <c r="E79" s="15">
        <v>122</v>
      </c>
      <c r="F79" s="15">
        <f t="shared" si="1"/>
        <v>10</v>
      </c>
      <c r="G79" s="16" t="s">
        <v>21</v>
      </c>
      <c r="H79" s="17">
        <v>164971.38214285742</v>
      </c>
      <c r="I79" s="18">
        <v>0.17499999999999999</v>
      </c>
      <c r="J79" s="18">
        <v>0.76923076923076927</v>
      </c>
      <c r="K79" s="18">
        <v>0.13461538461538461</v>
      </c>
      <c r="L79" s="19">
        <v>22207.69</v>
      </c>
      <c r="M79" s="20">
        <v>1000</v>
      </c>
      <c r="N79" s="20">
        <v>0</v>
      </c>
      <c r="O79" s="20">
        <v>22207.69</v>
      </c>
    </row>
    <row r="80" spans="1:15" x14ac:dyDescent="0.25">
      <c r="A80" s="5">
        <v>250</v>
      </c>
      <c r="B80" s="5" t="s">
        <v>97</v>
      </c>
      <c r="C80" s="15">
        <v>514</v>
      </c>
      <c r="D80" s="15">
        <v>483</v>
      </c>
      <c r="E80" s="15">
        <v>522</v>
      </c>
      <c r="F80" s="15">
        <f t="shared" si="1"/>
        <v>39</v>
      </c>
      <c r="G80" s="16" t="s">
        <v>21</v>
      </c>
      <c r="H80" s="17">
        <v>377380.14894410037</v>
      </c>
      <c r="I80" s="18">
        <v>0.31790000000000002</v>
      </c>
      <c r="J80" s="18">
        <v>1</v>
      </c>
      <c r="K80" s="18">
        <v>0.31790000000000002</v>
      </c>
      <c r="L80" s="19">
        <v>119969.15</v>
      </c>
      <c r="M80" s="20">
        <v>3900</v>
      </c>
      <c r="N80" s="20">
        <v>0</v>
      </c>
      <c r="O80" s="20">
        <v>119969.15</v>
      </c>
    </row>
    <row r="81" spans="1:15" x14ac:dyDescent="0.25">
      <c r="A81" s="5">
        <v>262</v>
      </c>
      <c r="B81" s="5" t="s">
        <v>98</v>
      </c>
      <c r="C81" s="15">
        <v>2798</v>
      </c>
      <c r="D81" s="15">
        <v>2612</v>
      </c>
      <c r="E81" s="15">
        <v>2744</v>
      </c>
      <c r="F81" s="15">
        <f t="shared" si="1"/>
        <v>132</v>
      </c>
      <c r="G81" s="16" t="s">
        <v>21</v>
      </c>
      <c r="H81" s="17">
        <v>1536289.4553598762</v>
      </c>
      <c r="I81" s="18">
        <v>0.17499999999999999</v>
      </c>
      <c r="J81" s="18">
        <v>0.70967741935483875</v>
      </c>
      <c r="K81" s="18">
        <v>0.12419354838709677</v>
      </c>
      <c r="L81" s="19">
        <v>190797.24</v>
      </c>
      <c r="M81" s="20">
        <v>13200</v>
      </c>
      <c r="N81" s="20">
        <v>0</v>
      </c>
      <c r="O81" s="20">
        <v>190797.24</v>
      </c>
    </row>
    <row r="82" spans="1:15" x14ac:dyDescent="0.25">
      <c r="A82" s="5">
        <v>265</v>
      </c>
      <c r="B82" s="5" t="s">
        <v>99</v>
      </c>
      <c r="C82" s="15">
        <v>2077</v>
      </c>
      <c r="D82" s="15">
        <v>2048</v>
      </c>
      <c r="E82" s="15">
        <v>2087</v>
      </c>
      <c r="F82" s="15">
        <f t="shared" si="1"/>
        <v>39</v>
      </c>
      <c r="G82" s="16" t="s">
        <v>21</v>
      </c>
      <c r="H82" s="17">
        <v>471133.43202637136</v>
      </c>
      <c r="I82" s="18">
        <v>0.27750000000000002</v>
      </c>
      <c r="J82" s="18">
        <v>1</v>
      </c>
      <c r="K82" s="18">
        <v>0.27750000000000002</v>
      </c>
      <c r="L82" s="19">
        <v>130739.53</v>
      </c>
      <c r="M82" s="20">
        <v>3900</v>
      </c>
      <c r="N82" s="20">
        <v>0</v>
      </c>
      <c r="O82" s="20">
        <v>130739.53</v>
      </c>
    </row>
    <row r="83" spans="1:15" x14ac:dyDescent="0.25">
      <c r="A83" s="5">
        <v>266</v>
      </c>
      <c r="B83" s="5" t="s">
        <v>100</v>
      </c>
      <c r="C83" s="15">
        <v>3535</v>
      </c>
      <c r="D83" s="15">
        <v>3471</v>
      </c>
      <c r="E83" s="15">
        <v>3525</v>
      </c>
      <c r="F83" s="15">
        <f t="shared" si="1"/>
        <v>54</v>
      </c>
      <c r="G83" s="16" t="s">
        <v>21</v>
      </c>
      <c r="H83" s="17">
        <v>567970.30175488442</v>
      </c>
      <c r="I83" s="18">
        <v>0.1961</v>
      </c>
      <c r="J83" s="18">
        <v>0.84375</v>
      </c>
      <c r="K83" s="18">
        <v>0.16545937499999999</v>
      </c>
      <c r="L83" s="19">
        <v>93976.01</v>
      </c>
      <c r="M83" s="20">
        <v>5400</v>
      </c>
      <c r="N83" s="20">
        <v>0</v>
      </c>
      <c r="O83" s="20">
        <v>93976.01</v>
      </c>
    </row>
    <row r="84" spans="1:15" x14ac:dyDescent="0.25">
      <c r="A84" s="5">
        <v>269</v>
      </c>
      <c r="B84" s="5" t="s">
        <v>101</v>
      </c>
      <c r="C84" s="15">
        <v>400</v>
      </c>
      <c r="D84" s="15">
        <v>387</v>
      </c>
      <c r="E84" s="15">
        <v>401</v>
      </c>
      <c r="F84" s="15">
        <f t="shared" si="1"/>
        <v>14</v>
      </c>
      <c r="G84" s="16" t="s">
        <v>21</v>
      </c>
      <c r="H84" s="17">
        <v>115786.79845271213</v>
      </c>
      <c r="I84" s="18">
        <v>0.17499999999999999</v>
      </c>
      <c r="J84" s="18">
        <v>1</v>
      </c>
      <c r="K84" s="18">
        <v>0.17499999999999999</v>
      </c>
      <c r="L84" s="19">
        <v>20262.689999999999</v>
      </c>
      <c r="M84" s="20">
        <v>1400</v>
      </c>
      <c r="N84" s="20">
        <v>0</v>
      </c>
      <c r="O84" s="20">
        <v>20262.689999999999</v>
      </c>
    </row>
    <row r="85" spans="1:15" x14ac:dyDescent="0.25">
      <c r="A85" s="5">
        <v>273</v>
      </c>
      <c r="B85" s="5" t="s">
        <v>102</v>
      </c>
      <c r="C85" s="15">
        <v>1758</v>
      </c>
      <c r="D85" s="15">
        <v>1642</v>
      </c>
      <c r="E85" s="15">
        <v>1688</v>
      </c>
      <c r="F85" s="15">
        <f t="shared" si="1"/>
        <v>46</v>
      </c>
      <c r="G85" s="16" t="s">
        <v>21</v>
      </c>
      <c r="H85" s="17">
        <v>542807.29598050937</v>
      </c>
      <c r="I85" s="18">
        <v>0.45659999999999995</v>
      </c>
      <c r="J85" s="18">
        <v>0.39655172413793105</v>
      </c>
      <c r="K85" s="18">
        <v>0.18106551724137929</v>
      </c>
      <c r="L85" s="19">
        <v>98283.68</v>
      </c>
      <c r="M85" s="20">
        <v>4600</v>
      </c>
      <c r="N85" s="20">
        <v>0</v>
      </c>
      <c r="O85" s="20">
        <v>98283.68</v>
      </c>
    </row>
    <row r="86" spans="1:15" x14ac:dyDescent="0.25">
      <c r="A86" s="5">
        <v>278</v>
      </c>
      <c r="B86" s="5" t="s">
        <v>103</v>
      </c>
      <c r="C86" s="15">
        <v>1941</v>
      </c>
      <c r="D86" s="15">
        <v>1837</v>
      </c>
      <c r="E86" s="15">
        <v>1864</v>
      </c>
      <c r="F86" s="15">
        <f t="shared" si="1"/>
        <v>27</v>
      </c>
      <c r="G86" s="16" t="s">
        <v>21</v>
      </c>
      <c r="H86" s="17">
        <v>208764.15649428591</v>
      </c>
      <c r="I86" s="18">
        <v>0.3679</v>
      </c>
      <c r="J86" s="18">
        <v>0.25961538461538464</v>
      </c>
      <c r="K86" s="18">
        <v>9.5512500000000014E-2</v>
      </c>
      <c r="L86" s="19">
        <v>19939.59</v>
      </c>
      <c r="M86" s="20">
        <v>2700</v>
      </c>
      <c r="N86" s="20">
        <v>0</v>
      </c>
      <c r="O86" s="20">
        <v>19939.59</v>
      </c>
    </row>
    <row r="87" spans="1:15" x14ac:dyDescent="0.25">
      <c r="A87" s="5">
        <v>275</v>
      </c>
      <c r="B87" s="5" t="s">
        <v>104</v>
      </c>
      <c r="C87" s="15">
        <v>462</v>
      </c>
      <c r="D87" s="15">
        <v>448</v>
      </c>
      <c r="E87" s="15">
        <v>480</v>
      </c>
      <c r="F87" s="15">
        <f t="shared" si="1"/>
        <v>32</v>
      </c>
      <c r="G87" s="16" t="s">
        <v>21</v>
      </c>
      <c r="H87" s="17">
        <v>415691.49571428634</v>
      </c>
      <c r="I87" s="18">
        <v>0.3029</v>
      </c>
      <c r="J87" s="18">
        <v>1</v>
      </c>
      <c r="K87" s="18">
        <v>0.3029</v>
      </c>
      <c r="L87" s="19">
        <v>125912.95</v>
      </c>
      <c r="M87" s="20">
        <v>3200</v>
      </c>
      <c r="N87" s="20">
        <v>0</v>
      </c>
      <c r="O87" s="20">
        <v>125912.95</v>
      </c>
    </row>
    <row r="88" spans="1:15" x14ac:dyDescent="0.25">
      <c r="A88" s="5">
        <v>276</v>
      </c>
      <c r="B88" s="5" t="s">
        <v>105</v>
      </c>
      <c r="C88" s="15">
        <v>1225</v>
      </c>
      <c r="D88" s="15">
        <v>1156</v>
      </c>
      <c r="E88" s="15">
        <v>1174</v>
      </c>
      <c r="F88" s="15">
        <f t="shared" si="1"/>
        <v>18</v>
      </c>
      <c r="G88" s="16" t="s">
        <v>21</v>
      </c>
      <c r="H88" s="17">
        <v>165479.75733802281</v>
      </c>
      <c r="I88" s="18">
        <v>0.17499999999999999</v>
      </c>
      <c r="J88" s="18">
        <v>0.2608695652173913</v>
      </c>
      <c r="K88" s="18">
        <v>4.5652173913043471E-2</v>
      </c>
      <c r="L88" s="19">
        <v>7554.51</v>
      </c>
      <c r="M88" s="20">
        <v>1800</v>
      </c>
      <c r="N88" s="20">
        <v>0</v>
      </c>
      <c r="O88" s="20">
        <v>7554.51</v>
      </c>
    </row>
    <row r="89" spans="1:15" x14ac:dyDescent="0.25">
      <c r="A89" s="5">
        <v>767</v>
      </c>
      <c r="B89" s="5" t="s">
        <v>106</v>
      </c>
      <c r="C89" s="15">
        <v>1552</v>
      </c>
      <c r="D89" s="15">
        <v>1516</v>
      </c>
      <c r="E89" s="15">
        <v>1521</v>
      </c>
      <c r="F89" s="15">
        <f t="shared" si="1"/>
        <v>5</v>
      </c>
      <c r="G89" s="16" t="s">
        <v>21</v>
      </c>
      <c r="H89" s="17">
        <v>266769.30085092783</v>
      </c>
      <c r="I89" s="18">
        <v>0.49979999999999997</v>
      </c>
      <c r="J89" s="18">
        <v>0.1388888888888889</v>
      </c>
      <c r="K89" s="18">
        <v>6.9416666666666668E-2</v>
      </c>
      <c r="L89" s="19">
        <v>18518.240000000002</v>
      </c>
      <c r="M89" s="20">
        <v>500</v>
      </c>
      <c r="N89" s="20">
        <v>0</v>
      </c>
      <c r="O89" s="20">
        <v>18518.240000000002</v>
      </c>
    </row>
    <row r="90" spans="1:15" x14ac:dyDescent="0.25">
      <c r="A90" s="5">
        <v>285</v>
      </c>
      <c r="B90" s="5" t="s">
        <v>107</v>
      </c>
      <c r="C90" s="15">
        <v>3644</v>
      </c>
      <c r="D90" s="15">
        <v>3540</v>
      </c>
      <c r="E90" s="15">
        <v>3607</v>
      </c>
      <c r="F90" s="15">
        <f t="shared" si="1"/>
        <v>67</v>
      </c>
      <c r="G90" s="16" t="s">
        <v>21</v>
      </c>
      <c r="H90" s="17">
        <v>844206.3363077417</v>
      </c>
      <c r="I90" s="18">
        <v>0.36990000000000001</v>
      </c>
      <c r="J90" s="18">
        <v>0.64423076923076927</v>
      </c>
      <c r="K90" s="18">
        <v>0.23830096153846156</v>
      </c>
      <c r="L90" s="19">
        <v>201175.18</v>
      </c>
      <c r="M90" s="20">
        <v>6700</v>
      </c>
      <c r="N90" s="20">
        <v>0</v>
      </c>
      <c r="O90" s="20">
        <v>201175.18</v>
      </c>
    </row>
    <row r="91" spans="1:15" x14ac:dyDescent="0.25">
      <c r="A91" s="5">
        <v>287</v>
      </c>
      <c r="B91" s="5" t="s">
        <v>108</v>
      </c>
      <c r="C91" s="15">
        <v>870</v>
      </c>
      <c r="D91" s="15">
        <v>804</v>
      </c>
      <c r="E91" s="15">
        <v>846</v>
      </c>
      <c r="F91" s="15">
        <f t="shared" si="1"/>
        <v>42</v>
      </c>
      <c r="G91" s="16" t="s">
        <v>21</v>
      </c>
      <c r="H91" s="17">
        <v>417074.54119402915</v>
      </c>
      <c r="I91" s="18">
        <v>0.39429999999999998</v>
      </c>
      <c r="J91" s="18">
        <v>0.63636363636363635</v>
      </c>
      <c r="K91" s="18">
        <v>0.25091818181818182</v>
      </c>
      <c r="L91" s="19">
        <v>104651.59</v>
      </c>
      <c r="M91" s="20">
        <v>4200</v>
      </c>
      <c r="N91" s="20">
        <v>0</v>
      </c>
      <c r="O91" s="20">
        <v>104651.59</v>
      </c>
    </row>
    <row r="92" spans="1:15" x14ac:dyDescent="0.25">
      <c r="A92" s="5">
        <v>289</v>
      </c>
      <c r="B92" s="5" t="s">
        <v>109</v>
      </c>
      <c r="C92" s="15">
        <v>171</v>
      </c>
      <c r="D92" s="15">
        <v>141</v>
      </c>
      <c r="E92" s="15">
        <v>161</v>
      </c>
      <c r="F92" s="15">
        <f t="shared" si="1"/>
        <v>20</v>
      </c>
      <c r="G92" s="16" t="s">
        <v>21</v>
      </c>
      <c r="H92" s="17">
        <v>272932.11914893682</v>
      </c>
      <c r="I92" s="18">
        <v>0.17499999999999999</v>
      </c>
      <c r="J92" s="18">
        <v>0.66666666666666663</v>
      </c>
      <c r="K92" s="18">
        <v>0.11666666666666665</v>
      </c>
      <c r="L92" s="19">
        <v>31842.080000000002</v>
      </c>
      <c r="M92" s="20">
        <v>2000</v>
      </c>
      <c r="N92" s="20">
        <v>0</v>
      </c>
      <c r="O92" s="20">
        <v>31842.080000000002</v>
      </c>
    </row>
    <row r="93" spans="1:15" x14ac:dyDescent="0.25">
      <c r="A93" s="5">
        <v>292</v>
      </c>
      <c r="B93" s="5" t="s">
        <v>110</v>
      </c>
      <c r="C93" s="15">
        <v>2115</v>
      </c>
      <c r="D93" s="15">
        <v>2044</v>
      </c>
      <c r="E93" s="15">
        <v>2057</v>
      </c>
      <c r="F93" s="15">
        <f t="shared" si="1"/>
        <v>13</v>
      </c>
      <c r="G93" s="16" t="s">
        <v>21</v>
      </c>
      <c r="H93" s="17">
        <v>143120.10155577213</v>
      </c>
      <c r="I93" s="18">
        <v>0.38409999999999994</v>
      </c>
      <c r="J93" s="18">
        <v>0.18309859154929578</v>
      </c>
      <c r="K93" s="18">
        <v>7.0328169014084493E-2</v>
      </c>
      <c r="L93" s="19">
        <v>10065.370000000001</v>
      </c>
      <c r="M93" s="20">
        <v>1300</v>
      </c>
      <c r="N93" s="20">
        <v>0</v>
      </c>
      <c r="O93" s="20">
        <v>10065.370000000001</v>
      </c>
    </row>
    <row r="94" spans="1:15" x14ac:dyDescent="0.25">
      <c r="A94" s="5">
        <v>296</v>
      </c>
      <c r="B94" s="5" t="s">
        <v>111</v>
      </c>
      <c r="C94" s="15">
        <v>371</v>
      </c>
      <c r="D94" s="15">
        <v>343</v>
      </c>
      <c r="E94" s="15">
        <v>351</v>
      </c>
      <c r="F94" s="15">
        <f t="shared" si="1"/>
        <v>8</v>
      </c>
      <c r="G94" s="16" t="s">
        <v>21</v>
      </c>
      <c r="H94" s="17">
        <v>84691.739096209407</v>
      </c>
      <c r="I94" s="18">
        <v>0.17499999999999999</v>
      </c>
      <c r="J94" s="18">
        <v>0.2857142857142857</v>
      </c>
      <c r="K94" s="18">
        <v>4.9999999999999996E-2</v>
      </c>
      <c r="L94" s="19">
        <v>4234.59</v>
      </c>
      <c r="M94" s="20">
        <v>800</v>
      </c>
      <c r="N94" s="20">
        <v>0</v>
      </c>
      <c r="O94" s="20">
        <v>4234.59</v>
      </c>
    </row>
    <row r="95" spans="1:15" x14ac:dyDescent="0.25">
      <c r="A95" s="5">
        <v>298</v>
      </c>
      <c r="B95" s="5" t="s">
        <v>112</v>
      </c>
      <c r="C95" s="15">
        <v>627</v>
      </c>
      <c r="D95" s="15">
        <v>542</v>
      </c>
      <c r="E95" s="15">
        <v>572</v>
      </c>
      <c r="F95" s="15">
        <f t="shared" si="1"/>
        <v>30</v>
      </c>
      <c r="G95" s="16" t="s">
        <v>21</v>
      </c>
      <c r="H95" s="17">
        <v>330328.07651538774</v>
      </c>
      <c r="I95" s="18">
        <v>0.17499999999999999</v>
      </c>
      <c r="J95" s="18">
        <v>0.35294117647058826</v>
      </c>
      <c r="K95" s="18">
        <v>6.1764705882352944E-2</v>
      </c>
      <c r="L95" s="19">
        <v>20402.62</v>
      </c>
      <c r="M95" s="20">
        <v>3000</v>
      </c>
      <c r="N95" s="20">
        <v>0</v>
      </c>
      <c r="O95" s="20">
        <v>20402.62</v>
      </c>
    </row>
    <row r="96" spans="1:15" x14ac:dyDescent="0.25">
      <c r="A96" s="5">
        <v>773</v>
      </c>
      <c r="B96" s="5" t="s">
        <v>113</v>
      </c>
      <c r="C96" s="15">
        <v>2290</v>
      </c>
      <c r="D96" s="15">
        <v>2127</v>
      </c>
      <c r="E96" s="15">
        <v>2203</v>
      </c>
      <c r="F96" s="15">
        <f t="shared" si="1"/>
        <v>76</v>
      </c>
      <c r="G96" s="16" t="s">
        <v>21</v>
      </c>
      <c r="H96" s="17">
        <v>818943.77131350338</v>
      </c>
      <c r="I96" s="18">
        <v>0.17499999999999999</v>
      </c>
      <c r="J96" s="18">
        <v>0.46625766871165641</v>
      </c>
      <c r="K96" s="18">
        <v>8.1595092024539864E-2</v>
      </c>
      <c r="L96" s="19">
        <v>66821.789999999994</v>
      </c>
      <c r="M96" s="20">
        <v>7600</v>
      </c>
      <c r="N96" s="20">
        <v>0</v>
      </c>
      <c r="O96" s="20">
        <v>66821.789999999994</v>
      </c>
    </row>
    <row r="97" spans="1:15" x14ac:dyDescent="0.25">
      <c r="A97" s="5">
        <v>301</v>
      </c>
      <c r="B97" s="5" t="s">
        <v>114</v>
      </c>
      <c r="C97" s="15">
        <v>1645</v>
      </c>
      <c r="D97" s="15">
        <v>1626</v>
      </c>
      <c r="E97" s="15">
        <v>1664</v>
      </c>
      <c r="F97" s="15">
        <f t="shared" si="1"/>
        <v>38</v>
      </c>
      <c r="G97" s="16" t="s">
        <v>21</v>
      </c>
      <c r="H97" s="17">
        <v>353102.77146371081</v>
      </c>
      <c r="I97" s="18">
        <v>0.30149999999999999</v>
      </c>
      <c r="J97" s="18">
        <v>1</v>
      </c>
      <c r="K97" s="18">
        <v>0.30149999999999999</v>
      </c>
      <c r="L97" s="19">
        <v>106460.49</v>
      </c>
      <c r="M97" s="20">
        <v>3800</v>
      </c>
      <c r="N97" s="20">
        <v>0</v>
      </c>
      <c r="O97" s="20">
        <v>106460.49</v>
      </c>
    </row>
    <row r="98" spans="1:15" x14ac:dyDescent="0.25">
      <c r="A98" s="5">
        <v>774</v>
      </c>
      <c r="B98" s="5" t="s">
        <v>115</v>
      </c>
      <c r="C98" s="15">
        <v>401</v>
      </c>
      <c r="D98" s="15">
        <v>393</v>
      </c>
      <c r="E98" s="15">
        <v>403</v>
      </c>
      <c r="F98" s="15">
        <f t="shared" si="1"/>
        <v>10</v>
      </c>
      <c r="G98" s="16" t="s">
        <v>21</v>
      </c>
      <c r="H98" s="17">
        <v>133207.80516672507</v>
      </c>
      <c r="I98" s="18">
        <v>0.17499999999999999</v>
      </c>
      <c r="J98" s="18">
        <v>1</v>
      </c>
      <c r="K98" s="18">
        <v>0.17499999999999999</v>
      </c>
      <c r="L98" s="19">
        <v>23311.37</v>
      </c>
      <c r="M98" s="20">
        <v>1000</v>
      </c>
      <c r="N98" s="20">
        <v>0</v>
      </c>
      <c r="O98" s="20">
        <v>23311.37</v>
      </c>
    </row>
    <row r="99" spans="1:15" x14ac:dyDescent="0.25">
      <c r="A99" s="5">
        <v>775</v>
      </c>
      <c r="B99" s="5" t="s">
        <v>116</v>
      </c>
      <c r="C99" s="15">
        <v>7026</v>
      </c>
      <c r="D99" s="15">
        <v>6728</v>
      </c>
      <c r="E99" s="15">
        <v>6814</v>
      </c>
      <c r="F99" s="15">
        <f t="shared" si="1"/>
        <v>86</v>
      </c>
      <c r="G99" s="16" t="s">
        <v>21</v>
      </c>
      <c r="H99" s="17">
        <v>864898.97946491838</v>
      </c>
      <c r="I99" s="18">
        <v>0.38130000000000003</v>
      </c>
      <c r="J99" s="18">
        <v>0.28859060402684567</v>
      </c>
      <c r="K99" s="18">
        <v>0.11003959731543626</v>
      </c>
      <c r="L99" s="19">
        <v>95173.14</v>
      </c>
      <c r="M99" s="20">
        <v>8600</v>
      </c>
      <c r="N99" s="20">
        <v>0</v>
      </c>
      <c r="O99" s="20">
        <v>95173.14</v>
      </c>
    </row>
    <row r="100" spans="1:15" x14ac:dyDescent="0.25">
      <c r="A100" s="5">
        <v>310</v>
      </c>
      <c r="B100" s="5" t="s">
        <v>117</v>
      </c>
      <c r="C100" s="15">
        <v>2403</v>
      </c>
      <c r="D100" s="15">
        <v>2269</v>
      </c>
      <c r="E100" s="15">
        <v>2329</v>
      </c>
      <c r="F100" s="15">
        <f t="shared" si="1"/>
        <v>60</v>
      </c>
      <c r="G100" s="16" t="s">
        <v>21</v>
      </c>
      <c r="H100" s="17">
        <v>791687.09813133255</v>
      </c>
      <c r="I100" s="18">
        <v>0.35009999999999997</v>
      </c>
      <c r="J100" s="18">
        <v>0.44776119402985076</v>
      </c>
      <c r="K100" s="18">
        <v>0.15676119402985073</v>
      </c>
      <c r="L100" s="19">
        <v>124105.81</v>
      </c>
      <c r="M100" s="20">
        <v>6000</v>
      </c>
      <c r="N100" s="20">
        <v>0</v>
      </c>
      <c r="O100" s="20">
        <v>124105.81</v>
      </c>
    </row>
    <row r="101" spans="1:15" x14ac:dyDescent="0.25">
      <c r="A101" s="5">
        <v>315</v>
      </c>
      <c r="B101" s="5" t="s">
        <v>118</v>
      </c>
      <c r="C101" s="15">
        <v>2653</v>
      </c>
      <c r="D101" s="15">
        <v>2647</v>
      </c>
      <c r="E101" s="15">
        <v>2655</v>
      </c>
      <c r="F101" s="15">
        <f t="shared" si="1"/>
        <v>8</v>
      </c>
      <c r="G101" s="16" t="s">
        <v>21</v>
      </c>
      <c r="H101" s="17">
        <v>44284.135665100068</v>
      </c>
      <c r="I101" s="18">
        <v>0.17499999999999999</v>
      </c>
      <c r="J101" s="18">
        <v>1</v>
      </c>
      <c r="K101" s="18">
        <v>0.17499999999999999</v>
      </c>
      <c r="L101" s="19">
        <v>7749.72</v>
      </c>
      <c r="M101" s="20">
        <v>800</v>
      </c>
      <c r="N101" s="20">
        <v>0</v>
      </c>
      <c r="O101" s="20">
        <v>7749.72</v>
      </c>
    </row>
    <row r="102" spans="1:15" x14ac:dyDescent="0.25">
      <c r="A102" s="5">
        <v>316</v>
      </c>
      <c r="B102" s="5" t="s">
        <v>119</v>
      </c>
      <c r="C102" s="15">
        <v>2023</v>
      </c>
      <c r="D102" s="15">
        <v>1870</v>
      </c>
      <c r="E102" s="15">
        <v>1897</v>
      </c>
      <c r="F102" s="15">
        <f t="shared" si="1"/>
        <v>27</v>
      </c>
      <c r="G102" s="16" t="s">
        <v>21</v>
      </c>
      <c r="H102" s="17">
        <v>346853.04645454884</v>
      </c>
      <c r="I102" s="18">
        <v>0.53189999999999993</v>
      </c>
      <c r="J102" s="18">
        <v>0.17647058823529413</v>
      </c>
      <c r="K102" s="18">
        <v>9.3864705882352933E-2</v>
      </c>
      <c r="L102" s="19">
        <v>32557.26</v>
      </c>
      <c r="M102" s="20">
        <v>2700</v>
      </c>
      <c r="N102" s="20">
        <v>0</v>
      </c>
      <c r="O102" s="20">
        <v>32557.26</v>
      </c>
    </row>
    <row r="103" spans="1:15" x14ac:dyDescent="0.25">
      <c r="A103" s="5">
        <v>318</v>
      </c>
      <c r="B103" s="5" t="s">
        <v>120</v>
      </c>
      <c r="C103" s="15">
        <v>115</v>
      </c>
      <c r="D103" s="15">
        <v>114</v>
      </c>
      <c r="E103" s="15">
        <v>131</v>
      </c>
      <c r="F103" s="15">
        <f t="shared" si="1"/>
        <v>17</v>
      </c>
      <c r="G103" s="16" t="s">
        <v>21</v>
      </c>
      <c r="H103" s="17">
        <v>203601.87385964929</v>
      </c>
      <c r="I103" s="18">
        <v>0.17499999999999999</v>
      </c>
      <c r="J103" s="18">
        <v>1</v>
      </c>
      <c r="K103" s="18">
        <v>0.17499999999999999</v>
      </c>
      <c r="L103" s="19">
        <v>35630.33</v>
      </c>
      <c r="M103" s="20">
        <v>1700</v>
      </c>
      <c r="N103" s="20">
        <v>0</v>
      </c>
      <c r="O103" s="20">
        <v>35630.33</v>
      </c>
    </row>
    <row r="104" spans="1:15" x14ac:dyDescent="0.25">
      <c r="A104" s="5">
        <v>330</v>
      </c>
      <c r="B104" s="5" t="s">
        <v>121</v>
      </c>
      <c r="C104" s="15">
        <v>2057</v>
      </c>
      <c r="D104" s="15">
        <v>1928</v>
      </c>
      <c r="E104" s="15">
        <v>1965</v>
      </c>
      <c r="F104" s="15">
        <f t="shared" si="1"/>
        <v>37</v>
      </c>
      <c r="G104" s="16" t="s">
        <v>21</v>
      </c>
      <c r="H104" s="17">
        <v>388244.36885892972</v>
      </c>
      <c r="I104" s="18">
        <v>0.17499999999999999</v>
      </c>
      <c r="J104" s="18">
        <v>0.2868217054263566</v>
      </c>
      <c r="K104" s="18">
        <v>5.0193798449612401E-2</v>
      </c>
      <c r="L104" s="19">
        <v>19487.46</v>
      </c>
      <c r="M104" s="20">
        <v>3700</v>
      </c>
      <c r="N104" s="20">
        <v>0</v>
      </c>
      <c r="O104" s="20">
        <v>19487.46</v>
      </c>
    </row>
    <row r="105" spans="1:15" x14ac:dyDescent="0.25">
      <c r="A105" s="5">
        <v>331</v>
      </c>
      <c r="B105" s="5" t="s">
        <v>122</v>
      </c>
      <c r="C105" s="15">
        <v>1505</v>
      </c>
      <c r="D105" s="15">
        <v>1471</v>
      </c>
      <c r="E105" s="15">
        <v>1543</v>
      </c>
      <c r="F105" s="15">
        <f t="shared" si="1"/>
        <v>72</v>
      </c>
      <c r="G105" s="16" t="s">
        <v>21</v>
      </c>
      <c r="H105" s="17">
        <v>762622.7366145514</v>
      </c>
      <c r="I105" s="18">
        <v>0.17499999999999999</v>
      </c>
      <c r="J105" s="18">
        <v>1</v>
      </c>
      <c r="K105" s="18">
        <v>0.17499999999999999</v>
      </c>
      <c r="L105" s="19">
        <v>133458.98000000001</v>
      </c>
      <c r="M105" s="20">
        <v>7200</v>
      </c>
      <c r="N105" s="20">
        <v>0</v>
      </c>
      <c r="O105" s="20">
        <v>133458.98000000001</v>
      </c>
    </row>
    <row r="106" spans="1:15" x14ac:dyDescent="0.25">
      <c r="A106" s="5">
        <v>885</v>
      </c>
      <c r="B106" s="5" t="s">
        <v>123</v>
      </c>
      <c r="C106" s="15">
        <v>1256</v>
      </c>
      <c r="D106" s="15">
        <v>1244</v>
      </c>
      <c r="E106" s="15">
        <v>1276</v>
      </c>
      <c r="F106" s="15">
        <f t="shared" si="1"/>
        <v>32</v>
      </c>
      <c r="G106" s="16" t="s">
        <v>21</v>
      </c>
      <c r="H106" s="17">
        <v>604171.00014672801</v>
      </c>
      <c r="I106" s="18">
        <v>0.46340000000000003</v>
      </c>
      <c r="J106" s="18">
        <v>1</v>
      </c>
      <c r="K106" s="18">
        <v>0.46340000000000003</v>
      </c>
      <c r="L106" s="19">
        <v>194048</v>
      </c>
      <c r="M106" s="20">
        <v>3200</v>
      </c>
      <c r="N106" s="20">
        <v>0</v>
      </c>
      <c r="O106" s="20">
        <v>194048</v>
      </c>
    </row>
    <row r="107" spans="1:15" x14ac:dyDescent="0.25">
      <c r="A107" s="5">
        <v>343</v>
      </c>
      <c r="B107" s="5" t="s">
        <v>124</v>
      </c>
      <c r="C107" s="15">
        <v>1322</v>
      </c>
      <c r="D107" s="15">
        <v>1283</v>
      </c>
      <c r="E107" s="15">
        <v>1297</v>
      </c>
      <c r="F107" s="15">
        <f t="shared" si="1"/>
        <v>14</v>
      </c>
      <c r="G107" s="16" t="s">
        <v>21</v>
      </c>
      <c r="H107" s="17">
        <v>149496.40336710773</v>
      </c>
      <c r="I107" s="18">
        <v>0.65300000000000002</v>
      </c>
      <c r="J107" s="18">
        <v>0.35897435897435898</v>
      </c>
      <c r="K107" s="18">
        <v>0.23441025641025642</v>
      </c>
      <c r="L107" s="19">
        <v>35043.49</v>
      </c>
      <c r="M107" s="20">
        <v>1400</v>
      </c>
      <c r="N107" s="20">
        <v>0</v>
      </c>
      <c r="O107" s="20">
        <v>35043.49</v>
      </c>
    </row>
    <row r="108" spans="1:15" x14ac:dyDescent="0.25">
      <c r="A108" s="5">
        <v>347</v>
      </c>
      <c r="B108" s="5" t="s">
        <v>125</v>
      </c>
      <c r="C108" s="15">
        <v>4517</v>
      </c>
      <c r="D108" s="15">
        <v>4384</v>
      </c>
      <c r="E108" s="15">
        <v>4398</v>
      </c>
      <c r="F108" s="15">
        <f t="shared" si="1"/>
        <v>14</v>
      </c>
      <c r="G108" s="16" t="s">
        <v>21</v>
      </c>
      <c r="H108" s="17">
        <v>166158.00919219106</v>
      </c>
      <c r="I108" s="18">
        <v>0.17499999999999999</v>
      </c>
      <c r="J108" s="18">
        <v>0.10526315789473684</v>
      </c>
      <c r="K108" s="18">
        <v>1.8421052631578946E-2</v>
      </c>
      <c r="L108" s="19">
        <v>3060.81</v>
      </c>
      <c r="M108" s="20">
        <v>1400</v>
      </c>
      <c r="N108" s="20">
        <v>0</v>
      </c>
      <c r="O108" s="20">
        <v>3060.81</v>
      </c>
    </row>
    <row r="109" spans="1:15" x14ac:dyDescent="0.25">
      <c r="A109" s="5">
        <v>349</v>
      </c>
      <c r="B109" s="5" t="s">
        <v>126</v>
      </c>
      <c r="C109" s="15">
        <v>123</v>
      </c>
      <c r="D109" s="15">
        <v>102</v>
      </c>
      <c r="E109" s="15">
        <v>107</v>
      </c>
      <c r="F109" s="15">
        <f t="shared" si="1"/>
        <v>5</v>
      </c>
      <c r="G109" s="16" t="s">
        <v>21</v>
      </c>
      <c r="H109" s="17">
        <v>43792.34019607841</v>
      </c>
      <c r="I109" s="18">
        <v>0.17499999999999999</v>
      </c>
      <c r="J109" s="18">
        <v>0.23809523809523808</v>
      </c>
      <c r="K109" s="18">
        <v>4.1666666666666664E-2</v>
      </c>
      <c r="L109" s="19">
        <v>2500</v>
      </c>
      <c r="M109" s="20">
        <v>500</v>
      </c>
      <c r="N109" s="20">
        <v>0</v>
      </c>
      <c r="O109" s="20">
        <v>2500</v>
      </c>
    </row>
    <row r="110" spans="1:15" x14ac:dyDescent="0.25">
      <c r="A110" s="5">
        <v>350</v>
      </c>
      <c r="B110" s="5" t="s">
        <v>127</v>
      </c>
      <c r="C110" s="15">
        <v>874</v>
      </c>
      <c r="D110" s="15">
        <v>822</v>
      </c>
      <c r="E110" s="15">
        <v>846</v>
      </c>
      <c r="F110" s="15">
        <f t="shared" si="1"/>
        <v>24</v>
      </c>
      <c r="G110" s="16" t="s">
        <v>21</v>
      </c>
      <c r="H110" s="17">
        <v>248175.26604204252</v>
      </c>
      <c r="I110" s="18">
        <v>0.17499999999999999</v>
      </c>
      <c r="J110" s="18">
        <v>0.46153846153846156</v>
      </c>
      <c r="K110" s="18">
        <v>8.0769230769230774E-2</v>
      </c>
      <c r="L110" s="19">
        <v>20044.93</v>
      </c>
      <c r="M110" s="20">
        <v>2400</v>
      </c>
      <c r="N110" s="20">
        <v>0</v>
      </c>
      <c r="O110" s="20">
        <v>20044.93</v>
      </c>
    </row>
    <row r="111" spans="1:15" x14ac:dyDescent="0.25">
      <c r="A111" s="22">
        <v>63</v>
      </c>
      <c r="B111" s="22" t="s">
        <v>128</v>
      </c>
      <c r="C111" s="23">
        <v>171</v>
      </c>
      <c r="D111" s="23">
        <v>180</v>
      </c>
      <c r="E111" s="23">
        <v>196</v>
      </c>
      <c r="F111" s="23">
        <f t="shared" ref="F111:F131" si="2">E111-D111</f>
        <v>16</v>
      </c>
      <c r="G111" s="24" t="s">
        <v>129</v>
      </c>
      <c r="H111" s="25"/>
      <c r="I111" s="26"/>
      <c r="J111" s="26"/>
      <c r="K111" s="26" t="s">
        <v>130</v>
      </c>
      <c r="L111" s="27">
        <v>0</v>
      </c>
      <c r="M111" s="28">
        <v>1600</v>
      </c>
      <c r="N111" s="28">
        <v>1600</v>
      </c>
      <c r="O111" s="28">
        <v>1600</v>
      </c>
    </row>
    <row r="112" spans="1:15" x14ac:dyDescent="0.25">
      <c r="A112" s="22">
        <v>139</v>
      </c>
      <c r="B112" s="22" t="s">
        <v>131</v>
      </c>
      <c r="C112" s="23">
        <v>3867</v>
      </c>
      <c r="D112" s="23">
        <v>3935</v>
      </c>
      <c r="E112" s="23">
        <v>3996</v>
      </c>
      <c r="F112" s="23">
        <f t="shared" si="2"/>
        <v>61</v>
      </c>
      <c r="G112" s="24" t="s">
        <v>129</v>
      </c>
      <c r="H112" s="25"/>
      <c r="I112" s="26"/>
      <c r="J112" s="26"/>
      <c r="K112" s="26" t="s">
        <v>130</v>
      </c>
      <c r="L112" s="27">
        <v>0</v>
      </c>
      <c r="M112" s="28">
        <v>6100</v>
      </c>
      <c r="N112" s="28">
        <v>6100</v>
      </c>
      <c r="O112" s="28">
        <v>6100</v>
      </c>
    </row>
    <row r="113" spans="1:15" x14ac:dyDescent="0.25">
      <c r="A113" s="22">
        <v>208</v>
      </c>
      <c r="B113" s="22" t="s">
        <v>132</v>
      </c>
      <c r="C113" s="23">
        <v>944</v>
      </c>
      <c r="D113" s="23">
        <v>968</v>
      </c>
      <c r="E113" s="23">
        <v>1023</v>
      </c>
      <c r="F113" s="23">
        <f t="shared" si="2"/>
        <v>55</v>
      </c>
      <c r="G113" s="24" t="s">
        <v>129</v>
      </c>
      <c r="H113" s="25"/>
      <c r="I113" s="26"/>
      <c r="J113" s="26"/>
      <c r="K113" s="26" t="s">
        <v>130</v>
      </c>
      <c r="L113" s="27">
        <v>0</v>
      </c>
      <c r="M113" s="28">
        <v>5500</v>
      </c>
      <c r="N113" s="28">
        <v>5500</v>
      </c>
      <c r="O113" s="28">
        <v>5500</v>
      </c>
    </row>
    <row r="114" spans="1:15" x14ac:dyDescent="0.25">
      <c r="A114" s="22">
        <v>213</v>
      </c>
      <c r="B114" s="22" t="s">
        <v>133</v>
      </c>
      <c r="C114" s="23">
        <v>1540</v>
      </c>
      <c r="D114" s="23">
        <v>1567</v>
      </c>
      <c r="E114" s="23">
        <v>1590</v>
      </c>
      <c r="F114" s="23">
        <f t="shared" si="2"/>
        <v>23</v>
      </c>
      <c r="G114" s="24" t="s">
        <v>129</v>
      </c>
      <c r="H114" s="25"/>
      <c r="I114" s="26"/>
      <c r="J114" s="26"/>
      <c r="K114" s="26" t="s">
        <v>130</v>
      </c>
      <c r="L114" s="27">
        <v>0</v>
      </c>
      <c r="M114" s="28">
        <v>2300</v>
      </c>
      <c r="N114" s="28">
        <v>2300</v>
      </c>
      <c r="O114" s="28">
        <v>2300</v>
      </c>
    </row>
    <row r="115" spans="1:15" x14ac:dyDescent="0.25">
      <c r="A115" s="22">
        <v>321</v>
      </c>
      <c r="B115" s="22" t="s">
        <v>134</v>
      </c>
      <c r="C115" s="23">
        <v>3783</v>
      </c>
      <c r="D115" s="23">
        <v>3821</v>
      </c>
      <c r="E115" s="23">
        <v>3836</v>
      </c>
      <c r="F115" s="23">
        <f t="shared" si="2"/>
        <v>15</v>
      </c>
      <c r="G115" s="24" t="s">
        <v>129</v>
      </c>
      <c r="H115" s="25"/>
      <c r="I115" s="26"/>
      <c r="J115" s="26"/>
      <c r="K115" s="26" t="s">
        <v>130</v>
      </c>
      <c r="L115" s="27">
        <v>0</v>
      </c>
      <c r="M115" s="28">
        <v>1500</v>
      </c>
      <c r="N115" s="28">
        <v>1500</v>
      </c>
      <c r="O115" s="28">
        <v>1500</v>
      </c>
    </row>
    <row r="116" spans="1:15" x14ac:dyDescent="0.25">
      <c r="A116" s="22">
        <v>342</v>
      </c>
      <c r="B116" s="22" t="s">
        <v>135</v>
      </c>
      <c r="C116" s="23">
        <v>3220</v>
      </c>
      <c r="D116" s="23">
        <v>2818</v>
      </c>
      <c r="E116" s="23">
        <v>2842</v>
      </c>
      <c r="F116" s="23">
        <f t="shared" si="2"/>
        <v>24</v>
      </c>
      <c r="G116" s="24" t="s">
        <v>129</v>
      </c>
      <c r="H116" s="25"/>
      <c r="I116" s="26"/>
      <c r="J116" s="26"/>
      <c r="K116" s="26" t="s">
        <v>130</v>
      </c>
      <c r="L116" s="27">
        <v>0</v>
      </c>
      <c r="M116" s="28">
        <v>2400</v>
      </c>
      <c r="N116" s="28">
        <v>2400</v>
      </c>
      <c r="O116" s="28">
        <v>2400</v>
      </c>
    </row>
    <row r="117" spans="1:15" x14ac:dyDescent="0.25">
      <c r="A117" s="22">
        <v>662</v>
      </c>
      <c r="B117" s="22" t="s">
        <v>136</v>
      </c>
      <c r="C117" s="23">
        <v>208</v>
      </c>
      <c r="D117" s="23">
        <v>210</v>
      </c>
      <c r="E117" s="23">
        <v>232</v>
      </c>
      <c r="F117" s="23">
        <f t="shared" si="2"/>
        <v>22</v>
      </c>
      <c r="G117" s="24" t="s">
        <v>129</v>
      </c>
      <c r="H117" s="25"/>
      <c r="I117" s="26"/>
      <c r="J117" s="26"/>
      <c r="K117" s="26" t="s">
        <v>130</v>
      </c>
      <c r="L117" s="27">
        <v>0</v>
      </c>
      <c r="M117" s="28">
        <v>2200</v>
      </c>
      <c r="N117" s="28">
        <v>2200</v>
      </c>
      <c r="O117" s="28">
        <v>2200</v>
      </c>
    </row>
    <row r="118" spans="1:15" x14ac:dyDescent="0.25">
      <c r="A118" s="22">
        <v>700</v>
      </c>
      <c r="B118" s="22" t="s">
        <v>137</v>
      </c>
      <c r="C118" s="23">
        <v>711</v>
      </c>
      <c r="D118" s="23">
        <v>737</v>
      </c>
      <c r="E118" s="23">
        <v>755</v>
      </c>
      <c r="F118" s="23">
        <f t="shared" si="2"/>
        <v>18</v>
      </c>
      <c r="G118" s="24" t="s">
        <v>129</v>
      </c>
      <c r="H118" s="25"/>
      <c r="I118" s="26"/>
      <c r="J118" s="26"/>
      <c r="K118" s="26" t="s">
        <v>130</v>
      </c>
      <c r="L118" s="27">
        <v>0</v>
      </c>
      <c r="M118" s="28">
        <v>1800</v>
      </c>
      <c r="N118" s="28">
        <v>1800</v>
      </c>
      <c r="O118" s="28">
        <v>1800</v>
      </c>
    </row>
    <row r="119" spans="1:15" x14ac:dyDescent="0.25">
      <c r="A119" s="22">
        <v>801</v>
      </c>
      <c r="B119" s="22" t="s">
        <v>138</v>
      </c>
      <c r="C119" s="23">
        <v>872</v>
      </c>
      <c r="D119" s="23">
        <v>891</v>
      </c>
      <c r="E119" s="23">
        <v>910</v>
      </c>
      <c r="F119" s="23">
        <f t="shared" si="2"/>
        <v>19</v>
      </c>
      <c r="G119" s="24" t="s">
        <v>129</v>
      </c>
      <c r="H119" s="25"/>
      <c r="I119" s="26"/>
      <c r="J119" s="26"/>
      <c r="K119" s="26" t="s">
        <v>130</v>
      </c>
      <c r="L119" s="27">
        <v>0</v>
      </c>
      <c r="M119" s="28">
        <v>1900</v>
      </c>
      <c r="N119" s="28">
        <v>1900</v>
      </c>
      <c r="O119" s="28">
        <v>1900</v>
      </c>
    </row>
    <row r="120" spans="1:15" x14ac:dyDescent="0.25">
      <c r="A120" s="22">
        <v>806</v>
      </c>
      <c r="B120" s="22" t="s">
        <v>139</v>
      </c>
      <c r="C120" s="23">
        <v>869</v>
      </c>
      <c r="D120" s="23">
        <v>896</v>
      </c>
      <c r="E120" s="23">
        <v>929</v>
      </c>
      <c r="F120" s="23">
        <f t="shared" si="2"/>
        <v>33</v>
      </c>
      <c r="G120" s="24" t="s">
        <v>129</v>
      </c>
      <c r="H120" s="25"/>
      <c r="I120" s="26"/>
      <c r="J120" s="26"/>
      <c r="K120" s="26" t="s">
        <v>130</v>
      </c>
      <c r="L120" s="27">
        <v>0</v>
      </c>
      <c r="M120" s="28">
        <v>3300</v>
      </c>
      <c r="N120" s="28">
        <v>3300</v>
      </c>
      <c r="O120" s="28">
        <v>3300</v>
      </c>
    </row>
    <row r="121" spans="1:15" x14ac:dyDescent="0.25">
      <c r="A121" s="22">
        <v>815</v>
      </c>
      <c r="B121" s="22" t="s">
        <v>140</v>
      </c>
      <c r="C121" s="23">
        <v>622</v>
      </c>
      <c r="D121" s="23">
        <v>633</v>
      </c>
      <c r="E121" s="23">
        <v>657</v>
      </c>
      <c r="F121" s="23">
        <f t="shared" si="2"/>
        <v>24</v>
      </c>
      <c r="G121" s="24" t="s">
        <v>129</v>
      </c>
      <c r="H121" s="25"/>
      <c r="I121" s="26"/>
      <c r="J121" s="26"/>
      <c r="K121" s="26" t="s">
        <v>130</v>
      </c>
      <c r="L121" s="27">
        <v>0</v>
      </c>
      <c r="M121" s="28">
        <v>2400</v>
      </c>
      <c r="N121" s="28">
        <v>2400</v>
      </c>
      <c r="O121" s="28">
        <v>2400</v>
      </c>
    </row>
    <row r="122" spans="1:15" x14ac:dyDescent="0.25">
      <c r="A122" s="22">
        <v>817</v>
      </c>
      <c r="B122" s="22" t="s">
        <v>141</v>
      </c>
      <c r="C122" s="23">
        <v>1165</v>
      </c>
      <c r="D122" s="23">
        <v>1225</v>
      </c>
      <c r="E122" s="23">
        <v>1315</v>
      </c>
      <c r="F122" s="23">
        <f t="shared" si="2"/>
        <v>90</v>
      </c>
      <c r="G122" s="24" t="s">
        <v>129</v>
      </c>
      <c r="H122" s="25"/>
      <c r="I122" s="26"/>
      <c r="J122" s="26"/>
      <c r="K122" s="26" t="s">
        <v>130</v>
      </c>
      <c r="L122" s="27">
        <v>0</v>
      </c>
      <c r="M122" s="28">
        <v>9000</v>
      </c>
      <c r="N122" s="28">
        <v>9000</v>
      </c>
      <c r="O122" s="28">
        <v>9000</v>
      </c>
    </row>
    <row r="123" spans="1:15" x14ac:dyDescent="0.25">
      <c r="A123" s="22">
        <v>823</v>
      </c>
      <c r="B123" s="22" t="s">
        <v>142</v>
      </c>
      <c r="C123" s="23">
        <v>1594</v>
      </c>
      <c r="D123" s="23">
        <v>1645</v>
      </c>
      <c r="E123" s="23">
        <v>1665</v>
      </c>
      <c r="F123" s="23">
        <f t="shared" si="2"/>
        <v>20</v>
      </c>
      <c r="G123" s="24" t="s">
        <v>129</v>
      </c>
      <c r="H123" s="25"/>
      <c r="I123" s="26"/>
      <c r="J123" s="26"/>
      <c r="K123" s="26" t="s">
        <v>130</v>
      </c>
      <c r="L123" s="27">
        <v>0</v>
      </c>
      <c r="M123" s="28">
        <v>2000</v>
      </c>
      <c r="N123" s="28">
        <v>2000</v>
      </c>
      <c r="O123" s="28">
        <v>2000</v>
      </c>
    </row>
    <row r="124" spans="1:15" x14ac:dyDescent="0.25">
      <c r="A124" s="22">
        <v>829</v>
      </c>
      <c r="B124" s="22" t="s">
        <v>143</v>
      </c>
      <c r="C124" s="23">
        <v>798</v>
      </c>
      <c r="D124" s="23">
        <v>817</v>
      </c>
      <c r="E124" s="23">
        <v>848</v>
      </c>
      <c r="F124" s="23">
        <f t="shared" si="2"/>
        <v>31</v>
      </c>
      <c r="G124" s="24" t="s">
        <v>129</v>
      </c>
      <c r="H124" s="25"/>
      <c r="I124" s="26"/>
      <c r="J124" s="26"/>
      <c r="K124" s="26" t="s">
        <v>130</v>
      </c>
      <c r="L124" s="27">
        <v>0</v>
      </c>
      <c r="M124" s="28">
        <v>3100</v>
      </c>
      <c r="N124" s="28">
        <v>3100</v>
      </c>
      <c r="O124" s="28">
        <v>3100</v>
      </c>
    </row>
    <row r="125" spans="1:15" x14ac:dyDescent="0.25">
      <c r="A125" s="22">
        <v>830</v>
      </c>
      <c r="B125" s="22" t="s">
        <v>144</v>
      </c>
      <c r="C125" s="23">
        <v>409</v>
      </c>
      <c r="D125" s="23">
        <v>491</v>
      </c>
      <c r="E125" s="23">
        <v>551</v>
      </c>
      <c r="F125" s="23">
        <f t="shared" si="2"/>
        <v>60</v>
      </c>
      <c r="G125" s="24" t="s">
        <v>129</v>
      </c>
      <c r="H125" s="25"/>
      <c r="I125" s="26"/>
      <c r="J125" s="26"/>
      <c r="K125" s="26" t="s">
        <v>130</v>
      </c>
      <c r="L125" s="27">
        <v>0</v>
      </c>
      <c r="M125" s="28">
        <v>6000</v>
      </c>
      <c r="N125" s="28">
        <v>6000</v>
      </c>
      <c r="O125" s="28">
        <v>6000</v>
      </c>
    </row>
    <row r="126" spans="1:15" x14ac:dyDescent="0.25">
      <c r="A126" s="22">
        <v>851</v>
      </c>
      <c r="B126" s="22" t="s">
        <v>145</v>
      </c>
      <c r="C126" s="23">
        <v>461</v>
      </c>
      <c r="D126" s="23">
        <v>463</v>
      </c>
      <c r="E126" s="23">
        <v>486</v>
      </c>
      <c r="F126" s="23">
        <f t="shared" si="2"/>
        <v>23</v>
      </c>
      <c r="G126" s="24" t="s">
        <v>129</v>
      </c>
      <c r="H126" s="25"/>
      <c r="I126" s="26"/>
      <c r="J126" s="26"/>
      <c r="K126" s="26" t="s">
        <v>130</v>
      </c>
      <c r="L126" s="27">
        <v>0</v>
      </c>
      <c r="M126" s="28">
        <v>2300</v>
      </c>
      <c r="N126" s="28">
        <v>2300</v>
      </c>
      <c r="O126" s="28">
        <v>2300</v>
      </c>
    </row>
    <row r="127" spans="1:15" x14ac:dyDescent="0.25">
      <c r="A127" s="22">
        <v>852</v>
      </c>
      <c r="B127" s="22" t="s">
        <v>146</v>
      </c>
      <c r="C127" s="23">
        <v>654</v>
      </c>
      <c r="D127" s="23">
        <v>667</v>
      </c>
      <c r="E127" s="23">
        <v>688</v>
      </c>
      <c r="F127" s="23">
        <f t="shared" si="2"/>
        <v>21</v>
      </c>
      <c r="G127" s="24" t="s">
        <v>129</v>
      </c>
      <c r="H127" s="25"/>
      <c r="I127" s="26"/>
      <c r="J127" s="26"/>
      <c r="K127" s="26" t="s">
        <v>130</v>
      </c>
      <c r="L127" s="27">
        <v>0</v>
      </c>
      <c r="M127" s="28">
        <v>2100</v>
      </c>
      <c r="N127" s="28">
        <v>2100</v>
      </c>
      <c r="O127" s="28">
        <v>2100</v>
      </c>
    </row>
    <row r="128" spans="1:15" x14ac:dyDescent="0.25">
      <c r="A128" s="22">
        <v>853</v>
      </c>
      <c r="B128" s="22" t="s">
        <v>147</v>
      </c>
      <c r="C128" s="23">
        <v>1271</v>
      </c>
      <c r="D128" s="23">
        <v>1281</v>
      </c>
      <c r="E128" s="23">
        <v>1307</v>
      </c>
      <c r="F128" s="23">
        <f t="shared" si="2"/>
        <v>26</v>
      </c>
      <c r="G128" s="24" t="s">
        <v>129</v>
      </c>
      <c r="H128" s="25"/>
      <c r="I128" s="26"/>
      <c r="J128" s="26"/>
      <c r="K128" s="26" t="s">
        <v>130</v>
      </c>
      <c r="L128" s="27">
        <v>0</v>
      </c>
      <c r="M128" s="28">
        <v>2600</v>
      </c>
      <c r="N128" s="28">
        <v>2600</v>
      </c>
      <c r="O128" s="28">
        <v>2600</v>
      </c>
    </row>
    <row r="129" spans="1:15" x14ac:dyDescent="0.25">
      <c r="A129" s="22">
        <v>855</v>
      </c>
      <c r="B129" s="22" t="s">
        <v>148</v>
      </c>
      <c r="C129" s="23">
        <v>467</v>
      </c>
      <c r="D129" s="23">
        <v>498</v>
      </c>
      <c r="E129" s="23">
        <v>521</v>
      </c>
      <c r="F129" s="23">
        <f t="shared" si="2"/>
        <v>23</v>
      </c>
      <c r="G129" s="24" t="s">
        <v>129</v>
      </c>
      <c r="H129" s="25"/>
      <c r="I129" s="26"/>
      <c r="J129" s="26"/>
      <c r="K129" s="26" t="s">
        <v>130</v>
      </c>
      <c r="L129" s="27">
        <v>0</v>
      </c>
      <c r="M129" s="28">
        <v>2300</v>
      </c>
      <c r="N129" s="28">
        <v>2300</v>
      </c>
      <c r="O129" s="28">
        <v>2300</v>
      </c>
    </row>
    <row r="130" spans="1:15" x14ac:dyDescent="0.25">
      <c r="A130" s="22">
        <v>873</v>
      </c>
      <c r="B130" s="22" t="s">
        <v>149</v>
      </c>
      <c r="C130" s="23">
        <v>544</v>
      </c>
      <c r="D130" s="23">
        <v>561</v>
      </c>
      <c r="E130" s="23">
        <v>599</v>
      </c>
      <c r="F130" s="23">
        <f t="shared" si="2"/>
        <v>38</v>
      </c>
      <c r="G130" s="24" t="s">
        <v>129</v>
      </c>
      <c r="H130" s="25"/>
      <c r="I130" s="26"/>
      <c r="J130" s="26"/>
      <c r="K130" s="26" t="s">
        <v>130</v>
      </c>
      <c r="L130" s="27">
        <v>0</v>
      </c>
      <c r="M130" s="28">
        <v>3800</v>
      </c>
      <c r="N130" s="28">
        <v>3800</v>
      </c>
      <c r="O130" s="28">
        <v>3800</v>
      </c>
    </row>
    <row r="131" spans="1:15" x14ac:dyDescent="0.25">
      <c r="A131" s="22">
        <v>910</v>
      </c>
      <c r="B131" s="22" t="s">
        <v>150</v>
      </c>
      <c r="C131" s="23">
        <v>378</v>
      </c>
      <c r="D131" s="23">
        <v>382</v>
      </c>
      <c r="E131" s="23">
        <v>434</v>
      </c>
      <c r="F131" s="23">
        <f t="shared" si="2"/>
        <v>52</v>
      </c>
      <c r="G131" s="24" t="s">
        <v>129</v>
      </c>
      <c r="H131" s="25"/>
      <c r="I131" s="26"/>
      <c r="J131" s="26"/>
      <c r="K131" s="26" t="s">
        <v>130</v>
      </c>
      <c r="L131" s="27">
        <v>0</v>
      </c>
      <c r="M131" s="28">
        <v>5200</v>
      </c>
      <c r="N131" s="28">
        <v>5200</v>
      </c>
      <c r="O131" s="28">
        <v>5200</v>
      </c>
    </row>
    <row r="132" spans="1:15" x14ac:dyDescent="0.25">
      <c r="G132" s="4"/>
      <c r="H132" s="9"/>
      <c r="I132" s="9"/>
      <c r="J132" s="6"/>
      <c r="K132" s="6"/>
      <c r="L132" s="2"/>
      <c r="M132" s="2"/>
      <c r="N132" s="21" t="s">
        <v>151</v>
      </c>
      <c r="O132" s="21">
        <f>SUM(O4:O131)</f>
        <v>14296371.41</v>
      </c>
    </row>
    <row r="133" spans="1:15" x14ac:dyDescent="0.25">
      <c r="G133" s="4"/>
      <c r="H133" s="9"/>
      <c r="I133" s="9"/>
      <c r="J133" s="6"/>
      <c r="K133" s="6"/>
      <c r="L133" s="7"/>
      <c r="M133" s="2"/>
      <c r="N133" s="2"/>
      <c r="O133" s="2"/>
    </row>
    <row r="134" spans="1:15" x14ac:dyDescent="0.25">
      <c r="G134" s="4"/>
      <c r="H134" s="9"/>
      <c r="I134" s="9"/>
      <c r="J134" s="6"/>
      <c r="K134" s="6"/>
      <c r="L134" s="7"/>
      <c r="M134" s="2"/>
      <c r="N134" s="2"/>
      <c r="O134" s="2"/>
    </row>
    <row r="135" spans="1:15" x14ac:dyDescent="0.25">
      <c r="G135" s="4"/>
      <c r="H135" s="9"/>
      <c r="I135" s="9"/>
      <c r="J135" s="6"/>
      <c r="K135" s="6"/>
      <c r="L135" s="7"/>
      <c r="M135" s="2"/>
      <c r="N135" s="2"/>
      <c r="O135" s="2"/>
    </row>
    <row r="136" spans="1:15" x14ac:dyDescent="0.25">
      <c r="G136" s="4"/>
      <c r="H136" s="9"/>
      <c r="I136" s="9"/>
      <c r="J136" s="6"/>
      <c r="K136" s="6"/>
      <c r="L136" s="7"/>
      <c r="M136" s="2"/>
      <c r="N136" s="2"/>
      <c r="O136" s="2"/>
    </row>
    <row r="137" spans="1:15" x14ac:dyDescent="0.25">
      <c r="G137" s="4"/>
      <c r="H137" s="9"/>
      <c r="I137" s="9"/>
      <c r="J137" s="6"/>
      <c r="K137" s="6"/>
      <c r="L137" s="7"/>
      <c r="M137" s="2"/>
      <c r="N137" s="2"/>
      <c r="O137" s="2"/>
    </row>
    <row r="138" spans="1:15" x14ac:dyDescent="0.25">
      <c r="G138" s="4"/>
      <c r="H138" s="9"/>
      <c r="I138" s="9"/>
      <c r="J138" s="6"/>
      <c r="K138" s="6"/>
      <c r="L138" s="7"/>
      <c r="M138" s="2"/>
      <c r="N138" s="2"/>
      <c r="O138" s="2"/>
    </row>
    <row r="139" spans="1:15" x14ac:dyDescent="0.25">
      <c r="G139" s="4"/>
      <c r="H139" s="9"/>
      <c r="I139" s="9"/>
      <c r="J139" s="6"/>
      <c r="K139" s="6"/>
      <c r="L139" s="7"/>
      <c r="M139" s="2"/>
      <c r="N139" s="2"/>
      <c r="O139" s="2"/>
    </row>
    <row r="140" spans="1:15" x14ac:dyDescent="0.25">
      <c r="G140" s="4"/>
      <c r="H140" s="9"/>
      <c r="I140" s="9"/>
      <c r="J140" s="6"/>
      <c r="K140" s="6"/>
      <c r="L140" s="7"/>
      <c r="M140" s="2"/>
      <c r="N140" s="2"/>
      <c r="O140" s="2"/>
    </row>
    <row r="141" spans="1:15" x14ac:dyDescent="0.25">
      <c r="G141" s="4"/>
      <c r="H141" s="9"/>
      <c r="I141" s="9"/>
      <c r="J141" s="6"/>
      <c r="K141" s="6"/>
      <c r="L141" s="7"/>
      <c r="M141" s="2"/>
      <c r="N141" s="2"/>
      <c r="O141" s="2"/>
    </row>
    <row r="142" spans="1:15" x14ac:dyDescent="0.25">
      <c r="G142" s="4"/>
      <c r="H142" s="9"/>
      <c r="I142" s="9"/>
      <c r="J142" s="6"/>
      <c r="K142" s="6"/>
      <c r="L142" s="7"/>
      <c r="M142" s="2"/>
      <c r="N142" s="2"/>
      <c r="O142" s="2"/>
    </row>
    <row r="143" spans="1:15" x14ac:dyDescent="0.25">
      <c r="G143" s="4"/>
      <c r="H143" s="9"/>
      <c r="I143" s="9"/>
      <c r="J143" s="6"/>
      <c r="K143" s="6"/>
      <c r="L143" s="7"/>
      <c r="M143" s="2"/>
      <c r="N143" s="2"/>
      <c r="O143" s="2"/>
    </row>
    <row r="144" spans="1:15" x14ac:dyDescent="0.25">
      <c r="G144" s="4"/>
      <c r="H144" s="9"/>
      <c r="I144" s="9"/>
      <c r="J144" s="6"/>
      <c r="K144" s="6"/>
      <c r="L144" s="7"/>
      <c r="M144" s="2"/>
      <c r="N144" s="2"/>
      <c r="O144" s="2"/>
    </row>
    <row r="145" spans="2:15" x14ac:dyDescent="0.25">
      <c r="G145" s="4"/>
      <c r="H145" s="9"/>
      <c r="I145" s="9"/>
      <c r="J145" s="6"/>
      <c r="K145" s="6"/>
      <c r="L145" s="7"/>
      <c r="M145" s="2"/>
      <c r="N145" s="2"/>
      <c r="O145" s="2"/>
    </row>
    <row r="146" spans="2:15" x14ac:dyDescent="0.25">
      <c r="G146" s="4"/>
      <c r="H146" s="9"/>
      <c r="I146" s="9"/>
      <c r="J146" s="6"/>
      <c r="K146" s="6"/>
      <c r="L146" s="7"/>
      <c r="M146" s="2"/>
      <c r="N146" s="2"/>
      <c r="O146" s="2"/>
    </row>
    <row r="147" spans="2:15" x14ac:dyDescent="0.25">
      <c r="G147" s="4"/>
      <c r="H147" s="9"/>
      <c r="I147" s="9"/>
      <c r="J147" s="6"/>
      <c r="K147" s="6"/>
      <c r="L147" s="7"/>
      <c r="M147" s="2"/>
      <c r="N147" s="2"/>
      <c r="O147" s="2"/>
    </row>
    <row r="148" spans="2:15" x14ac:dyDescent="0.25">
      <c r="G148" s="4"/>
      <c r="H148" s="9"/>
      <c r="I148" s="9"/>
      <c r="J148" s="6"/>
      <c r="K148" s="6"/>
      <c r="L148" s="7"/>
      <c r="M148" s="2"/>
      <c r="N148" s="2"/>
      <c r="O148" s="2"/>
    </row>
    <row r="149" spans="2:15" x14ac:dyDescent="0.25">
      <c r="G149" s="4"/>
      <c r="H149" s="9"/>
      <c r="I149" s="9"/>
      <c r="J149" s="6"/>
      <c r="K149" s="6"/>
      <c r="L149" s="7"/>
      <c r="M149" s="2"/>
      <c r="N149" s="2"/>
      <c r="O149" s="2"/>
    </row>
    <row r="150" spans="2:15" x14ac:dyDescent="0.25">
      <c r="B150" s="5"/>
      <c r="G150" s="4"/>
      <c r="H150" s="9"/>
      <c r="I150" s="9"/>
      <c r="J150" s="6"/>
      <c r="K150" s="6"/>
      <c r="L150" s="7"/>
      <c r="M150" s="2"/>
      <c r="N150" s="2"/>
      <c r="O150" s="2"/>
    </row>
    <row r="151" spans="2:15" x14ac:dyDescent="0.25">
      <c r="G151" s="4"/>
      <c r="H151" s="9"/>
      <c r="I151" s="9"/>
      <c r="J151" s="6"/>
      <c r="K151" s="6"/>
      <c r="L151" s="7"/>
      <c r="M151" s="2"/>
      <c r="N151" s="2"/>
      <c r="O151" s="2"/>
    </row>
    <row r="152" spans="2:15" x14ac:dyDescent="0.25">
      <c r="G152" s="4"/>
      <c r="H152" s="9"/>
      <c r="I152" s="9"/>
      <c r="J152" s="6"/>
      <c r="K152" s="6"/>
      <c r="L152" s="7"/>
      <c r="M152" s="2"/>
      <c r="N152" s="2"/>
      <c r="O152" s="2"/>
    </row>
    <row r="153" spans="2:15" x14ac:dyDescent="0.25">
      <c r="G153" s="4"/>
      <c r="H153" s="9"/>
      <c r="I153" s="9"/>
      <c r="J153" s="6"/>
      <c r="K153" s="6"/>
      <c r="L153" s="7"/>
      <c r="M153" s="2"/>
      <c r="N153" s="2"/>
      <c r="O153" s="2"/>
    </row>
    <row r="154" spans="2:15" x14ac:dyDescent="0.25">
      <c r="G154" s="4"/>
      <c r="H154" s="9"/>
      <c r="I154" s="9"/>
      <c r="J154" s="6"/>
      <c r="K154" s="6"/>
      <c r="L154" s="7"/>
      <c r="M154" s="2"/>
      <c r="N154" s="2"/>
      <c r="O154" s="2"/>
    </row>
    <row r="155" spans="2:15" x14ac:dyDescent="0.25">
      <c r="G155" s="4"/>
      <c r="H155" s="9"/>
      <c r="I155" s="9"/>
      <c r="J155" s="6"/>
      <c r="K155" s="6"/>
      <c r="L155" s="7"/>
      <c r="M155" s="2"/>
      <c r="N155" s="2"/>
      <c r="O155" s="2"/>
    </row>
    <row r="156" spans="2:15" x14ac:dyDescent="0.25">
      <c r="G156" s="4"/>
      <c r="H156" s="9"/>
      <c r="I156" s="9"/>
      <c r="J156" s="6"/>
      <c r="K156" s="6"/>
      <c r="L156" s="7"/>
      <c r="M156" s="2"/>
      <c r="N156" s="2"/>
      <c r="O156" s="2"/>
    </row>
    <row r="157" spans="2:15" x14ac:dyDescent="0.25">
      <c r="G157" s="4"/>
      <c r="H157" s="9"/>
      <c r="I157" s="9"/>
      <c r="J157" s="6"/>
      <c r="K157" s="6"/>
      <c r="L157" s="7"/>
      <c r="M157" s="2"/>
      <c r="N157" s="2"/>
      <c r="O157" s="2"/>
    </row>
    <row r="158" spans="2:15" x14ac:dyDescent="0.25">
      <c r="G158" s="4"/>
      <c r="H158" s="9"/>
      <c r="I158" s="9"/>
      <c r="J158" s="6"/>
      <c r="K158" s="6"/>
      <c r="L158" s="7"/>
      <c r="M158" s="2"/>
      <c r="N158" s="2"/>
      <c r="O158" s="2"/>
    </row>
    <row r="159" spans="2:15" x14ac:dyDescent="0.25">
      <c r="G159" s="4"/>
      <c r="H159" s="9"/>
      <c r="I159" s="9"/>
      <c r="J159" s="6"/>
      <c r="K159" s="6"/>
      <c r="L159" s="7"/>
      <c r="M159" s="2"/>
      <c r="N159" s="2"/>
      <c r="O159" s="2"/>
    </row>
    <row r="160" spans="2:15" x14ac:dyDescent="0.25">
      <c r="G160" s="4"/>
      <c r="H160" s="9"/>
      <c r="I160" s="9"/>
      <c r="J160" s="6"/>
      <c r="K160" s="6"/>
      <c r="L160" s="7"/>
      <c r="M160" s="2"/>
      <c r="N160" s="2"/>
      <c r="O160" s="2"/>
    </row>
    <row r="161" spans="7:15" x14ac:dyDescent="0.25">
      <c r="G161" s="4"/>
      <c r="H161" s="9"/>
      <c r="I161" s="9"/>
      <c r="J161" s="6"/>
      <c r="K161" s="6"/>
      <c r="L161" s="7"/>
      <c r="M161" s="2"/>
      <c r="N161" s="2"/>
      <c r="O161" s="2"/>
    </row>
    <row r="162" spans="7:15" x14ac:dyDescent="0.25">
      <c r="G162" s="4"/>
      <c r="H162" s="9"/>
      <c r="I162" s="9"/>
      <c r="J162" s="6"/>
      <c r="K162" s="6"/>
      <c r="L162" s="7"/>
      <c r="M162" s="2"/>
      <c r="N162" s="2"/>
      <c r="O162" s="2"/>
    </row>
    <row r="163" spans="7:15" x14ac:dyDescent="0.25">
      <c r="G163" s="4"/>
      <c r="H163" s="9"/>
      <c r="I163" s="9"/>
      <c r="J163" s="6"/>
      <c r="K163" s="6"/>
      <c r="L163" s="7"/>
      <c r="M163" s="2"/>
      <c r="N163" s="2"/>
      <c r="O163" s="2"/>
    </row>
    <row r="164" spans="7:15" x14ac:dyDescent="0.25">
      <c r="G164" s="4"/>
      <c r="H164" s="9"/>
      <c r="I164" s="9"/>
      <c r="J164" s="6"/>
      <c r="K164" s="6"/>
      <c r="L164" s="7"/>
      <c r="M164" s="2"/>
      <c r="N164" s="2"/>
      <c r="O164" s="2"/>
    </row>
  </sheetData>
  <autoFilter ref="A3:O3" xr:uid="{33546B2B-FA13-4ED1-BBDD-466AFED20E71}"/>
  <sortState xmlns:xlrd2="http://schemas.microsoft.com/office/spreadsheetml/2017/richdata2" ref="A111:O131">
    <sortCondition ref="A111:A131"/>
  </sortState>
  <mergeCells count="3">
    <mergeCell ref="M1:N1"/>
    <mergeCell ref="G1:L1"/>
    <mergeCell ref="I2:K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U F A A B Q S w M E F A A C A A g A 9 H M 6 V D u S N B y j A A A A 9 Q A A A B I A H A B D b 2 5 m a W c v U G F j a 2 F n Z S 5 4 b W w g o h g A K K A U A A A A A A A A A A A A A A A A A A A A A A A A A A A A h Y + x D o I w G I R f h X S n L X U R 8 l M G V 0 l M i M a 1 g Y q N 8 G N o s b y b g 4 / k K 4 h R 1 M 3 x v r t L 7 u 7 X G 2 R j 2 w Q X 3 V v T Y U o i y k m g s e w q g 3 V K B n c I l y S T s F H l S d U 6 m M J o k 9 G a l B y d O y e M e e + p X 9 C u r 5 n g P G L 7 f F 2 U R 9 2 q 0 K B 1 C k t N P q 3 q f 4 t I 2 L 3 G S E H j m A o u K A c 2 M 8 g N f n 0 x z X 2 6 P x B W Q + O G X k u N 4 b Y A N k t g 7 w v y A V B L A w Q U A A I A C A D 0 c z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H M 6 V C d G v b L A A g A A z g k A A B M A H A B G b 3 J t d W x h c y 9 T Z W N 0 a W 9 u M S 5 t I K I Y A C i g F A A A A A A A A A A A A A A A A A A A A A A A A A A A A N V W b W v b M B D + H s h / O N w G 7 O E F x 3 3 5 s K 6 D k r Y w G O 1 o A 2 O U f l A s J d E q S 0 G S t 4 b Q / 7 6 T l R c n U S i U w b Z 8 i a 1 7 d P f c 3 X O y D C s s V x L u / X / v r N 1 q t 8 y E a E b h I P q q 1 V Q Z f L z k x m o + r B w m g n M Q z L Z b g L 9 7 V e m C 4 c r V c 8 F E t 1 9 p z a T 9 p v T T U K m n O J k / 3 J C S n U c D M h Q s j x 5 f H v p K W o Q 8 p t 7 B Q d S f E D n G G I P Z l D n f N b Q 7 0 E S a k d J l X 4 m q l M 5 o Y h 8 t n c + j L 1 c X U Q q f p T 0 9 7 j r b S w r z y L M s L F o s r o F l z 7 Y 2 3 C j 5 / n a 6 u 2 G k K k l J X Y B h R c d s t V N W 5 Z D p M C Y P g J j U K s + h 5 L I y U L / 0 d q P V 6 0 d N U L 4 L 6 k B R 1 2 P h B a y C P B R x E 5 f X u K M A j j J h C Y y G w E f g n z 9 B F s B d f 0 c n A 6 I x Q b j g F D o B j G / F K g q R s w U V N Q J j K 4 p t N S C U s W A n x I J m t t I S O x s r K W Z A F 9 0 x 3 l r j i K T 4 x i S M C X f I p Z c U R k I p D Q b Z I P Y E 8 L l U m q 3 D u J 2 9 r J N C w b j g c r y E 9 r K s k w S 4 E / q j M h Z D W J 8 j w R x r n X + A T f 6 b 1 N 8 1 8 a G a 7 P W L W x c d 4 h I a I o o 3 M j v M 0 5 M s Q 7 t 2 5 Q Q m + J i j / N f F w g T J d I k + z U 6 P Y c r 0 k m 2 9 j 5 F i A o R S 7 t w T s b K p n w h 0 b Q 2 w R g 3 y s i p r t s 7 H u j d S 2 T U L Z 2 r k V Z d m q 1 M Q H / Y W C b x K J N m V + 0 B Z I r Y I v i S r s + G O l b i b g l e e W R 8 P 3 r B Y j r c O k T Q 8 2 e F R 3 j O 7 e 6 Z 1 7 3 z u H c i 9 E x g c u c a M / Z t z 9 R e l s x L L H x r m D Z 1 J / E w F d e Y M a 5 1 t C 9 J 9 i / 6 P I y C 6 Q l 0 K U b r 1 q b I T h S E c U 1 I i M R v k l E T N W b x X 2 i V 5 p 3 4 1 6 u M W 4 9 3 6 u b K 8 J V 4 K t 5 o y 3 b 1 k p m C S o v 6 a D J p D 3 n v l q r D J 9 + 1 8 / I 2 m m P k j q 0 H m m g v L 9 G 5 B m M C r l F u L t w m n v k / x w 8 G b u D z C R z w 4 k q T d 4 j J M 4 u w 3 U E s B A i 0 A F A A C A A g A 9 H M 6 V D u S N B y j A A A A 9 Q A A A B I A A A A A A A A A A A A A A A A A A A A A A E N v b m Z p Z y 9 Q Y W N r Y W d l L n h t b F B L A Q I t A B Q A A g A I A P R z O l Q P y u m r p A A A A O k A A A A T A A A A A A A A A A A A A A A A A O 8 A A A B b Q 2 9 u d G V u d F 9 U e X B l c 1 0 u e G 1 s U E s B A i 0 A F A A C A A g A 9 H M 6 V C d G v b L A A g A A z g k A A B M A A A A A A A A A A A A A A A A A 4 A E A A E Z v c m 1 1 b G F z L 1 N l Y 3 R p b 2 4 x L m 1 Q S w U G A A A A A A M A A w D C A A A A 7 Q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A 0 A A A A A A A C 6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H J v c G 9 z Z W Q l M j B E a X N 0 c m l i d X R p b 2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2 V D E 4 O j M x O j M 0 L j g 1 M j g 3 M z J a I i A v P j x F b n R y e S B U e X B l P S J G a W x s Q 2 9 s d W 1 u V H l w Z X M i I F Z h b H V l P S J z Q X d Z R E V R P T 0 i I C 8 + P E V u d H J 5 I F R 5 c G U 9 I k Z p b G x D b 2 x 1 b W 5 O Y W 1 l c y I g V m F s d W U 9 I n N b J n F 1 b 3 Q 7 T E V B J n F 1 b 3 Q 7 L C Z x d W 9 0 O 0 R p c 3 R y a W N 0 J n F 1 b 3 Q 7 L C Z x d W 9 0 O 0 5 v b i 1 P c C Z x d W 9 0 O y w m c X V v d D t F b n J v b G x t Z W 5 0 I H B v d G h v b G U g Y W l k I G F t b 3 V u d C A o Z m x v b 3 I g c 2 V 0 I G F 0 I C Q y L D U w M C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c m 9 w b 3 N l Z C B E a X N 0 c m l i d X R p b 2 4 v Q X V 0 b 1 J l b W 9 2 Z W R D b 2 x 1 b W 5 z M S 5 7 T E V B L D B 9 J n F 1 b 3 Q 7 L C Z x d W 9 0 O 1 N l Y 3 R p b 2 4 x L 1 B y b 3 B v c 2 V k I E R p c 3 R y a W J 1 d G l v b i 9 B d X R v U m V t b 3 Z l Z E N v b H V t b n M x L n t E a X N 0 c m l j d C w x f S Z x d W 9 0 O y w m c X V v d D t T Z W N 0 a W 9 u M S 9 Q c m 9 w b 3 N l Z C B E a X N 0 c m l i d X R p b 2 4 v Q X V 0 b 1 J l b W 9 2 Z W R D b 2 x 1 b W 5 z M S 5 7 T m 9 u L U 9 w L D J 9 J n F 1 b 3 Q 7 L C Z x d W 9 0 O 1 N l Y 3 R p b 2 4 x L 1 B y b 3 B v c 2 V k I E R p c 3 R y a W J 1 d G l v b i 9 B d X R v U m V t b 3 Z l Z E N v b H V t b n M x L n t F b n J v b G x t Z W 5 0 I H B v d G h v b G U g Y W l k I G F t b 3 V u d C A o Z m x v b 3 I g c 2 V 0 I G F 0 I C Q y L D U w M C k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U H J v c G 9 z Z W Q g R G l z d H J p Y n V 0 a W 9 u L 0 F 1 d G 9 S Z W 1 v d m V k Q 2 9 s d W 1 u c z E u e 0 x F Q S w w f S Z x d W 9 0 O y w m c X V v d D t T Z W N 0 a W 9 u M S 9 Q c m 9 w b 3 N l Z C B E a X N 0 c m l i d X R p b 2 4 v Q X V 0 b 1 J l b W 9 2 Z W R D b 2 x 1 b W 5 z M S 5 7 R G l z d H J p Y 3 Q s M X 0 m c X V v d D s s J n F 1 b 3 Q 7 U 2 V j d G l v b j E v U H J v c G 9 z Z W Q g R G l z d H J p Y n V 0 a W 9 u L 0 F 1 d G 9 S Z W 1 v d m V k Q 2 9 s d W 1 u c z E u e 0 5 v b i 1 P c C w y f S Z x d W 9 0 O y w m c X V v d D t T Z W N 0 a W 9 u M S 9 Q c m 9 w b 3 N l Z C B E a X N 0 c m l i d X R p b 2 4 v Q X V 0 b 1 J l b W 9 2 Z W R D b 2 x 1 b W 5 z M S 5 7 R W 5 y b 2 x s b W V u d C B w b 3 R o b 2 x l I G F p Z C B h b W 9 1 b n Q g K G Z s b 2 9 y I H N l d C B h d C A k M i w 1 M D A p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c m 9 w b 3 N l Z C U y M E R p c 3 R y a W J 1 d G l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w b 3 N l Z C U y M E R p c 3 R y a W J 1 d G l v b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3 B v c 2 V k J T I w R G l z d H J p Y n V 0 a W 9 u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c G 9 z Z W Q l M j B E a X N 0 c m l i d X R p b 2 4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w b 3 N l Z C U y M E R p c 3 R y a W J 1 d G l v b i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c G 9 z Z W Q l M j B E a X N 0 c m l i d X R p b 2 4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c G 9 z Z W Q l M j B E a X N 0 c m l i d X R p b 2 4 v R m l s d G V y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F R r Z X 7 + s t L l 3 D q B O M y h R 4 A A A A A A g A A A A A A A 2 Y A A M A A A A A Q A A A A m d + 3 q M J t E p Z b d R P F z D 7 r y Q A A A A A E g A A A o A A A A B A A A A C 0 n / N 5 M Q 0 4 3 J n f e b I S T 8 n o U A A A A A a W X 6 y V 8 D X w 7 S Z 5 t 1 y M 2 p E I + c J f L o N V G n N R z F g 2 1 u s P x T t Y W V q m o W Z r v u s Q l L x 5 H P v 1 j m U g O 8 j z G o g o l h F T 1 p h n P i M 3 I 6 y J f N / 2 V i B + J u z d F A A A A G p z d A p S 4 a v 3 o b Z D r / z r W g 9 D + i b 5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68B9A924C50B4E83B552A1AE49283C" ma:contentTypeVersion="9" ma:contentTypeDescription="Create a new document." ma:contentTypeScope="" ma:versionID="5e9580aeb908d0e6d9c3f36a64289158">
  <xsd:schema xmlns:xsd="http://www.w3.org/2001/XMLSchema" xmlns:xs="http://www.w3.org/2001/XMLSchema" xmlns:p="http://schemas.microsoft.com/office/2006/metadata/properties" xmlns:ns2="6cc6ac48-9972-4fdd-8495-0ab5ba7fdac9" xmlns:ns3="c7223b7f-d29a-40a7-89e9-7fcbaea795a5" targetNamespace="http://schemas.microsoft.com/office/2006/metadata/properties" ma:root="true" ma:fieldsID="8035e4f5689e0bc6be871b081ae0a56f" ns2:_="" ns3:_="">
    <xsd:import namespace="6cc6ac48-9972-4fdd-8495-0ab5ba7fdac9"/>
    <xsd:import namespace="c7223b7f-d29a-40a7-89e9-7fcbaea795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6ac48-9972-4fdd-8495-0ab5ba7fda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23b7f-d29a-40a7-89e9-7fcbaea795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7223b7f-d29a-40a7-89e9-7fcbaea795a5">
      <UserInfo>
        <DisplayName>Bell, William (DESE)</DisplayName>
        <AccountId>27</AccountId>
        <AccountType/>
      </UserInfo>
      <UserInfo>
        <DisplayName>Moreau, Tom (EOE)</DisplayName>
        <AccountId>43</AccountId>
        <AccountType/>
      </UserInfo>
      <UserInfo>
        <DisplayName>O'Donnell, Robert F (DESE)</DisplayName>
        <AccountId>18</AccountId>
        <AccountType/>
      </UserInfo>
      <UserInfo>
        <DisplayName>Sullivan, John J (DESE)</DisplayName>
        <AccountId>28</AccountId>
        <AccountType/>
      </UserInfo>
      <UserInfo>
        <DisplayName>Hanna, Robert (DESE)</DisplayName>
        <AccountId>22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265997-5886-4A74-A992-E54A23E18AC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CE71CBF-5518-4025-A944-A716C6C49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c6ac48-9972-4fdd-8495-0ab5ba7fdac9"/>
    <ds:schemaRef ds:uri="c7223b7f-d29a-40a7-89e9-7fcbaea795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2ECC72-8DDD-45CD-AFEF-CE23C825C4D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c7223b7f-d29a-40a7-89e9-7fcbaea795a5"/>
    <ds:schemaRef ds:uri="http://purl.org/dc/dcmitype/"/>
    <ds:schemaRef ds:uri="http://schemas.openxmlformats.org/package/2006/metadata/core-properties"/>
    <ds:schemaRef ds:uri="6cc6ac48-9972-4fdd-8495-0ab5ba7fdac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FA3815E-C088-42FC-A3C6-5507123605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Distribution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FY22 Pandemic-Related Enrollment Disruption Assistance Aid</dc:title>
  <dc:subject/>
  <dc:creator>DESE</dc:creator>
  <cp:keywords/>
  <dc:description/>
  <cp:lastModifiedBy>Zou, Dong (EOE)</cp:lastModifiedBy>
  <cp:revision/>
  <dcterms:created xsi:type="dcterms:W3CDTF">2021-12-22T14:40:49Z</dcterms:created>
  <dcterms:modified xsi:type="dcterms:W3CDTF">2022-04-15T13:23:38Z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15 2022</vt:lpwstr>
  </property>
</Properties>
</file>