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08\SCTASK0589019\"/>
    </mc:Choice>
  </mc:AlternateContent>
  <xr:revisionPtr revIDLastSave="0" documentId="13_ncr:1_{F326D1F1-6DAA-48CA-9A0C-47695DD3D100}" xr6:coauthVersionLast="47" xr6:coauthVersionMax="47" xr10:uidLastSave="{00000000-0000-0000-0000-000000000000}"/>
  <bookViews>
    <workbookView xWindow="3030" yWindow="3030" windowWidth="38700" windowHeight="15225" xr2:uid="{32FDD988-0272-4D25-89E7-B2C0150A9652}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nsscaps!$A$9:$N$449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[2]charates!$B$10:$L$1067</definedName>
    <definedName name="code436">[2]codes!$A$10:$C$448</definedName>
    <definedName name="codeCHA">[2]codes!$F$10:$H$80</definedName>
    <definedName name="distdata">'[2]piv - distr'!$CA$10:$DI$448</definedName>
    <definedName name="distinfo">[2]distinfo!$A$10:$S$448</definedName>
    <definedName name="nsscheck">[2]nsscheck!$E$10:$S$265</definedName>
    <definedName name="transp">[2]transp!$A$10:$B$20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10" i="1"/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H449" i="1"/>
  <c r="F449" i="1"/>
  <c r="D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449" i="1" l="1"/>
  <c r="L4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Hadley Brett Cabral</author>
  </authors>
  <commentList>
    <comment ref="E5" authorId="0" shapeId="0" xr:uid="{89452EAA-F747-4D05-B2A7-C213C986F803}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<sst xmlns="http://schemas.openxmlformats.org/spreadsheetml/2006/main" count="891" uniqueCount="469">
  <si>
    <t>Massachusetts Department of Elementary and Secondary Education</t>
  </si>
  <si>
    <t>Office of School Finance</t>
  </si>
  <si>
    <t>9% Cap</t>
  </si>
  <si>
    <t>18% Cap</t>
  </si>
  <si>
    <t xml:space="preserve">Average </t>
  </si>
  <si>
    <t>Unadjusted</t>
  </si>
  <si>
    <t>Projected</t>
  </si>
  <si>
    <t>Operating</t>
  </si>
  <si>
    <t>Rate PP</t>
  </si>
  <si>
    <t>Local Tuition</t>
  </si>
  <si>
    <t>Tuition as a</t>
  </si>
  <si>
    <t>Estimated Tuition</t>
  </si>
  <si>
    <t>Estimated FTE</t>
  </si>
  <si>
    <t>District</t>
  </si>
  <si>
    <t>(Excludes</t>
  </si>
  <si>
    <t>Percentage</t>
  </si>
  <si>
    <t>Budgeted</t>
  </si>
  <si>
    <t>Remaining</t>
  </si>
  <si>
    <t>LEA</t>
  </si>
  <si>
    <t>1 = yes</t>
  </si>
  <si>
    <t>FTE</t>
  </si>
  <si>
    <t>Facilities)</t>
  </si>
  <si>
    <t>of NSS</t>
  </si>
  <si>
    <t>NSS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</si>
  <si>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</si>
  <si>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</si>
  <si>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</si>
  <si>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</si>
  <si>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</si>
  <si>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</si>
  <si>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</si>
  <si>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</si>
  <si>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</si>
  <si>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</si>
  <si>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</si>
  <si>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</si>
  <si>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</si>
  <si>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</si>
  <si>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</si>
  <si>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</si>
  <si>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</si>
  <si>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</si>
  <si>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</si>
  <si>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</si>
  <si>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</si>
  <si>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</si>
  <si>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</si>
  <si>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</si>
  <si>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</si>
  <si>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</si>
  <si>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</si>
  <si>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</si>
  <si>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</si>
  <si>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</si>
  <si>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</si>
  <si>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</si>
  <si>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</si>
  <si>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</si>
  <si>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</si>
  <si>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</si>
  <si>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</si>
  <si>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</si>
  <si>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</si>
  <si>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</si>
  <si>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</si>
  <si>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</si>
  <si>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</si>
  <si>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</si>
  <si>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</si>
  <si>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</si>
  <si>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</si>
  <si>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</si>
  <si>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</si>
  <si>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</si>
  <si>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</si>
  <si>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</si>
  <si>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</si>
  <si>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</si>
  <si>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</si>
  <si>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</si>
  <si>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</si>
  <si>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</si>
  <si>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</si>
  <si>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</si>
  <si>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</si>
  <si>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</si>
  <si>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</si>
  <si>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</si>
  <si>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</si>
  <si>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</si>
  <si>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</si>
  <si>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</si>
  <si>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</si>
  <si>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</si>
  <si>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</si>
  <si>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</si>
  <si>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</si>
  <si>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</si>
  <si>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</si>
  <si>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</si>
  <si>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</si>
  <si>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</si>
  <si>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</si>
  <si>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</si>
  <si>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</si>
  <si>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</si>
  <si>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</si>
  <si>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</si>
  <si>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</si>
  <si>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</si>
  <si>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</si>
  <si>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</si>
  <si>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</si>
  <si>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</si>
  <si>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</si>
  <si>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</si>
  <si>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</si>
  <si>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</si>
  <si>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</si>
  <si>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</si>
  <si>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</si>
  <si>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</si>
  <si>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</si>
  <si>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</si>
  <si>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</si>
  <si>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</si>
  <si>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</si>
  <si>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</si>
  <si>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</si>
  <si>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</si>
  <si>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</si>
  <si>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</si>
  <si>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</si>
  <si>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</si>
  <si>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</si>
  <si>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</si>
  <si>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</si>
  <si>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</si>
  <si>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</si>
  <si>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</si>
  <si>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</si>
  <si>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</si>
  <si>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</si>
  <si>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</si>
  <si>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</si>
  <si>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</si>
  <si>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</si>
  <si>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</si>
  <si>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</si>
  <si>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</si>
  <si>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</si>
  <si>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</si>
  <si>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</si>
  <si>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</si>
  <si>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</si>
  <si>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</si>
  <si>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</si>
  <si>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</si>
  <si>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</si>
  <si>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</si>
  <si>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</si>
  <si>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</si>
  <si>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</si>
  <si>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</si>
  <si>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</si>
  <si>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</si>
  <si>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</si>
  <si>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</si>
  <si>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</si>
  <si>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</si>
  <si>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</si>
  <si>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</si>
  <si>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</si>
  <si>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</si>
  <si>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</si>
  <si>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</si>
  <si>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</si>
  <si>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</si>
  <si>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</si>
  <si>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</si>
  <si>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</si>
  <si>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</si>
  <si>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</si>
  <si>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</si>
  <si>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</si>
  <si>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</si>
  <si>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</si>
  <si>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</si>
  <si>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</si>
  <si>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</si>
  <si>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</si>
  <si>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</si>
  <si>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</si>
  <si>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</si>
  <si>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</si>
  <si>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</si>
  <si>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</si>
  <si>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</si>
  <si>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</si>
  <si>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</si>
  <si>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</si>
  <si>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</si>
  <si>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</si>
  <si>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</si>
  <si>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</si>
  <si>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</si>
  <si>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</si>
  <si>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</si>
  <si>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</si>
  <si>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</si>
  <si>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</si>
  <si>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</si>
  <si>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</si>
  <si>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</si>
  <si>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</si>
  <si>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</si>
  <si>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</si>
  <si>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</si>
  <si>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</si>
  <si>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</si>
  <si>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</si>
  <si>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</si>
  <si>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</si>
  <si>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</si>
  <si>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</si>
  <si>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</si>
  <si>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</si>
  <si>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</si>
  <si>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</si>
  <si>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</si>
  <si>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</si>
  <si>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</si>
  <si>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</si>
  <si>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</si>
  <si>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</si>
  <si>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</si>
  <si>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</si>
  <si>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</si>
  <si>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</si>
  <si>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</si>
  <si>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</si>
  <si>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</si>
  <si>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</si>
  <si>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</si>
  <si>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</si>
  <si>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</si>
  <si>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</si>
  <si>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</si>
  <si>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</si>
  <si>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</si>
  <si>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</si>
  <si>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</si>
  <si>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</si>
  <si>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</si>
  <si>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</si>
  <si>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</si>
  <si>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</si>
  <si>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</si>
  <si>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</si>
  <si>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</si>
  <si>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</si>
  <si>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</si>
  <si>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</si>
  <si>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</si>
  <si>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</si>
  <si>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</si>
  <si>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</si>
  <si>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</si>
  <si>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</si>
  <si>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</si>
  <si>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</si>
  <si>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</si>
  <si>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</si>
  <si>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</si>
  <si>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</si>
  <si>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</si>
  <si>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</si>
  <si>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</si>
  <si>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</si>
  <si>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</si>
  <si>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</si>
  <si>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</si>
  <si>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</si>
  <si>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</si>
  <si>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</si>
  <si>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</si>
  <si>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</si>
  <si>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</si>
  <si>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</si>
  <si>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</si>
  <si>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</si>
  <si>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</si>
  <si>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</si>
  <si>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</si>
  <si>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</si>
  <si>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</si>
  <si>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</si>
  <si>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</si>
  <si>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</si>
  <si>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</si>
  <si>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</si>
  <si>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</si>
  <si>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</si>
  <si>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</si>
  <si>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</si>
  <si>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</si>
  <si>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</si>
  <si>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</si>
  <si>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</si>
  <si>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</si>
  <si>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</si>
  <si>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</si>
  <si>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</si>
  <si>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</si>
  <si>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</si>
  <si>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</si>
  <si>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</si>
  <si>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</si>
  <si>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</si>
  <si>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</si>
  <si>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</si>
  <si>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</si>
  <si>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</si>
  <si>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</si>
  <si>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</si>
  <si>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</si>
  <si>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</si>
  <si>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</si>
  <si>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</si>
  <si>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</si>
  <si>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</si>
  <si>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</si>
  <si>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</si>
  <si>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</si>
  <si>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</si>
  <si>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</si>
  <si>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</si>
  <si>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</si>
  <si>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</si>
  <si>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</si>
  <si>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</si>
  <si>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</si>
  <si>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</si>
  <si>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</si>
  <si>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</si>
  <si>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</si>
  <si>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</si>
  <si>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</si>
  <si>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</si>
  <si>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</si>
  <si>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</si>
  <si>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</si>
  <si>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</si>
  <si>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</si>
  <si>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</si>
  <si>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</si>
  <si>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</si>
  <si>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</si>
  <si>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</si>
  <si>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</si>
  <si>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</si>
  <si>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</si>
  <si>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</si>
  <si>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</si>
  <si>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</si>
  <si>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</si>
  <si>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</si>
  <si>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</si>
  <si>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</si>
  <si>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</si>
  <si>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</si>
  <si>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</si>
  <si>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</si>
  <si>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</si>
  <si>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</si>
  <si>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</si>
  <si>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</si>
  <si>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</si>
  <si>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</si>
  <si>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</si>
  <si>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</si>
  <si>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</si>
  <si>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</si>
  <si>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</si>
  <si>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</si>
  <si>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</si>
  <si>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</si>
  <si>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</si>
  <si>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</si>
  <si>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</si>
  <si>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</si>
  <si>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</si>
  <si>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</si>
  <si>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</si>
  <si>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</si>
  <si>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</si>
  <si>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</si>
  <si>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</si>
  <si>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</si>
  <si>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</si>
  <si>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</si>
  <si>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</si>
  <si>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</si>
  <si>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</si>
  <si>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</si>
  <si>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</si>
  <si>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</si>
  <si>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</si>
  <si>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</si>
  <si>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</si>
  <si>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</si>
  <si>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</si>
  <si>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</si>
  <si>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</si>
  <si>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</si>
  <si>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</si>
  <si>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</si>
  <si>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</si>
  <si>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</si>
  <si>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</si>
  <si>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</si>
  <si>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</si>
  <si>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</si>
  <si>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</si>
  <si>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</si>
  <si>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</si>
  <si>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</si>
  <si>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</si>
  <si>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</si>
  <si>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</si>
  <si>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</si>
  <si>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</si>
  <si>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</si>
  <si>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</si>
  <si>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</si>
  <si>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</si>
  <si>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</si>
  <si>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</si>
  <si>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</si>
  <si>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</si>
  <si>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</si>
  <si>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</si>
  <si>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</si>
  <si>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</si>
  <si>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</si>
  <si>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</si>
  <si>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</si>
  <si>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</si>
  <si>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</si>
  <si>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</si>
  <si>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</si>
  <si>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</si>
  <si>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</si>
  <si>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</si>
  <si>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</si>
  <si>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</si>
  <si>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</si>
  <si>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</si>
  <si>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</si>
  <si>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</si>
  <si>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</si>
  <si>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</si>
  <si>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</si>
  <si>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</si>
  <si>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</si>
  <si>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</si>
  <si>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</si>
  <si>
    <t>Projected FY25 FTE Remaining under the Net School Spending (NSS) Caps (Q1)(e)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</si>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</sst>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9"/>
      <color theme="1"/>
      <name val="Calibri"/>
      <family val="2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2" fillId="0" borderId="0" xfId="2" applyFont="1" applyAlignment="1">
      <alignment horizontal="left"/>
    </xf>
    <xf numFmtId="2" fontId="3" fillId="0" borderId="0" xfId="2" applyNumberFormat="1" applyFont="1"/>
    <xf numFmtId="2" fontId="3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6" fillId="0" borderId="0" xfId="2" applyFont="1" applyAlignment="1">
      <alignment horizontal="left"/>
    </xf>
    <xf numFmtId="3" fontId="4" fillId="0" borderId="0" xfId="2" applyNumberFormat="1" applyFont="1"/>
    <xf numFmtId="49" fontId="4" fillId="0" borderId="0" xfId="2" applyNumberFormat="1" applyFont="1" applyAlignment="1">
      <alignment horizontal="center"/>
    </xf>
    <xf numFmtId="14" fontId="4" fillId="0" borderId="0" xfId="3" applyNumberFormat="1" applyFont="1" applyAlignment="1">
      <alignment horizontal="center"/>
    </xf>
    <xf numFmtId="0" fontId="7" fillId="0" borderId="0" xfId="2" applyFont="1" applyAlignment="1">
      <alignment horizontal="left"/>
    </xf>
    <xf numFmtId="49" fontId="4" fillId="0" borderId="0" xfId="2" applyNumberFormat="1" applyFont="1" applyAlignment="1">
      <alignment horizontal="left"/>
    </xf>
    <xf numFmtId="0" fontId="4" fillId="0" borderId="0" xfId="2" applyFont="1" applyAlignment="1">
      <alignment horizontal="center"/>
    </xf>
    <xf numFmtId="0" fontId="4" fillId="2" borderId="1" xfId="2" applyFont="1" applyFill="1" applyBorder="1"/>
    <xf numFmtId="0" fontId="4" fillId="2" borderId="2" xfId="2" applyFont="1" applyFill="1" applyBorder="1"/>
    <xf numFmtId="0" fontId="4" fillId="2" borderId="2" xfId="2" applyFont="1" applyFill="1" applyBorder="1" applyAlignment="1">
      <alignment horizontal="center"/>
    </xf>
    <xf numFmtId="3" fontId="4" fillId="2" borderId="2" xfId="2" applyNumberFormat="1" applyFont="1" applyFill="1" applyBorder="1"/>
    <xf numFmtId="3" fontId="8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3" fontId="8" fillId="2" borderId="0" xfId="2" applyNumberFormat="1" applyFont="1" applyFill="1" applyAlignment="1">
      <alignment horizontal="center"/>
    </xf>
    <xf numFmtId="3" fontId="8" fillId="2" borderId="4" xfId="2" applyNumberFormat="1" applyFont="1" applyFill="1" applyBorder="1" applyAlignment="1">
      <alignment horizontal="center"/>
    </xf>
    <xf numFmtId="40" fontId="8" fillId="2" borderId="7" xfId="2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3" fontId="8" fillId="2" borderId="8" xfId="2" applyNumberFormat="1" applyFont="1" applyFill="1" applyBorder="1" applyAlignment="1">
      <alignment horizontal="center" vertical="top"/>
    </xf>
    <xf numFmtId="3" fontId="8" fillId="2" borderId="5" xfId="2" applyNumberFormat="1" applyFont="1" applyFill="1" applyBorder="1" applyAlignment="1">
      <alignment horizontal="center" vertical="top"/>
    </xf>
    <xf numFmtId="40" fontId="8" fillId="2" borderId="6" xfId="2" applyNumberFormat="1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0" fontId="10" fillId="0" borderId="9" xfId="2" applyFont="1" applyBorder="1" applyAlignment="1">
      <alignment horizontal="center"/>
    </xf>
    <xf numFmtId="0" fontId="10" fillId="0" borderId="9" xfId="2" applyFont="1" applyBorder="1"/>
    <xf numFmtId="40" fontId="10" fillId="0" borderId="9" xfId="2" applyNumberFormat="1" applyFont="1" applyBorder="1" applyAlignment="1">
      <alignment horizontal="center"/>
    </xf>
    <xf numFmtId="38" fontId="10" fillId="0" borderId="9" xfId="2" applyNumberFormat="1" applyFont="1" applyBorder="1" applyAlignment="1">
      <alignment horizontal="center"/>
    </xf>
    <xf numFmtId="164" fontId="10" fillId="0" borderId="9" xfId="1" applyNumberFormat="1" applyFont="1" applyBorder="1" applyAlignment="1">
      <alignment horizontal="center"/>
    </xf>
    <xf numFmtId="38" fontId="10" fillId="0" borderId="10" xfId="2" applyNumberFormat="1" applyFont="1" applyBorder="1" applyAlignment="1">
      <alignment horizontal="center"/>
    </xf>
    <xf numFmtId="40" fontId="10" fillId="0" borderId="11" xfId="2" applyNumberFormat="1" applyFont="1" applyBorder="1" applyAlignment="1">
      <alignment horizontal="center"/>
    </xf>
    <xf numFmtId="38" fontId="10" fillId="0" borderId="11" xfId="2" applyNumberFormat="1" applyFont="1" applyBorder="1" applyAlignment="1">
      <alignment horizontal="center"/>
    </xf>
    <xf numFmtId="40" fontId="10" fillId="0" borderId="12" xfId="2" applyNumberFormat="1" applyFont="1" applyBorder="1" applyAlignment="1">
      <alignment horizontal="center"/>
    </xf>
    <xf numFmtId="0" fontId="10" fillId="0" borderId="0" xfId="3" applyFont="1"/>
    <xf numFmtId="0" fontId="10" fillId="0" borderId="11" xfId="2" applyFont="1" applyBorder="1" applyAlignment="1">
      <alignment horizontal="center"/>
    </xf>
    <xf numFmtId="0" fontId="10" fillId="0" borderId="11" xfId="2" applyFont="1" applyBorder="1"/>
    <xf numFmtId="0" fontId="0" fillId="0" borderId="11" xfId="2" applyFont="1" applyBorder="1"/>
    <xf numFmtId="0" fontId="10" fillId="0" borderId="13" xfId="2" applyFont="1" applyBorder="1" applyAlignment="1">
      <alignment horizontal="center"/>
    </xf>
    <xf numFmtId="0" fontId="10" fillId="0" borderId="13" xfId="2" applyFont="1" applyBorder="1"/>
    <xf numFmtId="38" fontId="8" fillId="2" borderId="14" xfId="2" applyNumberFormat="1" applyFont="1" applyFill="1" applyBorder="1" applyAlignment="1">
      <alignment horizontal="center"/>
    </xf>
    <xf numFmtId="0" fontId="8" fillId="2" borderId="15" xfId="2" applyFont="1" applyFill="1" applyBorder="1"/>
    <xf numFmtId="38" fontId="8" fillId="2" borderId="15" xfId="2" quotePrefix="1" applyNumberFormat="1" applyFont="1" applyFill="1" applyBorder="1" applyAlignment="1">
      <alignment horizontal="center"/>
    </xf>
    <xf numFmtId="38" fontId="8" fillId="2" borderId="15" xfId="2" applyNumberFormat="1" applyFont="1" applyFill="1" applyBorder="1" applyAlignment="1">
      <alignment horizontal="center"/>
    </xf>
    <xf numFmtId="38" fontId="8" fillId="2" borderId="16" xfId="2" quotePrefix="1" applyNumberFormat="1" applyFont="1" applyFill="1" applyBorder="1" applyAlignment="1">
      <alignment horizontal="center"/>
    </xf>
    <xf numFmtId="0" fontId="4" fillId="0" borderId="0" xfId="2" applyFont="1"/>
    <xf numFmtId="38" fontId="11" fillId="0" borderId="0" xfId="2" applyNumberFormat="1" applyFont="1" applyAlignment="1">
      <alignment horizontal="center"/>
    </xf>
    <xf numFmtId="38" fontId="4" fillId="0" borderId="0" xfId="2" applyNumberFormat="1" applyFont="1" applyAlignment="1">
      <alignment horizontal="center"/>
    </xf>
    <xf numFmtId="38" fontId="4" fillId="0" borderId="0" xfId="3" applyNumberFormat="1" applyFont="1"/>
    <xf numFmtId="3" fontId="9" fillId="3" borderId="1" xfId="2" applyNumberFormat="1" applyFont="1" applyFill="1" applyBorder="1" applyAlignment="1">
      <alignment horizontal="center" vertical="center"/>
    </xf>
    <xf numFmtId="3" fontId="9" fillId="3" borderId="3" xfId="2" applyNumberFormat="1" applyFont="1" applyFill="1" applyBorder="1" applyAlignment="1">
      <alignment horizontal="center" vertical="center"/>
    </xf>
    <xf numFmtId="3" fontId="9" fillId="3" borderId="5" xfId="2" applyNumberFormat="1" applyFont="1" applyFill="1" applyBorder="1" applyAlignment="1">
      <alignment horizontal="center" vertical="center"/>
    </xf>
    <xf numFmtId="3" fontId="9" fillId="3" borderId="6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_03 - nss caps" xfId="2" xr:uid="{48BE9284-9E25-4521-8349-25B458A394CF}"/>
    <cellStyle name="Normal_06 - PROJc  calc" xfId="3" xr:uid="{44649A91-000F-4EEF-8F09-CE9D9DAE256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personal/hadley_b_cabral_mass_gov/Documents/HomeDrive/My%20Documents/A%20-%20Charter/FY%202024/Q1/a/24%20-%20PROJa%20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des"/>
      <sheetName val="charterinfo"/>
      <sheetName val="transp"/>
      <sheetName val="charates"/>
      <sheetName val="distinfo"/>
      <sheetName val="nsscheck"/>
      <sheetName val="Sheet1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428</v>
          </cell>
          <cell r="G20" t="str">
            <v>BROOKE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429</v>
          </cell>
          <cell r="G21" t="str">
            <v>KIPP ACADEMY LYNN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430</v>
          </cell>
          <cell r="G22" t="str">
            <v>ADVANCED MATH AND SCIENCE ACADEMY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432</v>
          </cell>
          <cell r="G23" t="str">
            <v>CAPE COD LIGHTHOUSE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435</v>
          </cell>
          <cell r="G24" t="str">
            <v>INNOVATION ACADEMY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436</v>
          </cell>
          <cell r="G25" t="str">
            <v>COMMUNITY CS OF CAMBRIDGE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437</v>
          </cell>
          <cell r="G26" t="str">
            <v>CITY ON A HILL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438</v>
          </cell>
          <cell r="G27" t="str">
            <v>CODMAN ACADEMY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F28">
            <v>439</v>
          </cell>
          <cell r="G28" t="str">
            <v>CONSERVATORY LAB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440</v>
          </cell>
          <cell r="G29" t="str">
            <v>COMMUNITY DAY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441</v>
          </cell>
          <cell r="G30" t="str">
            <v>SPRINGFIELD INTERNATIONAL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444</v>
          </cell>
          <cell r="G31" t="str">
            <v>NEIGHBORHOOD HOUSE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445</v>
          </cell>
          <cell r="G32" t="str">
            <v>ABBY KELLEY FOSTER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446</v>
          </cell>
          <cell r="G33" t="str">
            <v>FOXBOROUGH REGIONAL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447</v>
          </cell>
          <cell r="G34" t="str">
            <v>BENJAMIN FRANKLIN CLASSICAL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449</v>
          </cell>
          <cell r="G35" t="str">
            <v>BOSTON COLLEGIATE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F36">
            <v>450</v>
          </cell>
          <cell r="G36" t="str">
            <v>HILLTOWN COOPERATIVE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F37">
            <v>453</v>
          </cell>
          <cell r="G37" t="str">
            <v>HOLYOKE COMMUNITY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454</v>
          </cell>
          <cell r="G38" t="str">
            <v>LAWRENCE FAMILY DEVELOPMENT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455</v>
          </cell>
          <cell r="G39" t="str">
            <v>HILL VIEW MONTESSORI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456</v>
          </cell>
          <cell r="G40" t="str">
            <v>LOWELL COMMUNITY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458</v>
          </cell>
          <cell r="G41" t="str">
            <v>LOWELL MIDDLESEX ACADEMY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463</v>
          </cell>
          <cell r="G42" t="str">
            <v>KIPP ACADEMY BOSTON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464</v>
          </cell>
          <cell r="G43" t="str">
            <v>MARBLEHEAD COMMUNITY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466</v>
          </cell>
          <cell r="G44" t="str">
            <v>MARTHA'S VINEYARD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469</v>
          </cell>
          <cell r="G45" t="str">
            <v>MATCH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F46">
            <v>470</v>
          </cell>
          <cell r="G46" t="str">
            <v>MYSTIC VALLEY REGIONAL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474</v>
          </cell>
          <cell r="G47" t="str">
            <v>SIZER SCHOOL, A NORTH CENTRAL CHARTER ESSENTIAL SCHOOL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F48">
            <v>478</v>
          </cell>
          <cell r="G48" t="str">
            <v>FRANCIS W. PARKER CHARTER ESSENTIAL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479</v>
          </cell>
          <cell r="G49" t="str">
            <v>PIONEER VALLEY PERFORMING ARTS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481</v>
          </cell>
          <cell r="G50" t="str">
            <v>BOSTON RENAISSANCE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482</v>
          </cell>
          <cell r="G51" t="str">
            <v>RIVER VALLEY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483</v>
          </cell>
          <cell r="G52" t="str">
            <v>RISING TIDE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484</v>
          </cell>
          <cell r="G53" t="str">
            <v>ROXBURY PREPARATORY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485</v>
          </cell>
          <cell r="G54" t="str">
            <v>SALEM ACADEMY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486</v>
          </cell>
          <cell r="G55" t="str">
            <v>LEARNING FIRST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487</v>
          </cell>
          <cell r="G56" t="str">
            <v>PROSPECT HILL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488</v>
          </cell>
          <cell r="G57" t="str">
            <v>SOUTH SHORE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489</v>
          </cell>
          <cell r="G58" t="str">
            <v>STURGIS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491</v>
          </cell>
          <cell r="G59" t="str">
            <v>ATLANTIS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492</v>
          </cell>
          <cell r="G60" t="str">
            <v>MARTIN LUTHER KING JR CS OF EXCELLENCE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493</v>
          </cell>
          <cell r="G61" t="str">
            <v>PHOENIX ACADEMY CHELSEA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494</v>
          </cell>
          <cell r="G62" t="str">
            <v>PIONEER CS OF SCIENCE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496</v>
          </cell>
          <cell r="G63" t="str">
            <v>GLOBAL LEARNING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497</v>
          </cell>
          <cell r="G64" t="str">
            <v>PIONEER VALLEY CHINESE IMMERSION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498</v>
          </cell>
          <cell r="G65" t="str">
            <v>VERITAS PREPARATORY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499</v>
          </cell>
          <cell r="G66" t="str">
            <v>HAMPDEN CS OF SCIENCE EAST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3501</v>
          </cell>
          <cell r="G67" t="str">
            <v>PAULO FREIRE SOCIAL JUSTICE</v>
          </cell>
          <cell r="H67" t="str">
            <v>to close fy23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3502</v>
          </cell>
          <cell r="G68" t="str">
            <v>BAYSTATE ACADEMY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3503</v>
          </cell>
          <cell r="G69" t="str">
            <v>COLLEGIATE CS OF LOWELL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3506</v>
          </cell>
          <cell r="G70" t="str">
            <v>PIONEER CS OF SCIENCE II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3508</v>
          </cell>
          <cell r="G71" t="str">
            <v>PHOENIX ACADEMY SPRINGFIELD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3509</v>
          </cell>
          <cell r="G72" t="str">
            <v>ARGOSY COLLEGIATE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3510</v>
          </cell>
          <cell r="G73" t="str">
            <v>SPRINGFIELD PREPARATORY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3513</v>
          </cell>
          <cell r="G74" t="str">
            <v>NEW HEIGHTS CS OF BROCKTON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3514</v>
          </cell>
          <cell r="G75" t="str">
            <v>LIBERTAS ACADEMY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3515</v>
          </cell>
          <cell r="G76" t="str">
            <v>OLD STURBRIDGE ACADEMY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3516</v>
          </cell>
          <cell r="G77" t="str">
            <v>HAMPDEN CS OF SCIENCE WEST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3517</v>
          </cell>
          <cell r="G78" t="str">
            <v>MAP ACADEMY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3518</v>
          </cell>
          <cell r="G79" t="str">
            <v>PHOENIX ACADEMY LAWRENCE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8000</v>
          </cell>
          <cell r="G80" t="str">
            <v>WORCESTER CULTURAL ACADEMY</v>
          </cell>
          <cell r="H80" t="str">
            <v>to open fy24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1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A10">
            <v>416035035</v>
          </cell>
          <cell r="B10">
            <v>19723</v>
          </cell>
        </row>
        <row r="11">
          <cell r="A11">
            <v>428035035</v>
          </cell>
          <cell r="B11">
            <v>5979</v>
          </cell>
        </row>
        <row r="12">
          <cell r="A12">
            <v>429163163</v>
          </cell>
          <cell r="B12">
            <v>704081</v>
          </cell>
        </row>
        <row r="13">
          <cell r="A13">
            <v>437035035</v>
          </cell>
          <cell r="B13">
            <v>271212</v>
          </cell>
        </row>
        <row r="14">
          <cell r="A14">
            <v>440149149</v>
          </cell>
          <cell r="B14">
            <v>605617</v>
          </cell>
        </row>
        <row r="15">
          <cell r="A15">
            <v>445348348</v>
          </cell>
          <cell r="B15">
            <v>1219226</v>
          </cell>
        </row>
        <row r="16">
          <cell r="A16">
            <v>453137137</v>
          </cell>
          <cell r="B16">
            <v>465117</v>
          </cell>
        </row>
        <row r="17">
          <cell r="A17">
            <v>454149149</v>
          </cell>
          <cell r="B17">
            <v>68995</v>
          </cell>
        </row>
        <row r="18">
          <cell r="A18">
            <v>470165165</v>
          </cell>
          <cell r="B18">
            <v>120408</v>
          </cell>
        </row>
        <row r="19">
          <cell r="A19">
            <v>486348348</v>
          </cell>
          <cell r="B19">
            <v>933399</v>
          </cell>
        </row>
        <row r="20">
          <cell r="A20">
            <v>496201201</v>
          </cell>
          <cell r="B20">
            <v>220711</v>
          </cell>
        </row>
      </sheetData>
      <sheetData sheetId="4">
        <row r="10">
          <cell r="B10">
            <v>409201003</v>
          </cell>
          <cell r="C10">
            <v>409201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3</v>
          </cell>
          <cell r="H10" t="str">
            <v>ACUSHNET</v>
          </cell>
          <cell r="I10">
            <v>116.47606216304824</v>
          </cell>
          <cell r="J10">
            <v>10705</v>
          </cell>
          <cell r="K10">
            <v>1764</v>
          </cell>
          <cell r="L10">
            <v>1088</v>
          </cell>
        </row>
        <row r="11">
          <cell r="B11">
            <v>409201095</v>
          </cell>
          <cell r="C11">
            <v>409201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95</v>
          </cell>
          <cell r="H11" t="str">
            <v>FALL RIVER</v>
          </cell>
          <cell r="I11">
            <v>100.23880003479222</v>
          </cell>
          <cell r="J11">
            <v>18266</v>
          </cell>
          <cell r="K11">
            <v>44</v>
          </cell>
          <cell r="L11">
            <v>1088</v>
          </cell>
        </row>
        <row r="12">
          <cell r="B12">
            <v>409201201</v>
          </cell>
          <cell r="C12">
            <v>409201</v>
          </cell>
          <cell r="D12" t="str">
            <v>ALMA DEL MAR</v>
          </cell>
          <cell r="E12">
            <v>201</v>
          </cell>
          <cell r="F12" t="str">
            <v>NEW BEDFORD</v>
          </cell>
          <cell r="G12">
            <v>201</v>
          </cell>
          <cell r="H12" t="str">
            <v>NEW BEDFORD</v>
          </cell>
          <cell r="I12">
            <v>100.5713657611941</v>
          </cell>
          <cell r="J12">
            <v>17621</v>
          </cell>
          <cell r="K12">
            <v>101</v>
          </cell>
          <cell r="L12">
            <v>1088</v>
          </cell>
        </row>
        <row r="13">
          <cell r="B13">
            <v>409201331</v>
          </cell>
          <cell r="C13">
            <v>409201</v>
          </cell>
          <cell r="D13" t="str">
            <v>ALMA DEL MAR</v>
          </cell>
          <cell r="E13">
            <v>201</v>
          </cell>
          <cell r="F13" t="str">
            <v>NEW BEDFORD</v>
          </cell>
          <cell r="G13">
            <v>331</v>
          </cell>
          <cell r="H13" t="str">
            <v>WESTPORT</v>
          </cell>
          <cell r="I13">
            <v>122.33455775748413</v>
          </cell>
          <cell r="J13">
            <v>10332</v>
          </cell>
          <cell r="K13">
            <v>2308</v>
          </cell>
          <cell r="L13">
            <v>1088</v>
          </cell>
        </row>
        <row r="14">
          <cell r="B14">
            <v>410035035</v>
          </cell>
          <cell r="C14">
            <v>410035</v>
          </cell>
          <cell r="D14" t="str">
            <v>EXCEL ACADEMY</v>
          </cell>
          <cell r="E14">
            <v>35</v>
          </cell>
          <cell r="F14" t="str">
            <v>BOSTON</v>
          </cell>
          <cell r="G14">
            <v>35</v>
          </cell>
          <cell r="H14" t="str">
            <v>BOSTON</v>
          </cell>
          <cell r="I14">
            <v>141.69197758480368</v>
          </cell>
          <cell r="J14">
            <v>18551</v>
          </cell>
          <cell r="K14">
            <v>7734</v>
          </cell>
          <cell r="L14">
            <v>1088</v>
          </cell>
        </row>
        <row r="15">
          <cell r="B15">
            <v>410035044</v>
          </cell>
          <cell r="C15">
            <v>410035</v>
          </cell>
          <cell r="D15" t="str">
            <v>EXCEL ACADEMY</v>
          </cell>
          <cell r="E15">
            <v>35</v>
          </cell>
          <cell r="F15" t="str">
            <v>BOSTON</v>
          </cell>
          <cell r="G15">
            <v>44</v>
          </cell>
          <cell r="H15" t="str">
            <v>BROCKTON</v>
          </cell>
          <cell r="I15">
            <v>101.73906230817566</v>
          </cell>
          <cell r="J15">
            <v>19726</v>
          </cell>
          <cell r="K15">
            <v>343</v>
          </cell>
          <cell r="L15">
            <v>1088</v>
          </cell>
        </row>
        <row r="16">
          <cell r="B16">
            <v>410035049</v>
          </cell>
          <cell r="C16">
            <v>410035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49</v>
          </cell>
          <cell r="H16" t="str">
            <v>CAMBRIDGE</v>
          </cell>
          <cell r="I16">
            <v>226.33248347701178</v>
          </cell>
          <cell r="J16">
            <v>17804</v>
          </cell>
          <cell r="K16">
            <v>22492</v>
          </cell>
          <cell r="L16">
            <v>1088</v>
          </cell>
        </row>
        <row r="17">
          <cell r="B17">
            <v>410035057</v>
          </cell>
          <cell r="C17">
            <v>410035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57</v>
          </cell>
          <cell r="H17" t="str">
            <v>CHELSEA</v>
          </cell>
          <cell r="I17">
            <v>102.89545574634327</v>
          </cell>
          <cell r="J17">
            <v>19094</v>
          </cell>
          <cell r="K17">
            <v>553</v>
          </cell>
          <cell r="L17">
            <v>1088</v>
          </cell>
        </row>
        <row r="18">
          <cell r="B18">
            <v>410035093</v>
          </cell>
          <cell r="C18">
            <v>410035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93</v>
          </cell>
          <cell r="H18" t="str">
            <v>EVERETT</v>
          </cell>
          <cell r="I18">
            <v>100</v>
          </cell>
          <cell r="J18">
            <v>19856</v>
          </cell>
          <cell r="K18">
            <v>0</v>
          </cell>
          <cell r="L18">
            <v>1088</v>
          </cell>
        </row>
        <row r="19">
          <cell r="B19">
            <v>410035160</v>
          </cell>
          <cell r="C19">
            <v>410035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160</v>
          </cell>
          <cell r="H19" t="str">
            <v>LOWELL</v>
          </cell>
          <cell r="I19">
            <v>100.20610712263</v>
          </cell>
          <cell r="J19">
            <v>18217</v>
          </cell>
          <cell r="K19">
            <v>38</v>
          </cell>
          <cell r="L19">
            <v>1088</v>
          </cell>
        </row>
        <row r="20">
          <cell r="B20">
            <v>410035163</v>
          </cell>
          <cell r="C20">
            <v>410035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163</v>
          </cell>
          <cell r="H20" t="str">
            <v>LYNN</v>
          </cell>
          <cell r="I20">
            <v>100.86711624288169</v>
          </cell>
          <cell r="J20">
            <v>18463</v>
          </cell>
          <cell r="K20">
            <v>160</v>
          </cell>
          <cell r="L20">
            <v>1088</v>
          </cell>
        </row>
        <row r="21">
          <cell r="B21">
            <v>410035165</v>
          </cell>
          <cell r="C21">
            <v>410035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165</v>
          </cell>
          <cell r="H21" t="str">
            <v>MALDEN</v>
          </cell>
          <cell r="I21">
            <v>100</v>
          </cell>
          <cell r="J21">
            <v>17514</v>
          </cell>
          <cell r="K21">
            <v>0</v>
          </cell>
          <cell r="L21">
            <v>1088</v>
          </cell>
        </row>
        <row r="22">
          <cell r="B22">
            <v>410035176</v>
          </cell>
          <cell r="C22">
            <v>410035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176</v>
          </cell>
          <cell r="H22" t="str">
            <v>MEDFORD</v>
          </cell>
          <cell r="I22">
            <v>142.09030469434236</v>
          </cell>
          <cell r="J22">
            <v>19458</v>
          </cell>
          <cell r="K22">
            <v>8190</v>
          </cell>
          <cell r="L22">
            <v>1088</v>
          </cell>
        </row>
        <row r="23">
          <cell r="B23">
            <v>410035229</v>
          </cell>
          <cell r="C23">
            <v>410035</v>
          </cell>
          <cell r="D23" t="str">
            <v>EXCEL ACADEMY</v>
          </cell>
          <cell r="E23">
            <v>35</v>
          </cell>
          <cell r="F23" t="str">
            <v>BOSTON</v>
          </cell>
          <cell r="G23">
            <v>229</v>
          </cell>
          <cell r="H23" t="str">
            <v>PEABODY</v>
          </cell>
          <cell r="I23">
            <v>107.53633442925852</v>
          </cell>
          <cell r="J23">
            <v>19841</v>
          </cell>
          <cell r="K23">
            <v>1495</v>
          </cell>
          <cell r="L23">
            <v>1088</v>
          </cell>
        </row>
        <row r="24">
          <cell r="B24">
            <v>410035244</v>
          </cell>
          <cell r="C24">
            <v>410035</v>
          </cell>
          <cell r="D24" t="str">
            <v>EXCEL ACADEMY</v>
          </cell>
          <cell r="E24">
            <v>35</v>
          </cell>
          <cell r="F24" t="str">
            <v>BOSTON</v>
          </cell>
          <cell r="G24">
            <v>244</v>
          </cell>
          <cell r="H24" t="str">
            <v>RANDOLPH</v>
          </cell>
          <cell r="I24">
            <v>129.97873840854766</v>
          </cell>
          <cell r="J24">
            <v>20224</v>
          </cell>
          <cell r="K24">
            <v>6063</v>
          </cell>
          <cell r="L24">
            <v>1088</v>
          </cell>
        </row>
        <row r="25">
          <cell r="B25">
            <v>410035248</v>
          </cell>
          <cell r="C25">
            <v>410035</v>
          </cell>
          <cell r="D25" t="str">
            <v>EXCEL ACADEMY</v>
          </cell>
          <cell r="E25">
            <v>35</v>
          </cell>
          <cell r="F25" t="str">
            <v>BOSTON</v>
          </cell>
          <cell r="G25">
            <v>248</v>
          </cell>
          <cell r="H25" t="str">
            <v>REVERE</v>
          </cell>
          <cell r="I25">
            <v>105.64205441920471</v>
          </cell>
          <cell r="J25">
            <v>17947</v>
          </cell>
          <cell r="K25">
            <v>1013</v>
          </cell>
          <cell r="L25">
            <v>1088</v>
          </cell>
        </row>
        <row r="26">
          <cell r="B26">
            <v>410035262</v>
          </cell>
          <cell r="C26">
            <v>410035</v>
          </cell>
          <cell r="D26" t="str">
            <v>EXCEL ACADEMY</v>
          </cell>
          <cell r="E26">
            <v>35</v>
          </cell>
          <cell r="F26" t="str">
            <v>BOSTON</v>
          </cell>
          <cell r="G26">
            <v>262</v>
          </cell>
          <cell r="H26" t="str">
            <v>SAUGUS</v>
          </cell>
          <cell r="I26">
            <v>119.87950767151017</v>
          </cell>
          <cell r="J26">
            <v>16485</v>
          </cell>
          <cell r="K26">
            <v>3277</v>
          </cell>
          <cell r="L26">
            <v>1088</v>
          </cell>
        </row>
        <row r="27">
          <cell r="B27">
            <v>410035346</v>
          </cell>
          <cell r="C27">
            <v>410035</v>
          </cell>
          <cell r="D27" t="str">
            <v>EXCEL ACADEMY</v>
          </cell>
          <cell r="E27">
            <v>35</v>
          </cell>
          <cell r="F27" t="str">
            <v>BOSTON</v>
          </cell>
          <cell r="G27">
            <v>346</v>
          </cell>
          <cell r="H27" t="str">
            <v>WINTHROP</v>
          </cell>
          <cell r="I27">
            <v>118.23747239979329</v>
          </cell>
          <cell r="J27">
            <v>15882</v>
          </cell>
          <cell r="K27">
            <v>2896</v>
          </cell>
          <cell r="L27">
            <v>1088</v>
          </cell>
        </row>
        <row r="28">
          <cell r="B28">
            <v>410057035</v>
          </cell>
          <cell r="C28">
            <v>410057</v>
          </cell>
          <cell r="D28" t="str">
            <v>EXCEL ACADEMY</v>
          </cell>
          <cell r="E28">
            <v>57</v>
          </cell>
          <cell r="F28" t="str">
            <v>CHELSEA</v>
          </cell>
          <cell r="G28">
            <v>35</v>
          </cell>
          <cell r="H28" t="str">
            <v>BOSTON</v>
          </cell>
          <cell r="I28">
            <v>141.69197758480368</v>
          </cell>
          <cell r="J28">
            <v>17443</v>
          </cell>
          <cell r="K28">
            <v>7272</v>
          </cell>
          <cell r="L28">
            <v>1088</v>
          </cell>
        </row>
        <row r="29">
          <cell r="B29">
            <v>410057057</v>
          </cell>
          <cell r="C29">
            <v>410057</v>
          </cell>
          <cell r="D29" t="str">
            <v>EXCEL ACADEMY</v>
          </cell>
          <cell r="E29">
            <v>57</v>
          </cell>
          <cell r="F29" t="str">
            <v>CHELSEA</v>
          </cell>
          <cell r="G29">
            <v>57</v>
          </cell>
          <cell r="H29" t="str">
            <v>CHELSEA</v>
          </cell>
          <cell r="I29">
            <v>102.89545574634327</v>
          </cell>
          <cell r="J29">
            <v>17388</v>
          </cell>
          <cell r="K29">
            <v>503</v>
          </cell>
          <cell r="L29">
            <v>1088</v>
          </cell>
        </row>
        <row r="30">
          <cell r="B30">
            <v>410057093</v>
          </cell>
          <cell r="C30">
            <v>410057</v>
          </cell>
          <cell r="D30" t="str">
            <v>EXCEL ACADEMY</v>
          </cell>
          <cell r="E30">
            <v>57</v>
          </cell>
          <cell r="F30" t="str">
            <v>CHELSEA</v>
          </cell>
          <cell r="G30">
            <v>93</v>
          </cell>
          <cell r="H30" t="str">
            <v>EVERETT</v>
          </cell>
          <cell r="I30">
            <v>100</v>
          </cell>
          <cell r="J30">
            <v>15858</v>
          </cell>
          <cell r="K30">
            <v>0</v>
          </cell>
          <cell r="L30">
            <v>1088</v>
          </cell>
        </row>
        <row r="31">
          <cell r="B31">
            <v>410057163</v>
          </cell>
          <cell r="C31">
            <v>410057</v>
          </cell>
          <cell r="D31" t="str">
            <v>EXCEL ACADEMY</v>
          </cell>
          <cell r="E31">
            <v>57</v>
          </cell>
          <cell r="F31" t="str">
            <v>CHELSEA</v>
          </cell>
          <cell r="G31">
            <v>163</v>
          </cell>
          <cell r="H31" t="str">
            <v>LYNN</v>
          </cell>
          <cell r="I31">
            <v>100.86711624288169</v>
          </cell>
          <cell r="J31">
            <v>17985</v>
          </cell>
          <cell r="K31">
            <v>156</v>
          </cell>
          <cell r="L31">
            <v>1088</v>
          </cell>
        </row>
        <row r="32">
          <cell r="B32">
            <v>410057248</v>
          </cell>
          <cell r="C32">
            <v>410057</v>
          </cell>
          <cell r="D32" t="str">
            <v>EXCEL ACADEMY</v>
          </cell>
          <cell r="E32">
            <v>57</v>
          </cell>
          <cell r="F32" t="str">
            <v>CHELSEA</v>
          </cell>
          <cell r="G32">
            <v>248</v>
          </cell>
          <cell r="H32" t="str">
            <v>REVERE</v>
          </cell>
          <cell r="I32">
            <v>105.64205441920471</v>
          </cell>
          <cell r="J32">
            <v>16855</v>
          </cell>
          <cell r="K32">
            <v>951</v>
          </cell>
          <cell r="L32">
            <v>1088</v>
          </cell>
        </row>
        <row r="33">
          <cell r="B33">
            <v>410057262</v>
          </cell>
          <cell r="C33">
            <v>410057</v>
          </cell>
          <cell r="D33" t="str">
            <v>EXCEL ACADEMY</v>
          </cell>
          <cell r="E33">
            <v>57</v>
          </cell>
          <cell r="F33" t="str">
            <v>CHELSEA</v>
          </cell>
          <cell r="G33">
            <v>262</v>
          </cell>
          <cell r="H33" t="str">
            <v>SAUGUS</v>
          </cell>
          <cell r="I33">
            <v>119.87950767151017</v>
          </cell>
          <cell r="J33">
            <v>17103</v>
          </cell>
          <cell r="K33">
            <v>3400</v>
          </cell>
          <cell r="L33">
            <v>1088</v>
          </cell>
        </row>
        <row r="34">
          <cell r="B34">
            <v>412035035</v>
          </cell>
          <cell r="C34">
            <v>412035</v>
          </cell>
          <cell r="D34" t="str">
            <v>ACADEMY OF THE PACIFIC RIM</v>
          </cell>
          <cell r="E34">
            <v>35</v>
          </cell>
          <cell r="F34" t="str">
            <v>BOSTON</v>
          </cell>
          <cell r="G34">
            <v>35</v>
          </cell>
          <cell r="H34" t="str">
            <v>BOSTON</v>
          </cell>
          <cell r="I34">
            <v>141.69197758480368</v>
          </cell>
          <cell r="J34">
            <v>18030</v>
          </cell>
          <cell r="K34">
            <v>7517</v>
          </cell>
          <cell r="L34">
            <v>1088</v>
          </cell>
        </row>
        <row r="35">
          <cell r="B35">
            <v>412035044</v>
          </cell>
          <cell r="C35">
            <v>412035</v>
          </cell>
          <cell r="D35" t="str">
            <v>ACADEMY OF THE PACIFIC RIM</v>
          </cell>
          <cell r="E35">
            <v>35</v>
          </cell>
          <cell r="F35" t="str">
            <v>BOSTON</v>
          </cell>
          <cell r="G35">
            <v>44</v>
          </cell>
          <cell r="H35" t="str">
            <v>BROCKTON</v>
          </cell>
          <cell r="I35">
            <v>101.73906230817566</v>
          </cell>
          <cell r="J35">
            <v>14094</v>
          </cell>
          <cell r="K35">
            <v>245</v>
          </cell>
          <cell r="L35">
            <v>1088</v>
          </cell>
        </row>
        <row r="36">
          <cell r="B36">
            <v>412035189</v>
          </cell>
          <cell r="C36">
            <v>412035</v>
          </cell>
          <cell r="D36" t="str">
            <v>ACADEMY OF THE PACIFIC RIM</v>
          </cell>
          <cell r="E36">
            <v>35</v>
          </cell>
          <cell r="F36" t="str">
            <v>BOSTON</v>
          </cell>
          <cell r="G36">
            <v>189</v>
          </cell>
          <cell r="H36" t="str">
            <v>MILTON</v>
          </cell>
          <cell r="I36">
            <v>134.50146226093582</v>
          </cell>
          <cell r="J36">
            <v>17574</v>
          </cell>
          <cell r="K36">
            <v>6063</v>
          </cell>
          <cell r="L36">
            <v>1088</v>
          </cell>
        </row>
        <row r="37">
          <cell r="B37">
            <v>412035218</v>
          </cell>
          <cell r="C37">
            <v>412035</v>
          </cell>
          <cell r="D37" t="str">
            <v>ACADEMY OF THE PACIFIC RIM</v>
          </cell>
          <cell r="E37">
            <v>35</v>
          </cell>
          <cell r="F37" t="str">
            <v>BOSTON</v>
          </cell>
          <cell r="G37">
            <v>218</v>
          </cell>
          <cell r="H37" t="str">
            <v>NORTON</v>
          </cell>
          <cell r="I37">
            <v>141.5927914051158</v>
          </cell>
          <cell r="J37">
            <v>11475</v>
          </cell>
          <cell r="K37">
            <v>4773</v>
          </cell>
          <cell r="L37">
            <v>1088</v>
          </cell>
        </row>
        <row r="38">
          <cell r="B38">
            <v>412035220</v>
          </cell>
          <cell r="C38">
            <v>412035</v>
          </cell>
          <cell r="D38" t="str">
            <v>ACADEMY OF THE PACIFIC RIM</v>
          </cell>
          <cell r="E38">
            <v>35</v>
          </cell>
          <cell r="F38" t="str">
            <v>BOSTON</v>
          </cell>
          <cell r="G38">
            <v>220</v>
          </cell>
          <cell r="H38" t="str">
            <v>NORWOOD</v>
          </cell>
          <cell r="I38">
            <v>138.87081030760444</v>
          </cell>
          <cell r="J38">
            <v>16658</v>
          </cell>
          <cell r="K38">
            <v>6475</v>
          </cell>
          <cell r="L38">
            <v>1088</v>
          </cell>
        </row>
        <row r="39">
          <cell r="B39">
            <v>412035243</v>
          </cell>
          <cell r="C39">
            <v>412035</v>
          </cell>
          <cell r="D39" t="str">
            <v>ACADEMY OF THE PACIFIC RIM</v>
          </cell>
          <cell r="E39">
            <v>35</v>
          </cell>
          <cell r="F39" t="str">
            <v>BOSTON</v>
          </cell>
          <cell r="G39">
            <v>243</v>
          </cell>
          <cell r="H39" t="str">
            <v>QUINCY</v>
          </cell>
          <cell r="I39">
            <v>114.23898557982488</v>
          </cell>
          <cell r="J39">
            <v>11267</v>
          </cell>
          <cell r="K39">
            <v>1604</v>
          </cell>
          <cell r="L39">
            <v>1088</v>
          </cell>
        </row>
        <row r="40">
          <cell r="B40">
            <v>412035244</v>
          </cell>
          <cell r="C40">
            <v>412035</v>
          </cell>
          <cell r="D40" t="str">
            <v>ACADEMY OF THE PACIFIC RIM</v>
          </cell>
          <cell r="E40">
            <v>35</v>
          </cell>
          <cell r="F40" t="str">
            <v>BOSTON</v>
          </cell>
          <cell r="G40">
            <v>244</v>
          </cell>
          <cell r="H40" t="str">
            <v>RANDOLPH</v>
          </cell>
          <cell r="I40">
            <v>129.97873840854766</v>
          </cell>
          <cell r="J40">
            <v>15813</v>
          </cell>
          <cell r="K40">
            <v>4741</v>
          </cell>
          <cell r="L40">
            <v>1088</v>
          </cell>
        </row>
        <row r="41">
          <cell r="B41">
            <v>412035285</v>
          </cell>
          <cell r="C41">
            <v>412035</v>
          </cell>
          <cell r="D41" t="str">
            <v>ACADEMY OF THE PACIFIC RIM</v>
          </cell>
          <cell r="E41">
            <v>35</v>
          </cell>
          <cell r="F41" t="str">
            <v>BOSTON</v>
          </cell>
          <cell r="G41">
            <v>285</v>
          </cell>
          <cell r="H41" t="str">
            <v>STOUGHTON</v>
          </cell>
          <cell r="I41">
            <v>119.03173235749338</v>
          </cell>
          <cell r="J41">
            <v>14676</v>
          </cell>
          <cell r="K41">
            <v>2793</v>
          </cell>
          <cell r="L41">
            <v>1088</v>
          </cell>
        </row>
        <row r="42">
          <cell r="B42">
            <v>412035293</v>
          </cell>
          <cell r="C42">
            <v>412035</v>
          </cell>
          <cell r="D42" t="str">
            <v>ACADEMY OF THE PACIFIC RIM</v>
          </cell>
          <cell r="E42">
            <v>35</v>
          </cell>
          <cell r="F42" t="str">
            <v>BOSTON</v>
          </cell>
          <cell r="G42">
            <v>293</v>
          </cell>
          <cell r="H42" t="str">
            <v>TAUNTON</v>
          </cell>
          <cell r="I42">
            <v>102.79805515529472</v>
          </cell>
          <cell r="J42">
            <v>13129</v>
          </cell>
          <cell r="K42">
            <v>367</v>
          </cell>
          <cell r="L42">
            <v>1088</v>
          </cell>
        </row>
        <row r="43">
          <cell r="B43">
            <v>412035307</v>
          </cell>
          <cell r="C43">
            <v>412035</v>
          </cell>
          <cell r="D43" t="str">
            <v>ACADEMY OF THE PACIFIC RIM</v>
          </cell>
          <cell r="E43">
            <v>35</v>
          </cell>
          <cell r="F43" t="str">
            <v>BOSTON</v>
          </cell>
          <cell r="G43">
            <v>307</v>
          </cell>
          <cell r="H43" t="str">
            <v>WALPOLE</v>
          </cell>
          <cell r="I43">
            <v>142.18168162918124</v>
          </cell>
          <cell r="J43">
            <v>16738</v>
          </cell>
          <cell r="K43">
            <v>7060</v>
          </cell>
          <cell r="L43">
            <v>1088</v>
          </cell>
        </row>
        <row r="44">
          <cell r="B44">
            <v>413114091</v>
          </cell>
          <cell r="C44">
            <v>413114</v>
          </cell>
          <cell r="D44" t="str">
            <v>FOUR RIVERS</v>
          </cell>
          <cell r="E44">
            <v>114</v>
          </cell>
          <cell r="F44" t="str">
            <v>GREENFIELD</v>
          </cell>
          <cell r="G44">
            <v>91</v>
          </cell>
          <cell r="H44" t="str">
            <v>ERVING</v>
          </cell>
          <cell r="I44">
            <v>186.97546028354611</v>
          </cell>
          <cell r="J44">
            <v>12243</v>
          </cell>
          <cell r="K44">
            <v>10648</v>
          </cell>
          <cell r="L44">
            <v>1088</v>
          </cell>
        </row>
        <row r="45">
          <cell r="B45">
            <v>413114114</v>
          </cell>
          <cell r="C45">
            <v>413114</v>
          </cell>
          <cell r="D45" t="str">
            <v>FOUR RIVERS</v>
          </cell>
          <cell r="E45">
            <v>114</v>
          </cell>
          <cell r="F45" t="str">
            <v>GREENFIELD</v>
          </cell>
          <cell r="G45">
            <v>114</v>
          </cell>
          <cell r="H45" t="str">
            <v>GREENFIELD</v>
          </cell>
          <cell r="I45">
            <v>116.31016907727951</v>
          </cell>
          <cell r="J45">
            <v>14072</v>
          </cell>
          <cell r="K45">
            <v>2295</v>
          </cell>
          <cell r="L45">
            <v>1088</v>
          </cell>
        </row>
        <row r="46">
          <cell r="B46">
            <v>413114127</v>
          </cell>
          <cell r="C46">
            <v>413114</v>
          </cell>
          <cell r="D46" t="str">
            <v>FOUR RIVERS</v>
          </cell>
          <cell r="E46">
            <v>114</v>
          </cell>
          <cell r="F46" t="str">
            <v>GREENFIELD</v>
          </cell>
          <cell r="G46">
            <v>127</v>
          </cell>
          <cell r="H46" t="str">
            <v>HATFIELD</v>
          </cell>
          <cell r="I46">
            <v>152.27846129039307</v>
          </cell>
          <cell r="J46">
            <v>12243</v>
          </cell>
          <cell r="K46">
            <v>6400</v>
          </cell>
          <cell r="L46">
            <v>1088</v>
          </cell>
        </row>
        <row r="47">
          <cell r="B47">
            <v>413114210</v>
          </cell>
          <cell r="C47">
            <v>413114</v>
          </cell>
          <cell r="D47" t="str">
            <v>FOUR RIVERS</v>
          </cell>
          <cell r="E47">
            <v>114</v>
          </cell>
          <cell r="F47" t="str">
            <v>GREENFIELD</v>
          </cell>
          <cell r="G47">
            <v>210</v>
          </cell>
          <cell r="H47" t="str">
            <v>NORTHAMPTON</v>
          </cell>
          <cell r="I47">
            <v>132.55313018066948</v>
          </cell>
          <cell r="J47">
            <v>10332</v>
          </cell>
          <cell r="K47">
            <v>3363</v>
          </cell>
          <cell r="L47">
            <v>1088</v>
          </cell>
        </row>
        <row r="48">
          <cell r="B48">
            <v>413114253</v>
          </cell>
          <cell r="C48">
            <v>413114</v>
          </cell>
          <cell r="D48" t="str">
            <v>FOUR RIVERS</v>
          </cell>
          <cell r="E48">
            <v>114</v>
          </cell>
          <cell r="F48" t="str">
            <v>GREENFIELD</v>
          </cell>
          <cell r="G48">
            <v>253</v>
          </cell>
          <cell r="H48" t="str">
            <v>ROWE</v>
          </cell>
          <cell r="I48">
            <v>350.02441038393192</v>
          </cell>
          <cell r="J48">
            <v>12243</v>
          </cell>
          <cell r="K48">
            <v>30610</v>
          </cell>
          <cell r="L48">
            <v>1088</v>
          </cell>
        </row>
        <row r="49">
          <cell r="B49">
            <v>413114312</v>
          </cell>
          <cell r="C49">
            <v>413114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312</v>
          </cell>
          <cell r="H49" t="str">
            <v>WARWICK</v>
          </cell>
          <cell r="I49">
            <v>100</v>
          </cell>
          <cell r="J49">
            <v>15526</v>
          </cell>
          <cell r="K49">
            <v>0</v>
          </cell>
          <cell r="L49">
            <v>1088</v>
          </cell>
        </row>
        <row r="50">
          <cell r="B50">
            <v>413114605</v>
          </cell>
          <cell r="C50">
            <v>413114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605</v>
          </cell>
          <cell r="H50" t="str">
            <v>AMHERST PELHAM</v>
          </cell>
          <cell r="I50">
            <v>172.39479673175916</v>
          </cell>
          <cell r="J50">
            <v>15480</v>
          </cell>
          <cell r="K50">
            <v>11207</v>
          </cell>
          <cell r="L50">
            <v>1088</v>
          </cell>
        </row>
        <row r="51">
          <cell r="B51">
            <v>413114615</v>
          </cell>
          <cell r="C51">
            <v>413114</v>
          </cell>
          <cell r="D51" t="str">
            <v>FOUR RIVERS</v>
          </cell>
          <cell r="E51">
            <v>114</v>
          </cell>
          <cell r="F51" t="str">
            <v>GREENFIELD</v>
          </cell>
          <cell r="G51">
            <v>615</v>
          </cell>
          <cell r="H51" t="str">
            <v>ATHOL ROYALSTON</v>
          </cell>
          <cell r="I51">
            <v>100</v>
          </cell>
          <cell r="J51">
            <v>12243</v>
          </cell>
          <cell r="K51">
            <v>0</v>
          </cell>
          <cell r="L51">
            <v>1088</v>
          </cell>
        </row>
        <row r="52">
          <cell r="B52">
            <v>413114670</v>
          </cell>
          <cell r="C52">
            <v>413114</v>
          </cell>
          <cell r="D52" t="str">
            <v>FOUR RIVERS</v>
          </cell>
          <cell r="E52">
            <v>114</v>
          </cell>
          <cell r="F52" t="str">
            <v>GREENFIELD</v>
          </cell>
          <cell r="G52">
            <v>670</v>
          </cell>
          <cell r="H52" t="str">
            <v>FRONTIER</v>
          </cell>
          <cell r="I52">
            <v>174.71610373927501</v>
          </cell>
          <cell r="J52">
            <v>13233</v>
          </cell>
          <cell r="K52">
            <v>9887</v>
          </cell>
          <cell r="L52">
            <v>1088</v>
          </cell>
        </row>
        <row r="53">
          <cell r="B53">
            <v>413114674</v>
          </cell>
          <cell r="C53">
            <v>413114</v>
          </cell>
          <cell r="D53" t="str">
            <v>FOUR RIVERS</v>
          </cell>
          <cell r="E53">
            <v>114</v>
          </cell>
          <cell r="F53" t="str">
            <v>GREENFIELD</v>
          </cell>
          <cell r="G53">
            <v>674</v>
          </cell>
          <cell r="H53" t="str">
            <v>GILL MONTAGUE</v>
          </cell>
          <cell r="I53">
            <v>139.55807230288008</v>
          </cell>
          <cell r="J53">
            <v>14125</v>
          </cell>
          <cell r="K53">
            <v>5588</v>
          </cell>
          <cell r="L53">
            <v>1088</v>
          </cell>
        </row>
        <row r="54">
          <cell r="B54">
            <v>413114717</v>
          </cell>
          <cell r="C54">
            <v>413114</v>
          </cell>
          <cell r="D54" t="str">
            <v>FOUR RIVERS</v>
          </cell>
          <cell r="E54">
            <v>114</v>
          </cell>
          <cell r="F54" t="str">
            <v>GREENFIELD</v>
          </cell>
          <cell r="G54">
            <v>717</v>
          </cell>
          <cell r="H54" t="str">
            <v>MOHAWK TRAIL</v>
          </cell>
          <cell r="I54">
            <v>163.38272886259207</v>
          </cell>
          <cell r="J54">
            <v>14649</v>
          </cell>
          <cell r="K54">
            <v>9285</v>
          </cell>
          <cell r="L54">
            <v>1088</v>
          </cell>
        </row>
        <row r="55">
          <cell r="B55">
            <v>413114750</v>
          </cell>
          <cell r="C55">
            <v>413114</v>
          </cell>
          <cell r="D55" t="str">
            <v>FOUR RIVERS</v>
          </cell>
          <cell r="E55">
            <v>114</v>
          </cell>
          <cell r="F55" t="str">
            <v>GREENFIELD</v>
          </cell>
          <cell r="G55">
            <v>750</v>
          </cell>
          <cell r="H55" t="str">
            <v>PIONEER</v>
          </cell>
          <cell r="I55">
            <v>160.33925334121284</v>
          </cell>
          <cell r="J55">
            <v>13749</v>
          </cell>
          <cell r="K55">
            <v>8296</v>
          </cell>
          <cell r="L55">
            <v>1088</v>
          </cell>
        </row>
        <row r="56">
          <cell r="B56">
            <v>413114755</v>
          </cell>
          <cell r="C56">
            <v>413114</v>
          </cell>
          <cell r="D56" t="str">
            <v>FOUR RIVERS</v>
          </cell>
          <cell r="E56">
            <v>114</v>
          </cell>
          <cell r="F56" t="str">
            <v>GREENFIELD</v>
          </cell>
          <cell r="G56">
            <v>755</v>
          </cell>
          <cell r="H56" t="str">
            <v>RALPH C MAHAR</v>
          </cell>
          <cell r="I56">
            <v>145.49838103808446</v>
          </cell>
          <cell r="J56">
            <v>12394</v>
          </cell>
          <cell r="K56">
            <v>5639</v>
          </cell>
          <cell r="L56">
            <v>1088</v>
          </cell>
        </row>
        <row r="57">
          <cell r="B57">
            <v>414603063</v>
          </cell>
          <cell r="C57">
            <v>414603</v>
          </cell>
          <cell r="D57" t="str">
            <v>BERKSHIRE ARTS AND TECHNOLOGY</v>
          </cell>
          <cell r="E57">
            <v>603</v>
          </cell>
          <cell r="F57" t="str">
            <v>HOOSAC VALLEY</v>
          </cell>
          <cell r="G57">
            <v>63</v>
          </cell>
          <cell r="H57" t="str">
            <v>CLARKSBURG</v>
          </cell>
          <cell r="I57">
            <v>132.33356625735246</v>
          </cell>
          <cell r="J57">
            <v>11287</v>
          </cell>
          <cell r="K57">
            <v>3649</v>
          </cell>
          <cell r="L57">
            <v>1088</v>
          </cell>
        </row>
        <row r="58">
          <cell r="B58">
            <v>414603098</v>
          </cell>
          <cell r="C58">
            <v>414603</v>
          </cell>
          <cell r="D58" t="str">
            <v>BERKSHIRE ARTS AND TECHNOLOGY</v>
          </cell>
          <cell r="E58">
            <v>603</v>
          </cell>
          <cell r="F58" t="str">
            <v>HOOSAC VALLEY</v>
          </cell>
          <cell r="G58">
            <v>98</v>
          </cell>
          <cell r="H58" t="str">
            <v>FLORIDA</v>
          </cell>
          <cell r="I58">
            <v>224.48980490010371</v>
          </cell>
          <cell r="J58">
            <v>16544</v>
          </cell>
          <cell r="K58">
            <v>20596</v>
          </cell>
          <cell r="L58">
            <v>1088</v>
          </cell>
        </row>
        <row r="59">
          <cell r="B59">
            <v>414603209</v>
          </cell>
          <cell r="C59">
            <v>414603</v>
          </cell>
          <cell r="D59" t="str">
            <v>BERKSHIRE ARTS AND TECHNOLOGY</v>
          </cell>
          <cell r="E59">
            <v>603</v>
          </cell>
          <cell r="F59" t="str">
            <v>HOOSAC VALLEY</v>
          </cell>
          <cell r="G59">
            <v>209</v>
          </cell>
          <cell r="H59" t="str">
            <v>NORTH ADAMS</v>
          </cell>
          <cell r="I59">
            <v>118.19513833088595</v>
          </cell>
          <cell r="J59">
            <v>16376</v>
          </cell>
          <cell r="K59">
            <v>2980</v>
          </cell>
          <cell r="L59">
            <v>1088</v>
          </cell>
        </row>
        <row r="60">
          <cell r="B60">
            <v>414603236</v>
          </cell>
          <cell r="C60">
            <v>414603</v>
          </cell>
          <cell r="D60" t="str">
            <v>BERKSHIRE ARTS AND TECHNOLOGY</v>
          </cell>
          <cell r="E60">
            <v>603</v>
          </cell>
          <cell r="F60" t="str">
            <v>HOOSAC VALLEY</v>
          </cell>
          <cell r="G60">
            <v>236</v>
          </cell>
          <cell r="H60" t="str">
            <v>PITTSFIELD</v>
          </cell>
          <cell r="I60">
            <v>117.80588745276255</v>
          </cell>
          <cell r="J60">
            <v>16108</v>
          </cell>
          <cell r="K60">
            <v>2868</v>
          </cell>
          <cell r="L60">
            <v>1088</v>
          </cell>
        </row>
        <row r="61">
          <cell r="B61">
            <v>414603249</v>
          </cell>
          <cell r="C61">
            <v>414603</v>
          </cell>
          <cell r="D61" t="str">
            <v>BERKSHIRE ARTS AND TECHNOLOGY</v>
          </cell>
          <cell r="E61">
            <v>603</v>
          </cell>
          <cell r="F61" t="str">
            <v>HOOSAC VALLEY</v>
          </cell>
          <cell r="G61">
            <v>249</v>
          </cell>
          <cell r="H61" t="str">
            <v>RICHMOND</v>
          </cell>
          <cell r="I61">
            <v>259.05688656875327</v>
          </cell>
          <cell r="J61">
            <v>10332</v>
          </cell>
          <cell r="K61">
            <v>16434</v>
          </cell>
          <cell r="L61">
            <v>1088</v>
          </cell>
        </row>
        <row r="62">
          <cell r="B62">
            <v>414603263</v>
          </cell>
          <cell r="C62">
            <v>414603</v>
          </cell>
          <cell r="D62" t="str">
            <v>BERKSHIRE ARTS AND TECHNOLOGY</v>
          </cell>
          <cell r="E62">
            <v>603</v>
          </cell>
          <cell r="F62" t="str">
            <v>HOOSAC VALLEY</v>
          </cell>
          <cell r="G62">
            <v>263</v>
          </cell>
          <cell r="H62" t="str">
            <v>SAVOY</v>
          </cell>
          <cell r="I62">
            <v>171.90667963305592</v>
          </cell>
          <cell r="J62">
            <v>12243</v>
          </cell>
          <cell r="K62">
            <v>8804</v>
          </cell>
          <cell r="L62">
            <v>1088</v>
          </cell>
        </row>
        <row r="63">
          <cell r="B63">
            <v>414603603</v>
          </cell>
          <cell r="C63">
            <v>414603</v>
          </cell>
          <cell r="D63" t="str">
            <v>BERKSHIRE ARTS AND TECHNOLOGY</v>
          </cell>
          <cell r="E63">
            <v>603</v>
          </cell>
          <cell r="F63" t="str">
            <v>HOOSAC VALLEY</v>
          </cell>
          <cell r="G63">
            <v>603</v>
          </cell>
          <cell r="H63" t="str">
            <v>HOOSAC VALLEY</v>
          </cell>
          <cell r="I63">
            <v>112.27026724562414</v>
          </cell>
          <cell r="J63">
            <v>14634</v>
          </cell>
          <cell r="K63">
            <v>1796</v>
          </cell>
          <cell r="L63">
            <v>1088</v>
          </cell>
        </row>
        <row r="64">
          <cell r="B64">
            <v>414603635</v>
          </cell>
          <cell r="C64">
            <v>414603</v>
          </cell>
          <cell r="D64" t="str">
            <v>BERKSHIRE ARTS AND TECHNOLOGY</v>
          </cell>
          <cell r="E64">
            <v>603</v>
          </cell>
          <cell r="F64" t="str">
            <v>HOOSAC VALLEY</v>
          </cell>
          <cell r="G64">
            <v>635</v>
          </cell>
          <cell r="H64" t="str">
            <v>CENTRAL BERKSHIRE</v>
          </cell>
          <cell r="I64">
            <v>132.09465442012959</v>
          </cell>
          <cell r="J64">
            <v>13587</v>
          </cell>
          <cell r="K64">
            <v>4361</v>
          </cell>
          <cell r="L64">
            <v>1088</v>
          </cell>
        </row>
        <row r="65">
          <cell r="B65">
            <v>414603715</v>
          </cell>
          <cell r="C65">
            <v>414603</v>
          </cell>
          <cell r="D65" t="str">
            <v>BERKSHIRE ARTS AND TECHNOLOGY</v>
          </cell>
          <cell r="E65">
            <v>603</v>
          </cell>
          <cell r="F65" t="str">
            <v>HOOSAC VALLEY</v>
          </cell>
          <cell r="G65">
            <v>715</v>
          </cell>
          <cell r="H65" t="str">
            <v>MOUNT GREYLOCK</v>
          </cell>
          <cell r="I65">
            <v>156.53795960018471</v>
          </cell>
          <cell r="J65">
            <v>12032</v>
          </cell>
          <cell r="K65">
            <v>6803</v>
          </cell>
          <cell r="L65">
            <v>1088</v>
          </cell>
        </row>
        <row r="66">
          <cell r="B66">
            <v>416035018</v>
          </cell>
          <cell r="C66">
            <v>416035</v>
          </cell>
          <cell r="D66" t="str">
            <v>BOSTON PREPARATORY</v>
          </cell>
          <cell r="E66">
            <v>35</v>
          </cell>
          <cell r="F66" t="str">
            <v>BOSTON</v>
          </cell>
          <cell r="G66">
            <v>18</v>
          </cell>
          <cell r="H66" t="str">
            <v>AVON</v>
          </cell>
          <cell r="I66">
            <v>148.41041055606965</v>
          </cell>
          <cell r="J66">
            <v>20224</v>
          </cell>
          <cell r="K66">
            <v>9791</v>
          </cell>
          <cell r="L66">
            <v>1088</v>
          </cell>
        </row>
        <row r="67">
          <cell r="B67">
            <v>416035030</v>
          </cell>
          <cell r="C67">
            <v>416035</v>
          </cell>
          <cell r="D67" t="str">
            <v>BOSTON PREPARATORY</v>
          </cell>
          <cell r="E67">
            <v>35</v>
          </cell>
          <cell r="F67" t="str">
            <v>BOSTON</v>
          </cell>
          <cell r="G67">
            <v>30</v>
          </cell>
          <cell r="H67" t="str">
            <v>BEVERLY</v>
          </cell>
          <cell r="I67">
            <v>122.80339562222451</v>
          </cell>
          <cell r="J67">
            <v>17005</v>
          </cell>
          <cell r="K67">
            <v>3878</v>
          </cell>
          <cell r="L67">
            <v>1088</v>
          </cell>
        </row>
        <row r="68">
          <cell r="B68">
            <v>416035035</v>
          </cell>
          <cell r="C68">
            <v>416035</v>
          </cell>
          <cell r="D68" t="str">
            <v>BOSTON PREPARATORY</v>
          </cell>
          <cell r="E68">
            <v>35</v>
          </cell>
          <cell r="F68" t="str">
            <v>BOSTON</v>
          </cell>
          <cell r="G68">
            <v>35</v>
          </cell>
          <cell r="H68" t="str">
            <v>BOSTON</v>
          </cell>
          <cell r="I68">
            <v>141.69197758480368</v>
          </cell>
          <cell r="J68">
            <v>18783</v>
          </cell>
          <cell r="K68">
            <v>7831</v>
          </cell>
          <cell r="L68">
            <v>1088</v>
          </cell>
        </row>
        <row r="69">
          <cell r="B69">
            <v>416035044</v>
          </cell>
          <cell r="C69">
            <v>416035</v>
          </cell>
          <cell r="D69" t="str">
            <v>BOSTON PREPARATORY</v>
          </cell>
          <cell r="E69">
            <v>35</v>
          </cell>
          <cell r="F69" t="str">
            <v>BOSTON</v>
          </cell>
          <cell r="G69">
            <v>44</v>
          </cell>
          <cell r="H69" t="str">
            <v>BROCKTON</v>
          </cell>
          <cell r="I69">
            <v>101.73906230817566</v>
          </cell>
          <cell r="J69">
            <v>13129</v>
          </cell>
          <cell r="K69">
            <v>228</v>
          </cell>
          <cell r="L69">
            <v>1088</v>
          </cell>
        </row>
        <row r="70">
          <cell r="B70">
            <v>416035073</v>
          </cell>
          <cell r="C70">
            <v>416035</v>
          </cell>
          <cell r="D70" t="str">
            <v>BOSTON PREPARATORY</v>
          </cell>
          <cell r="E70">
            <v>35</v>
          </cell>
          <cell r="F70" t="str">
            <v>BOSTON</v>
          </cell>
          <cell r="G70">
            <v>73</v>
          </cell>
          <cell r="H70" t="str">
            <v>DEDHAM</v>
          </cell>
          <cell r="I70">
            <v>173.50964409444555</v>
          </cell>
          <cell r="J70">
            <v>13129</v>
          </cell>
          <cell r="K70">
            <v>9651</v>
          </cell>
          <cell r="L70">
            <v>1088</v>
          </cell>
        </row>
        <row r="71">
          <cell r="B71">
            <v>416035170</v>
          </cell>
          <cell r="C71">
            <v>416035</v>
          </cell>
          <cell r="D71" t="str">
            <v>BOSTON PREPARATORY</v>
          </cell>
          <cell r="E71">
            <v>35</v>
          </cell>
          <cell r="F71" t="str">
            <v>BOSTON</v>
          </cell>
          <cell r="G71">
            <v>170</v>
          </cell>
          <cell r="H71" t="str">
            <v>MARLBOROUGH</v>
          </cell>
          <cell r="I71">
            <v>114.9901543163635</v>
          </cell>
          <cell r="J71">
            <v>13129</v>
          </cell>
          <cell r="K71">
            <v>1968</v>
          </cell>
          <cell r="L71">
            <v>1088</v>
          </cell>
        </row>
        <row r="72">
          <cell r="B72">
            <v>416035189</v>
          </cell>
          <cell r="C72">
            <v>416035</v>
          </cell>
          <cell r="D72" t="str">
            <v>BOSTON PREPARATORY</v>
          </cell>
          <cell r="E72">
            <v>35</v>
          </cell>
          <cell r="F72" t="str">
            <v>BOSTON</v>
          </cell>
          <cell r="G72">
            <v>189</v>
          </cell>
          <cell r="H72" t="str">
            <v>MILTON</v>
          </cell>
          <cell r="I72">
            <v>134.50146226093582</v>
          </cell>
          <cell r="J72">
            <v>17887</v>
          </cell>
          <cell r="K72">
            <v>6171</v>
          </cell>
          <cell r="L72">
            <v>1088</v>
          </cell>
        </row>
        <row r="73">
          <cell r="B73">
            <v>416035244</v>
          </cell>
          <cell r="C73">
            <v>416035</v>
          </cell>
          <cell r="D73" t="str">
            <v>BOSTON PREPARATORY</v>
          </cell>
          <cell r="E73">
            <v>35</v>
          </cell>
          <cell r="F73" t="str">
            <v>BOSTON</v>
          </cell>
          <cell r="G73">
            <v>244</v>
          </cell>
          <cell r="H73" t="str">
            <v>RANDOLPH</v>
          </cell>
          <cell r="I73">
            <v>129.97873840854766</v>
          </cell>
          <cell r="J73">
            <v>16611</v>
          </cell>
          <cell r="K73">
            <v>4980</v>
          </cell>
          <cell r="L73">
            <v>1088</v>
          </cell>
        </row>
        <row r="74">
          <cell r="B74">
            <v>416035274</v>
          </cell>
          <cell r="C74">
            <v>416035</v>
          </cell>
          <cell r="D74" t="str">
            <v>BOSTON PREPARATORY</v>
          </cell>
          <cell r="E74">
            <v>35</v>
          </cell>
          <cell r="F74" t="str">
            <v>BOSTON</v>
          </cell>
          <cell r="G74">
            <v>274</v>
          </cell>
          <cell r="H74" t="str">
            <v>SOMERVILLE</v>
          </cell>
          <cell r="I74">
            <v>147.02300509545688</v>
          </cell>
          <cell r="J74">
            <v>20739</v>
          </cell>
          <cell r="K74">
            <v>9752</v>
          </cell>
          <cell r="L74">
            <v>1088</v>
          </cell>
        </row>
        <row r="75">
          <cell r="B75">
            <v>416035285</v>
          </cell>
          <cell r="C75">
            <v>416035</v>
          </cell>
          <cell r="D75" t="str">
            <v>BOSTON PREPARATORY</v>
          </cell>
          <cell r="E75">
            <v>35</v>
          </cell>
          <cell r="F75" t="str">
            <v>BOSTON</v>
          </cell>
          <cell r="G75">
            <v>285</v>
          </cell>
          <cell r="H75" t="str">
            <v>STOUGHTON</v>
          </cell>
          <cell r="I75">
            <v>119.03173235749338</v>
          </cell>
          <cell r="J75">
            <v>15450</v>
          </cell>
          <cell r="K75">
            <v>2940</v>
          </cell>
          <cell r="L75">
            <v>1088</v>
          </cell>
        </row>
        <row r="76">
          <cell r="B76">
            <v>417035035</v>
          </cell>
          <cell r="C76">
            <v>417035</v>
          </cell>
          <cell r="D76" t="str">
            <v>BRIDGE BOSTON</v>
          </cell>
          <cell r="E76">
            <v>35</v>
          </cell>
          <cell r="F76" t="str">
            <v>BOSTON</v>
          </cell>
          <cell r="G76">
            <v>35</v>
          </cell>
          <cell r="H76" t="str">
            <v>BOSTON</v>
          </cell>
          <cell r="I76">
            <v>141.69197758480368</v>
          </cell>
          <cell r="J76">
            <v>18329</v>
          </cell>
          <cell r="K76">
            <v>7642</v>
          </cell>
          <cell r="L76">
            <v>1088</v>
          </cell>
        </row>
        <row r="77">
          <cell r="B77">
            <v>417035040</v>
          </cell>
          <cell r="C77">
            <v>417035</v>
          </cell>
          <cell r="D77" t="str">
            <v>BRIDGE BOSTON</v>
          </cell>
          <cell r="E77">
            <v>35</v>
          </cell>
          <cell r="F77" t="str">
            <v>BOSTON</v>
          </cell>
          <cell r="G77">
            <v>40</v>
          </cell>
          <cell r="H77" t="str">
            <v>BRAINTREE</v>
          </cell>
          <cell r="I77">
            <v>123.86055755908612</v>
          </cell>
          <cell r="J77">
            <v>17038</v>
          </cell>
          <cell r="K77">
            <v>4065</v>
          </cell>
          <cell r="L77">
            <v>1088</v>
          </cell>
        </row>
        <row r="78">
          <cell r="B78">
            <v>417035044</v>
          </cell>
          <cell r="C78">
            <v>417035</v>
          </cell>
          <cell r="D78" t="str">
            <v>BRIDGE BOSTON</v>
          </cell>
          <cell r="E78">
            <v>35</v>
          </cell>
          <cell r="F78" t="str">
            <v>BOSTON</v>
          </cell>
          <cell r="G78">
            <v>44</v>
          </cell>
          <cell r="H78" t="str">
            <v>BROCKTON</v>
          </cell>
          <cell r="I78">
            <v>101.73906230817566</v>
          </cell>
          <cell r="J78">
            <v>19106</v>
          </cell>
          <cell r="K78">
            <v>332</v>
          </cell>
          <cell r="L78">
            <v>1088</v>
          </cell>
        </row>
        <row r="79">
          <cell r="B79">
            <v>417035100</v>
          </cell>
          <cell r="C79">
            <v>417035</v>
          </cell>
          <cell r="D79" t="str">
            <v>BRIDGE BOSTON</v>
          </cell>
          <cell r="E79">
            <v>35</v>
          </cell>
          <cell r="F79" t="str">
            <v>BOSTON</v>
          </cell>
          <cell r="G79">
            <v>100</v>
          </cell>
          <cell r="H79" t="str">
            <v>FRAMINGHAM</v>
          </cell>
          <cell r="I79">
            <v>132.48691645829086</v>
          </cell>
          <cell r="J79">
            <v>18362</v>
          </cell>
          <cell r="K79">
            <v>5965</v>
          </cell>
          <cell r="L79">
            <v>1088</v>
          </cell>
        </row>
        <row r="80">
          <cell r="B80">
            <v>417035133</v>
          </cell>
          <cell r="C80">
            <v>417035</v>
          </cell>
          <cell r="D80" t="str">
            <v>BRIDGE BOSTON</v>
          </cell>
          <cell r="E80">
            <v>35</v>
          </cell>
          <cell r="F80" t="str">
            <v>BOSTON</v>
          </cell>
          <cell r="G80">
            <v>133</v>
          </cell>
          <cell r="H80" t="str">
            <v>HOLBROOK</v>
          </cell>
          <cell r="I80">
            <v>113.40160881170674</v>
          </cell>
          <cell r="J80">
            <v>13554</v>
          </cell>
          <cell r="K80">
            <v>1816</v>
          </cell>
          <cell r="L80">
            <v>1088</v>
          </cell>
        </row>
        <row r="81">
          <cell r="B81">
            <v>417035244</v>
          </cell>
          <cell r="C81">
            <v>417035</v>
          </cell>
          <cell r="D81" t="str">
            <v>BRIDGE BOSTON</v>
          </cell>
          <cell r="E81">
            <v>35</v>
          </cell>
          <cell r="F81" t="str">
            <v>BOSTON</v>
          </cell>
          <cell r="G81">
            <v>244</v>
          </cell>
          <cell r="H81" t="str">
            <v>RANDOLPH</v>
          </cell>
          <cell r="I81">
            <v>129.97873840854766</v>
          </cell>
          <cell r="J81">
            <v>18822</v>
          </cell>
          <cell r="K81">
            <v>5643</v>
          </cell>
          <cell r="L81">
            <v>1088</v>
          </cell>
        </row>
        <row r="82">
          <cell r="B82">
            <v>417035285</v>
          </cell>
          <cell r="C82">
            <v>417035</v>
          </cell>
          <cell r="D82" t="str">
            <v>BRIDGE BOSTON</v>
          </cell>
          <cell r="E82">
            <v>35</v>
          </cell>
          <cell r="F82" t="str">
            <v>BOSTON</v>
          </cell>
          <cell r="G82">
            <v>285</v>
          </cell>
          <cell r="H82" t="str">
            <v>STOUGHTON</v>
          </cell>
          <cell r="I82">
            <v>119.03173235749338</v>
          </cell>
          <cell r="J82">
            <v>16004</v>
          </cell>
          <cell r="K82">
            <v>3046</v>
          </cell>
          <cell r="L82">
            <v>1088</v>
          </cell>
        </row>
        <row r="83">
          <cell r="B83">
            <v>418100014</v>
          </cell>
          <cell r="C83">
            <v>418100</v>
          </cell>
          <cell r="D83" t="str">
            <v>CHRISTA MCAULIFFE</v>
          </cell>
          <cell r="E83">
            <v>100</v>
          </cell>
          <cell r="F83" t="str">
            <v>FRAMINGHAM</v>
          </cell>
          <cell r="G83">
            <v>14</v>
          </cell>
          <cell r="H83" t="str">
            <v>ASHLAND</v>
          </cell>
          <cell r="I83">
            <v>124.42557749718507</v>
          </cell>
          <cell r="J83">
            <v>12783</v>
          </cell>
          <cell r="K83">
            <v>3122</v>
          </cell>
          <cell r="L83">
            <v>1088</v>
          </cell>
        </row>
        <row r="84">
          <cell r="B84">
            <v>418100100</v>
          </cell>
          <cell r="C84">
            <v>418100</v>
          </cell>
          <cell r="D84" t="str">
            <v>CHRISTA MCAULIFFE</v>
          </cell>
          <cell r="E84">
            <v>100</v>
          </cell>
          <cell r="F84" t="str">
            <v>FRAMINGHAM</v>
          </cell>
          <cell r="G84">
            <v>100</v>
          </cell>
          <cell r="H84" t="str">
            <v>FRAMINGHAM</v>
          </cell>
          <cell r="I84">
            <v>132.48691645829086</v>
          </cell>
          <cell r="J84">
            <v>14610</v>
          </cell>
          <cell r="K84">
            <v>4746</v>
          </cell>
          <cell r="L84">
            <v>1088</v>
          </cell>
        </row>
        <row r="85">
          <cell r="B85">
            <v>418100136</v>
          </cell>
          <cell r="C85">
            <v>418100</v>
          </cell>
          <cell r="D85" t="str">
            <v>CHRISTA MCAULIFFE</v>
          </cell>
          <cell r="E85">
            <v>100</v>
          </cell>
          <cell r="F85" t="str">
            <v>FRAMINGHAM</v>
          </cell>
          <cell r="G85">
            <v>136</v>
          </cell>
          <cell r="H85" t="str">
            <v>HOLLISTON</v>
          </cell>
          <cell r="I85">
            <v>131.9598175975984</v>
          </cell>
          <cell r="J85">
            <v>11682</v>
          </cell>
          <cell r="K85">
            <v>3734</v>
          </cell>
          <cell r="L85">
            <v>1088</v>
          </cell>
        </row>
        <row r="86">
          <cell r="B86">
            <v>418100170</v>
          </cell>
          <cell r="C86">
            <v>418100</v>
          </cell>
          <cell r="D86" t="str">
            <v>CHRISTA MCAULIFFE</v>
          </cell>
          <cell r="E86">
            <v>100</v>
          </cell>
          <cell r="F86" t="str">
            <v>FRAMINGHAM</v>
          </cell>
          <cell r="G86">
            <v>170</v>
          </cell>
          <cell r="H86" t="str">
            <v>MARLBOROUGH</v>
          </cell>
          <cell r="I86">
            <v>114.9901543163635</v>
          </cell>
          <cell r="J86">
            <v>12621</v>
          </cell>
          <cell r="K86">
            <v>1892</v>
          </cell>
          <cell r="L86">
            <v>1088</v>
          </cell>
        </row>
        <row r="87">
          <cell r="B87">
            <v>418100198</v>
          </cell>
          <cell r="C87">
            <v>418100</v>
          </cell>
          <cell r="D87" t="str">
            <v>CHRISTA MCAULIFFE</v>
          </cell>
          <cell r="E87">
            <v>100</v>
          </cell>
          <cell r="F87" t="str">
            <v>FRAMINGHAM</v>
          </cell>
          <cell r="G87">
            <v>198</v>
          </cell>
          <cell r="H87" t="str">
            <v>NATICK</v>
          </cell>
          <cell r="I87">
            <v>151.10388749669943</v>
          </cell>
          <cell r="J87">
            <v>10413</v>
          </cell>
          <cell r="K87">
            <v>5321</v>
          </cell>
          <cell r="L87">
            <v>1088</v>
          </cell>
        </row>
        <row r="88">
          <cell r="B88">
            <v>418100208</v>
          </cell>
          <cell r="C88">
            <v>418100</v>
          </cell>
          <cell r="D88" t="str">
            <v>CHRISTA MCAULIFFE</v>
          </cell>
          <cell r="E88">
            <v>100</v>
          </cell>
          <cell r="F88" t="str">
            <v>FRAMINGHAM</v>
          </cell>
          <cell r="G88">
            <v>208</v>
          </cell>
          <cell r="H88" t="str">
            <v>NORFOLK</v>
          </cell>
          <cell r="I88">
            <v>143.97950758811322</v>
          </cell>
          <cell r="J88">
            <v>10413</v>
          </cell>
          <cell r="K88">
            <v>4580</v>
          </cell>
          <cell r="L88">
            <v>1088</v>
          </cell>
        </row>
        <row r="89">
          <cell r="B89">
            <v>418100276</v>
          </cell>
          <cell r="C89">
            <v>418100</v>
          </cell>
          <cell r="D89" t="str">
            <v>CHRISTA MCAULIFFE</v>
          </cell>
          <cell r="E89">
            <v>100</v>
          </cell>
          <cell r="F89" t="str">
            <v>FRAMINGHAM</v>
          </cell>
          <cell r="G89">
            <v>276</v>
          </cell>
          <cell r="H89" t="str">
            <v>SOUTHBOROUGH</v>
          </cell>
          <cell r="I89">
            <v>195.99043720512674</v>
          </cell>
          <cell r="J89">
            <v>10413</v>
          </cell>
          <cell r="K89">
            <v>9995</v>
          </cell>
          <cell r="L89">
            <v>1088</v>
          </cell>
        </row>
        <row r="90">
          <cell r="B90">
            <v>418100288</v>
          </cell>
          <cell r="C90">
            <v>418100</v>
          </cell>
          <cell r="D90" t="str">
            <v>CHRISTA MCAULIFFE</v>
          </cell>
          <cell r="E90">
            <v>100</v>
          </cell>
          <cell r="F90" t="str">
            <v>FRAMINGHAM</v>
          </cell>
          <cell r="G90">
            <v>288</v>
          </cell>
          <cell r="H90" t="str">
            <v>SUDBURY</v>
          </cell>
          <cell r="I90">
            <v>173.47886523610794</v>
          </cell>
          <cell r="J90">
            <v>14706</v>
          </cell>
          <cell r="K90">
            <v>10806</v>
          </cell>
          <cell r="L90">
            <v>1088</v>
          </cell>
        </row>
        <row r="91">
          <cell r="B91">
            <v>418100308</v>
          </cell>
          <cell r="C91">
            <v>418100</v>
          </cell>
          <cell r="D91" t="str">
            <v>CHRISTA MCAULIFFE</v>
          </cell>
          <cell r="E91">
            <v>100</v>
          </cell>
          <cell r="F91" t="str">
            <v>FRAMINGHAM</v>
          </cell>
          <cell r="G91">
            <v>308</v>
          </cell>
          <cell r="H91" t="str">
            <v>WALTHAM</v>
          </cell>
          <cell r="I91">
            <v>141.24501256388507</v>
          </cell>
          <cell r="J91">
            <v>10413</v>
          </cell>
          <cell r="K91">
            <v>4295</v>
          </cell>
          <cell r="L91">
            <v>1088</v>
          </cell>
        </row>
        <row r="92">
          <cell r="B92">
            <v>418100315</v>
          </cell>
          <cell r="C92">
            <v>418100</v>
          </cell>
          <cell r="D92" t="str">
            <v>CHRISTA MCAULIFFE</v>
          </cell>
          <cell r="E92">
            <v>100</v>
          </cell>
          <cell r="F92" t="str">
            <v>FRAMINGHAM</v>
          </cell>
          <cell r="G92">
            <v>315</v>
          </cell>
          <cell r="H92" t="str">
            <v>WAYLAND</v>
          </cell>
          <cell r="I92">
            <v>172.69561856532439</v>
          </cell>
          <cell r="J92">
            <v>10413</v>
          </cell>
          <cell r="K92">
            <v>7570</v>
          </cell>
          <cell r="L92">
            <v>1088</v>
          </cell>
        </row>
        <row r="93">
          <cell r="B93">
            <v>418100321</v>
          </cell>
          <cell r="C93">
            <v>418100</v>
          </cell>
          <cell r="D93" t="str">
            <v>CHRISTA MCAULIFFE</v>
          </cell>
          <cell r="E93">
            <v>100</v>
          </cell>
          <cell r="F93" t="str">
            <v>FRAMINGHAM</v>
          </cell>
          <cell r="G93">
            <v>321</v>
          </cell>
          <cell r="H93" t="str">
            <v>WESTBOROUGH</v>
          </cell>
          <cell r="I93">
            <v>150.68844878283073</v>
          </cell>
          <cell r="J93">
            <v>10413</v>
          </cell>
          <cell r="K93">
            <v>5278</v>
          </cell>
          <cell r="L93">
            <v>1088</v>
          </cell>
        </row>
        <row r="94">
          <cell r="B94">
            <v>418100348</v>
          </cell>
          <cell r="C94">
            <v>418100</v>
          </cell>
          <cell r="D94" t="str">
            <v>CHRISTA MCAULIFFE</v>
          </cell>
          <cell r="E94">
            <v>100</v>
          </cell>
          <cell r="F94" t="str">
            <v>FRAMINGHAM</v>
          </cell>
          <cell r="G94">
            <v>348</v>
          </cell>
          <cell r="H94" t="str">
            <v>WORCESTER</v>
          </cell>
          <cell r="I94">
            <v>100.33466990756297</v>
          </cell>
          <cell r="J94">
            <v>10413</v>
          </cell>
          <cell r="K94">
            <v>35</v>
          </cell>
          <cell r="L94">
            <v>1088</v>
          </cell>
        </row>
        <row r="95">
          <cell r="B95">
            <v>419035035</v>
          </cell>
          <cell r="C95">
            <v>419035</v>
          </cell>
          <cell r="D95" t="str">
            <v>HELEN Y. DAVIS LEADERSHIP ACADEMY</v>
          </cell>
          <cell r="E95">
            <v>35</v>
          </cell>
          <cell r="F95" t="str">
            <v>BOSTON</v>
          </cell>
          <cell r="G95">
            <v>35</v>
          </cell>
          <cell r="H95" t="str">
            <v>BOSTON</v>
          </cell>
          <cell r="I95">
            <v>141.69197758480368</v>
          </cell>
          <cell r="J95">
            <v>17861</v>
          </cell>
          <cell r="K95">
            <v>7447</v>
          </cell>
          <cell r="L95">
            <v>1088</v>
          </cell>
        </row>
        <row r="96">
          <cell r="B96">
            <v>419035044</v>
          </cell>
          <cell r="C96">
            <v>419035</v>
          </cell>
          <cell r="D96" t="str">
            <v>HELEN Y. DAVIS LEADERSHIP ACADEMY</v>
          </cell>
          <cell r="E96">
            <v>35</v>
          </cell>
          <cell r="F96" t="str">
            <v>BOSTON</v>
          </cell>
          <cell r="G96">
            <v>44</v>
          </cell>
          <cell r="H96" t="str">
            <v>BROCKTON</v>
          </cell>
          <cell r="I96">
            <v>101.73906230817566</v>
          </cell>
          <cell r="J96">
            <v>14875</v>
          </cell>
          <cell r="K96">
            <v>259</v>
          </cell>
          <cell r="L96">
            <v>1088</v>
          </cell>
        </row>
        <row r="97">
          <cell r="B97">
            <v>419035176</v>
          </cell>
          <cell r="C97">
            <v>419035</v>
          </cell>
          <cell r="D97" t="str">
            <v>HELEN Y. DAVIS LEADERSHIP ACADEMY</v>
          </cell>
          <cell r="E97">
            <v>35</v>
          </cell>
          <cell r="F97" t="str">
            <v>BOSTON</v>
          </cell>
          <cell r="G97">
            <v>176</v>
          </cell>
          <cell r="H97" t="str">
            <v>MEDFORD</v>
          </cell>
          <cell r="I97">
            <v>142.09030469434236</v>
          </cell>
          <cell r="J97">
            <v>17388</v>
          </cell>
          <cell r="K97">
            <v>7319</v>
          </cell>
          <cell r="L97">
            <v>1088</v>
          </cell>
        </row>
        <row r="98">
          <cell r="B98">
            <v>419035189</v>
          </cell>
          <cell r="C98">
            <v>419035</v>
          </cell>
          <cell r="D98" t="str">
            <v>HELEN Y. DAVIS LEADERSHIP ACADEMY</v>
          </cell>
          <cell r="E98">
            <v>35</v>
          </cell>
          <cell r="F98" t="str">
            <v>BOSTON</v>
          </cell>
          <cell r="G98">
            <v>189</v>
          </cell>
          <cell r="H98" t="str">
            <v>MILTON</v>
          </cell>
          <cell r="I98">
            <v>134.50146226093582</v>
          </cell>
          <cell r="J98">
            <v>15817</v>
          </cell>
          <cell r="K98">
            <v>5457</v>
          </cell>
          <cell r="L98">
            <v>1088</v>
          </cell>
        </row>
        <row r="99">
          <cell r="B99">
            <v>419035244</v>
          </cell>
          <cell r="C99">
            <v>419035</v>
          </cell>
          <cell r="D99" t="str">
            <v>HELEN Y. DAVIS LEADERSHIP ACADEMY</v>
          </cell>
          <cell r="E99">
            <v>35</v>
          </cell>
          <cell r="F99" t="str">
            <v>BOSTON</v>
          </cell>
          <cell r="G99">
            <v>244</v>
          </cell>
          <cell r="H99" t="str">
            <v>RANDOLPH</v>
          </cell>
          <cell r="I99">
            <v>129.97873840854766</v>
          </cell>
          <cell r="J99">
            <v>14607</v>
          </cell>
          <cell r="K99">
            <v>4379</v>
          </cell>
          <cell r="L99">
            <v>1088</v>
          </cell>
        </row>
        <row r="100">
          <cell r="B100">
            <v>420049010</v>
          </cell>
          <cell r="C100">
            <v>420049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10</v>
          </cell>
          <cell r="H100" t="str">
            <v>ARLINGTON</v>
          </cell>
          <cell r="I100">
            <v>142.02551133746658</v>
          </cell>
          <cell r="J100">
            <v>14911</v>
          </cell>
          <cell r="K100">
            <v>6266</v>
          </cell>
          <cell r="L100">
            <v>1088</v>
          </cell>
        </row>
        <row r="101">
          <cell r="B101">
            <v>420049026</v>
          </cell>
          <cell r="C101">
            <v>420049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26</v>
          </cell>
          <cell r="H101" t="str">
            <v>BELMONT</v>
          </cell>
          <cell r="I101">
            <v>135.58927732884479</v>
          </cell>
          <cell r="J101">
            <v>13642</v>
          </cell>
          <cell r="K101">
            <v>4855</v>
          </cell>
          <cell r="L101">
            <v>1088</v>
          </cell>
        </row>
        <row r="102">
          <cell r="B102">
            <v>420049031</v>
          </cell>
          <cell r="C102">
            <v>420049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31</v>
          </cell>
          <cell r="H102" t="str">
            <v>BILLERICA</v>
          </cell>
          <cell r="I102">
            <v>144.85217747791714</v>
          </cell>
          <cell r="J102">
            <v>11791</v>
          </cell>
          <cell r="K102">
            <v>5289</v>
          </cell>
          <cell r="L102">
            <v>1088</v>
          </cell>
        </row>
        <row r="103">
          <cell r="B103">
            <v>420049035</v>
          </cell>
          <cell r="C103">
            <v>420049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35</v>
          </cell>
          <cell r="H103" t="str">
            <v>BOSTON</v>
          </cell>
          <cell r="I103">
            <v>141.69197758480368</v>
          </cell>
          <cell r="J103">
            <v>16244</v>
          </cell>
          <cell r="K103">
            <v>6772</v>
          </cell>
          <cell r="L103">
            <v>1088</v>
          </cell>
        </row>
        <row r="104">
          <cell r="B104">
            <v>420049044</v>
          </cell>
          <cell r="C104">
            <v>420049</v>
          </cell>
          <cell r="D104" t="str">
            <v>BENJAMIN BANNEKER</v>
          </cell>
          <cell r="E104">
            <v>49</v>
          </cell>
          <cell r="F104" t="str">
            <v>CAMBRIDGE</v>
          </cell>
          <cell r="G104">
            <v>44</v>
          </cell>
          <cell r="H104" t="str">
            <v>BROCKTON</v>
          </cell>
          <cell r="I104">
            <v>101.73906230817566</v>
          </cell>
          <cell r="J104">
            <v>16952</v>
          </cell>
          <cell r="K104">
            <v>295</v>
          </cell>
          <cell r="L104">
            <v>1088</v>
          </cell>
        </row>
        <row r="105">
          <cell r="B105">
            <v>420049049</v>
          </cell>
          <cell r="C105">
            <v>420049</v>
          </cell>
          <cell r="D105" t="str">
            <v>BENJAMIN BANNEKER</v>
          </cell>
          <cell r="E105">
            <v>49</v>
          </cell>
          <cell r="F105" t="str">
            <v>CAMBRIDGE</v>
          </cell>
          <cell r="G105">
            <v>49</v>
          </cell>
          <cell r="H105" t="str">
            <v>CAMBRIDGE</v>
          </cell>
          <cell r="I105">
            <v>226.33248347701178</v>
          </cell>
          <cell r="J105">
            <v>17356</v>
          </cell>
          <cell r="K105">
            <v>21926</v>
          </cell>
          <cell r="L105">
            <v>1088</v>
          </cell>
        </row>
        <row r="106">
          <cell r="B106">
            <v>420049057</v>
          </cell>
          <cell r="C106">
            <v>420049</v>
          </cell>
          <cell r="D106" t="str">
            <v>BENJAMIN BANNEKER</v>
          </cell>
          <cell r="E106">
            <v>49</v>
          </cell>
          <cell r="F106" t="str">
            <v>CAMBRIDGE</v>
          </cell>
          <cell r="G106">
            <v>57</v>
          </cell>
          <cell r="H106" t="str">
            <v>CHELSEA</v>
          </cell>
          <cell r="I106">
            <v>102.89545574634327</v>
          </cell>
          <cell r="J106">
            <v>11791</v>
          </cell>
          <cell r="K106">
            <v>341</v>
          </cell>
          <cell r="L106">
            <v>1088</v>
          </cell>
        </row>
        <row r="107">
          <cell r="B107">
            <v>420049067</v>
          </cell>
          <cell r="C107">
            <v>420049</v>
          </cell>
          <cell r="D107" t="str">
            <v>BENJAMIN BANNEKER</v>
          </cell>
          <cell r="E107">
            <v>49</v>
          </cell>
          <cell r="F107" t="str">
            <v>CAMBRIDGE</v>
          </cell>
          <cell r="G107">
            <v>67</v>
          </cell>
          <cell r="H107" t="str">
            <v>CONCORD</v>
          </cell>
          <cell r="I107">
            <v>203.26358679026555</v>
          </cell>
          <cell r="J107">
            <v>16530</v>
          </cell>
          <cell r="K107">
            <v>17069</v>
          </cell>
          <cell r="L107">
            <v>1088</v>
          </cell>
        </row>
        <row r="108">
          <cell r="B108">
            <v>420049093</v>
          </cell>
          <cell r="C108">
            <v>420049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93</v>
          </cell>
          <cell r="H108" t="str">
            <v>EVERETT</v>
          </cell>
          <cell r="I108">
            <v>100</v>
          </cell>
          <cell r="J108">
            <v>16464</v>
          </cell>
          <cell r="K108">
            <v>0</v>
          </cell>
          <cell r="L108">
            <v>1088</v>
          </cell>
        </row>
        <row r="109">
          <cell r="B109">
            <v>420049097</v>
          </cell>
          <cell r="C109">
            <v>420049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97</v>
          </cell>
          <cell r="H109" t="str">
            <v>FITCHBURG</v>
          </cell>
          <cell r="I109">
            <v>100</v>
          </cell>
          <cell r="J109">
            <v>16361</v>
          </cell>
          <cell r="K109">
            <v>0</v>
          </cell>
          <cell r="L109">
            <v>1088</v>
          </cell>
        </row>
        <row r="110">
          <cell r="B110">
            <v>420049128</v>
          </cell>
          <cell r="C110">
            <v>420049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128</v>
          </cell>
          <cell r="H110" t="str">
            <v>HAVERHILL</v>
          </cell>
          <cell r="I110">
            <v>110.36480676969693</v>
          </cell>
          <cell r="J110">
            <v>19103</v>
          </cell>
          <cell r="K110">
            <v>1980</v>
          </cell>
          <cell r="L110">
            <v>1088</v>
          </cell>
        </row>
        <row r="111">
          <cell r="B111">
            <v>420049163</v>
          </cell>
          <cell r="C111">
            <v>420049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163</v>
          </cell>
          <cell r="H111" t="str">
            <v>LYNN</v>
          </cell>
          <cell r="I111">
            <v>100.86711624288169</v>
          </cell>
          <cell r="J111">
            <v>19224</v>
          </cell>
          <cell r="K111">
            <v>167</v>
          </cell>
          <cell r="L111">
            <v>1088</v>
          </cell>
        </row>
        <row r="112">
          <cell r="B112">
            <v>420049165</v>
          </cell>
          <cell r="C112">
            <v>420049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165</v>
          </cell>
          <cell r="H112" t="str">
            <v>MALDEN</v>
          </cell>
          <cell r="I112">
            <v>100</v>
          </cell>
          <cell r="J112">
            <v>17542</v>
          </cell>
          <cell r="K112">
            <v>0</v>
          </cell>
          <cell r="L112">
            <v>1088</v>
          </cell>
        </row>
        <row r="113">
          <cell r="B113">
            <v>420049174</v>
          </cell>
          <cell r="C113">
            <v>420049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174</v>
          </cell>
          <cell r="H113" t="str">
            <v>MAYNARD</v>
          </cell>
          <cell r="I113">
            <v>165.63437757506571</v>
          </cell>
          <cell r="J113">
            <v>11791</v>
          </cell>
          <cell r="K113">
            <v>7739</v>
          </cell>
          <cell r="L113">
            <v>1088</v>
          </cell>
        </row>
        <row r="114">
          <cell r="B114">
            <v>420049176</v>
          </cell>
          <cell r="C114">
            <v>420049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176</v>
          </cell>
          <cell r="H114" t="str">
            <v>MEDFORD</v>
          </cell>
          <cell r="I114">
            <v>142.09030469434236</v>
          </cell>
          <cell r="J114">
            <v>13981</v>
          </cell>
          <cell r="K114">
            <v>5885</v>
          </cell>
          <cell r="L114">
            <v>1088</v>
          </cell>
        </row>
        <row r="115">
          <cell r="B115">
            <v>420049199</v>
          </cell>
          <cell r="C115">
            <v>420049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199</v>
          </cell>
          <cell r="H115" t="str">
            <v>NEEDHAM</v>
          </cell>
          <cell r="I115">
            <v>173.01517987766925</v>
          </cell>
          <cell r="J115">
            <v>17878</v>
          </cell>
          <cell r="K115">
            <v>13054</v>
          </cell>
          <cell r="L115">
            <v>1088</v>
          </cell>
        </row>
        <row r="116">
          <cell r="B116">
            <v>420049238</v>
          </cell>
          <cell r="C116">
            <v>420049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238</v>
          </cell>
          <cell r="H116" t="str">
            <v>PLAINVILLE</v>
          </cell>
          <cell r="I116">
            <v>133.04393748241574</v>
          </cell>
          <cell r="J116">
            <v>11359</v>
          </cell>
          <cell r="K116">
            <v>3753</v>
          </cell>
          <cell r="L116">
            <v>1088</v>
          </cell>
        </row>
        <row r="117">
          <cell r="B117">
            <v>420049243</v>
          </cell>
          <cell r="C117">
            <v>420049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243</v>
          </cell>
          <cell r="H117" t="str">
            <v>QUINCY</v>
          </cell>
          <cell r="I117">
            <v>114.23898557982488</v>
          </cell>
          <cell r="J117">
            <v>5200</v>
          </cell>
          <cell r="K117">
            <v>740</v>
          </cell>
          <cell r="L117">
            <v>1088</v>
          </cell>
        </row>
        <row r="118">
          <cell r="B118">
            <v>420049248</v>
          </cell>
          <cell r="C118">
            <v>420049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248</v>
          </cell>
          <cell r="H118" t="str">
            <v>REVERE</v>
          </cell>
          <cell r="I118">
            <v>105.64205441920471</v>
          </cell>
          <cell r="J118">
            <v>14212</v>
          </cell>
          <cell r="K118">
            <v>802</v>
          </cell>
          <cell r="L118">
            <v>1088</v>
          </cell>
        </row>
        <row r="119">
          <cell r="B119">
            <v>420049262</v>
          </cell>
          <cell r="C119">
            <v>420049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262</v>
          </cell>
          <cell r="H119" t="str">
            <v>SAUGUS</v>
          </cell>
          <cell r="I119">
            <v>119.87950767151017</v>
          </cell>
          <cell r="J119">
            <v>15220</v>
          </cell>
          <cell r="K119">
            <v>3026</v>
          </cell>
          <cell r="L119">
            <v>1088</v>
          </cell>
        </row>
        <row r="120">
          <cell r="B120">
            <v>420049284</v>
          </cell>
          <cell r="C120">
            <v>420049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284</v>
          </cell>
          <cell r="H120" t="str">
            <v>STONEHAM</v>
          </cell>
          <cell r="I120">
            <v>150.15375032260559</v>
          </cell>
          <cell r="J120">
            <v>11761</v>
          </cell>
          <cell r="K120">
            <v>5899</v>
          </cell>
          <cell r="L120">
            <v>1088</v>
          </cell>
        </row>
        <row r="121">
          <cell r="B121">
            <v>420049295</v>
          </cell>
          <cell r="C121">
            <v>420049</v>
          </cell>
          <cell r="D121" t="str">
            <v>BENJAMIN BANNEKER</v>
          </cell>
          <cell r="E121">
            <v>49</v>
          </cell>
          <cell r="F121" t="str">
            <v>CAMBRIDGE</v>
          </cell>
          <cell r="G121">
            <v>295</v>
          </cell>
          <cell r="H121" t="str">
            <v>TEWKSBURY</v>
          </cell>
          <cell r="I121">
            <v>153.27468922580977</v>
          </cell>
          <cell r="J121">
            <v>17023</v>
          </cell>
          <cell r="K121">
            <v>9069</v>
          </cell>
          <cell r="L121">
            <v>1088</v>
          </cell>
        </row>
        <row r="122">
          <cell r="B122">
            <v>420049305</v>
          </cell>
          <cell r="C122">
            <v>420049</v>
          </cell>
          <cell r="D122" t="str">
            <v>BENJAMIN BANNEKER</v>
          </cell>
          <cell r="E122">
            <v>49</v>
          </cell>
          <cell r="F122" t="str">
            <v>CAMBRIDGE</v>
          </cell>
          <cell r="G122">
            <v>305</v>
          </cell>
          <cell r="H122" t="str">
            <v>WAKEFIELD</v>
          </cell>
          <cell r="I122">
            <v>141.96468544636721</v>
          </cell>
          <cell r="J122">
            <v>11731</v>
          </cell>
          <cell r="K122">
            <v>4923</v>
          </cell>
          <cell r="L122">
            <v>1088</v>
          </cell>
        </row>
        <row r="123">
          <cell r="B123">
            <v>420049314</v>
          </cell>
          <cell r="C123">
            <v>420049</v>
          </cell>
          <cell r="D123" t="str">
            <v>BENJAMIN BANNEKER</v>
          </cell>
          <cell r="E123">
            <v>49</v>
          </cell>
          <cell r="F123" t="str">
            <v>CAMBRIDGE</v>
          </cell>
          <cell r="G123">
            <v>314</v>
          </cell>
          <cell r="H123" t="str">
            <v>WATERTOWN</v>
          </cell>
          <cell r="I123">
            <v>175.45665769339175</v>
          </cell>
          <cell r="J123">
            <v>17919</v>
          </cell>
          <cell r="K123">
            <v>13521</v>
          </cell>
          <cell r="L123">
            <v>1088</v>
          </cell>
        </row>
        <row r="124">
          <cell r="B124">
            <v>420049344</v>
          </cell>
          <cell r="C124">
            <v>420049</v>
          </cell>
          <cell r="D124" t="str">
            <v>BENJAMIN BANNEKER</v>
          </cell>
          <cell r="E124">
            <v>49</v>
          </cell>
          <cell r="F124" t="str">
            <v>CAMBRIDGE</v>
          </cell>
          <cell r="G124">
            <v>344</v>
          </cell>
          <cell r="H124" t="str">
            <v>WINCHESTER</v>
          </cell>
          <cell r="I124">
            <v>144.62219265004759</v>
          </cell>
          <cell r="J124">
            <v>16530</v>
          </cell>
          <cell r="K124">
            <v>7376</v>
          </cell>
          <cell r="L124">
            <v>1088</v>
          </cell>
        </row>
        <row r="125">
          <cell r="B125">
            <v>420049616</v>
          </cell>
          <cell r="C125">
            <v>420049</v>
          </cell>
          <cell r="D125" t="str">
            <v>BENJAMIN BANNEKER</v>
          </cell>
          <cell r="E125">
            <v>49</v>
          </cell>
          <cell r="F125" t="str">
            <v>CAMBRIDGE</v>
          </cell>
          <cell r="G125">
            <v>616</v>
          </cell>
          <cell r="H125" t="str">
            <v>AYER SHIRLEY</v>
          </cell>
          <cell r="I125">
            <v>129.18971671902344</v>
          </cell>
          <cell r="J125">
            <v>16163</v>
          </cell>
          <cell r="K125">
            <v>4718</v>
          </cell>
          <cell r="L125">
            <v>1088</v>
          </cell>
        </row>
        <row r="126">
          <cell r="B126">
            <v>428035016</v>
          </cell>
          <cell r="C126">
            <v>428035</v>
          </cell>
          <cell r="D126" t="str">
            <v>BROOKE</v>
          </cell>
          <cell r="E126">
            <v>35</v>
          </cell>
          <cell r="F126" t="str">
            <v>BOSTON</v>
          </cell>
          <cell r="G126">
            <v>16</v>
          </cell>
          <cell r="H126" t="str">
            <v>ATTLEBORO</v>
          </cell>
          <cell r="I126">
            <v>102.46726664061954</v>
          </cell>
          <cell r="J126">
            <v>13650</v>
          </cell>
          <cell r="K126">
            <v>337</v>
          </cell>
          <cell r="L126">
            <v>1088</v>
          </cell>
        </row>
        <row r="127">
          <cell r="B127">
            <v>428035018</v>
          </cell>
          <cell r="C127">
            <v>428035</v>
          </cell>
          <cell r="D127" t="str">
            <v>BROOKE</v>
          </cell>
          <cell r="E127">
            <v>35</v>
          </cell>
          <cell r="F127" t="str">
            <v>BOSTON</v>
          </cell>
          <cell r="G127">
            <v>18</v>
          </cell>
          <cell r="H127" t="str">
            <v>AVON</v>
          </cell>
          <cell r="I127">
            <v>148.41041055606965</v>
          </cell>
          <cell r="J127">
            <v>18512</v>
          </cell>
          <cell r="K127">
            <v>8962</v>
          </cell>
          <cell r="L127">
            <v>1088</v>
          </cell>
        </row>
        <row r="128">
          <cell r="B128">
            <v>428035035</v>
          </cell>
          <cell r="C128">
            <v>428035</v>
          </cell>
          <cell r="D128" t="str">
            <v>BROOKE</v>
          </cell>
          <cell r="E128">
            <v>35</v>
          </cell>
          <cell r="F128" t="str">
            <v>BOSTON</v>
          </cell>
          <cell r="G128">
            <v>35</v>
          </cell>
          <cell r="H128" t="str">
            <v>BOSTON</v>
          </cell>
          <cell r="I128">
            <v>141.69197758480368</v>
          </cell>
          <cell r="J128">
            <v>17512</v>
          </cell>
          <cell r="K128">
            <v>7301</v>
          </cell>
          <cell r="L128">
            <v>1088</v>
          </cell>
        </row>
        <row r="129">
          <cell r="B129">
            <v>428035044</v>
          </cell>
          <cell r="C129">
            <v>428035</v>
          </cell>
          <cell r="D129" t="str">
            <v>BROOKE</v>
          </cell>
          <cell r="E129">
            <v>35</v>
          </cell>
          <cell r="F129" t="str">
            <v>BOSTON</v>
          </cell>
          <cell r="G129">
            <v>44</v>
          </cell>
          <cell r="H129" t="str">
            <v>BROCKTON</v>
          </cell>
          <cell r="I129">
            <v>101.73906230817566</v>
          </cell>
          <cell r="J129">
            <v>16872</v>
          </cell>
          <cell r="K129">
            <v>293</v>
          </cell>
          <cell r="L129">
            <v>1088</v>
          </cell>
        </row>
        <row r="130">
          <cell r="B130">
            <v>428035050</v>
          </cell>
          <cell r="C130">
            <v>428035</v>
          </cell>
          <cell r="D130" t="str">
            <v>BROOKE</v>
          </cell>
          <cell r="E130">
            <v>35</v>
          </cell>
          <cell r="F130" t="str">
            <v>BOSTON</v>
          </cell>
          <cell r="G130">
            <v>50</v>
          </cell>
          <cell r="H130" t="str">
            <v>CANTON</v>
          </cell>
          <cell r="I130">
            <v>145.68219922172105</v>
          </cell>
          <cell r="J130">
            <v>16136</v>
          </cell>
          <cell r="K130">
            <v>7371</v>
          </cell>
          <cell r="L130">
            <v>1088</v>
          </cell>
        </row>
        <row r="131">
          <cell r="B131">
            <v>428035057</v>
          </cell>
          <cell r="C131">
            <v>428035</v>
          </cell>
          <cell r="D131" t="str">
            <v>BROOKE</v>
          </cell>
          <cell r="E131">
            <v>35</v>
          </cell>
          <cell r="F131" t="str">
            <v>BOSTON</v>
          </cell>
          <cell r="G131">
            <v>57</v>
          </cell>
          <cell r="H131" t="str">
            <v>CHELSEA</v>
          </cell>
          <cell r="I131">
            <v>102.89545574634327</v>
          </cell>
          <cell r="J131">
            <v>18393</v>
          </cell>
          <cell r="K131">
            <v>533</v>
          </cell>
          <cell r="L131">
            <v>1088</v>
          </cell>
        </row>
        <row r="132">
          <cell r="B132">
            <v>428035073</v>
          </cell>
          <cell r="C132">
            <v>428035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73</v>
          </cell>
          <cell r="H132" t="str">
            <v>DEDHAM</v>
          </cell>
          <cell r="I132">
            <v>173.50964409444555</v>
          </cell>
          <cell r="J132">
            <v>14033</v>
          </cell>
          <cell r="K132">
            <v>10316</v>
          </cell>
          <cell r="L132">
            <v>1088</v>
          </cell>
        </row>
        <row r="133">
          <cell r="B133">
            <v>428035093</v>
          </cell>
          <cell r="C133">
            <v>428035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93</v>
          </cell>
          <cell r="H133" t="str">
            <v>EVERETT</v>
          </cell>
          <cell r="I133">
            <v>100</v>
          </cell>
          <cell r="J133">
            <v>18847</v>
          </cell>
          <cell r="K133">
            <v>0</v>
          </cell>
          <cell r="L133">
            <v>1088</v>
          </cell>
        </row>
        <row r="134">
          <cell r="B134">
            <v>428035095</v>
          </cell>
          <cell r="C134">
            <v>428035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95</v>
          </cell>
          <cell r="H134" t="str">
            <v>FALL RIVER</v>
          </cell>
          <cell r="I134">
            <v>100.23880003479222</v>
          </cell>
          <cell r="J134">
            <v>19643</v>
          </cell>
          <cell r="K134">
            <v>47</v>
          </cell>
          <cell r="L134">
            <v>1088</v>
          </cell>
        </row>
        <row r="135">
          <cell r="B135">
            <v>428035128</v>
          </cell>
          <cell r="C135">
            <v>428035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128</v>
          </cell>
          <cell r="H135" t="str">
            <v>HAVERHILL</v>
          </cell>
          <cell r="I135">
            <v>110.36480676969693</v>
          </cell>
          <cell r="J135">
            <v>18569</v>
          </cell>
          <cell r="K135">
            <v>1925</v>
          </cell>
          <cell r="L135">
            <v>1088</v>
          </cell>
        </row>
        <row r="136">
          <cell r="B136">
            <v>428035133</v>
          </cell>
          <cell r="C136">
            <v>428035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133</v>
          </cell>
          <cell r="H136" t="str">
            <v>HOLBROOK</v>
          </cell>
          <cell r="I136">
            <v>113.40160881170674</v>
          </cell>
          <cell r="J136">
            <v>15450</v>
          </cell>
          <cell r="K136">
            <v>2071</v>
          </cell>
          <cell r="L136">
            <v>1088</v>
          </cell>
        </row>
        <row r="137">
          <cell r="B137">
            <v>428035163</v>
          </cell>
          <cell r="C137">
            <v>428035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163</v>
          </cell>
          <cell r="H137" t="str">
            <v>LYNN</v>
          </cell>
          <cell r="I137">
            <v>100.86711624288169</v>
          </cell>
          <cell r="J137">
            <v>16451</v>
          </cell>
          <cell r="K137">
            <v>143</v>
          </cell>
          <cell r="L137">
            <v>1088</v>
          </cell>
        </row>
        <row r="138">
          <cell r="B138">
            <v>428035165</v>
          </cell>
          <cell r="C138">
            <v>428035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165</v>
          </cell>
          <cell r="H138" t="str">
            <v>MALDEN</v>
          </cell>
          <cell r="I138">
            <v>100</v>
          </cell>
          <cell r="J138">
            <v>17520</v>
          </cell>
          <cell r="K138">
            <v>0</v>
          </cell>
          <cell r="L138">
            <v>1088</v>
          </cell>
        </row>
        <row r="139">
          <cell r="B139">
            <v>428035189</v>
          </cell>
          <cell r="C139">
            <v>428035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189</v>
          </cell>
          <cell r="H139" t="str">
            <v>MILTON</v>
          </cell>
          <cell r="I139">
            <v>134.50146226093582</v>
          </cell>
          <cell r="J139">
            <v>13129</v>
          </cell>
          <cell r="K139">
            <v>4530</v>
          </cell>
          <cell r="L139">
            <v>1088</v>
          </cell>
        </row>
        <row r="140">
          <cell r="B140">
            <v>428035220</v>
          </cell>
          <cell r="C140">
            <v>428035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220</v>
          </cell>
          <cell r="H140" t="str">
            <v>NORWOOD</v>
          </cell>
          <cell r="I140">
            <v>138.87081030760444</v>
          </cell>
          <cell r="J140">
            <v>15918</v>
          </cell>
          <cell r="K140">
            <v>6187</v>
          </cell>
          <cell r="L140">
            <v>1088</v>
          </cell>
        </row>
        <row r="141">
          <cell r="B141">
            <v>428035243</v>
          </cell>
          <cell r="C141">
            <v>428035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243</v>
          </cell>
          <cell r="H141" t="str">
            <v>QUINCY</v>
          </cell>
          <cell r="I141">
            <v>114.23898557982488</v>
          </cell>
          <cell r="J141">
            <v>18879</v>
          </cell>
          <cell r="K141">
            <v>2688</v>
          </cell>
          <cell r="L141">
            <v>1088</v>
          </cell>
        </row>
        <row r="142">
          <cell r="B142">
            <v>428035244</v>
          </cell>
          <cell r="C142">
            <v>428035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244</v>
          </cell>
          <cell r="H142" t="str">
            <v>RANDOLPH</v>
          </cell>
          <cell r="I142">
            <v>129.97873840854766</v>
          </cell>
          <cell r="J142">
            <v>14596</v>
          </cell>
          <cell r="K142">
            <v>4376</v>
          </cell>
          <cell r="L142">
            <v>1088</v>
          </cell>
        </row>
        <row r="143">
          <cell r="B143">
            <v>428035248</v>
          </cell>
          <cell r="C143">
            <v>428035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248</v>
          </cell>
          <cell r="H143" t="str">
            <v>REVERE</v>
          </cell>
          <cell r="I143">
            <v>105.64205441920471</v>
          </cell>
          <cell r="J143">
            <v>16461</v>
          </cell>
          <cell r="K143">
            <v>929</v>
          </cell>
          <cell r="L143">
            <v>1088</v>
          </cell>
        </row>
        <row r="144">
          <cell r="B144">
            <v>428035258</v>
          </cell>
          <cell r="C144">
            <v>428035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258</v>
          </cell>
          <cell r="H144" t="str">
            <v>SALEM</v>
          </cell>
          <cell r="I144">
            <v>133.43643088056936</v>
          </cell>
          <cell r="J144">
            <v>18362</v>
          </cell>
          <cell r="K144">
            <v>6140</v>
          </cell>
          <cell r="L144">
            <v>1088</v>
          </cell>
        </row>
        <row r="145">
          <cell r="B145">
            <v>428035262</v>
          </cell>
          <cell r="C145">
            <v>428035</v>
          </cell>
          <cell r="D145" t="str">
            <v>BROOKE</v>
          </cell>
          <cell r="E145">
            <v>35</v>
          </cell>
          <cell r="F145" t="str">
            <v>BOSTON</v>
          </cell>
          <cell r="G145">
            <v>262</v>
          </cell>
          <cell r="H145" t="str">
            <v>SAUGUS</v>
          </cell>
          <cell r="I145">
            <v>119.87950767151017</v>
          </cell>
          <cell r="J145">
            <v>18600</v>
          </cell>
          <cell r="K145">
            <v>3698</v>
          </cell>
          <cell r="L145">
            <v>1088</v>
          </cell>
        </row>
        <row r="146">
          <cell r="B146">
            <v>428035285</v>
          </cell>
          <cell r="C146">
            <v>428035</v>
          </cell>
          <cell r="D146" t="str">
            <v>BROOKE</v>
          </cell>
          <cell r="E146">
            <v>35</v>
          </cell>
          <cell r="F146" t="str">
            <v>BOSTON</v>
          </cell>
          <cell r="G146">
            <v>285</v>
          </cell>
          <cell r="H146" t="str">
            <v>STOUGHTON</v>
          </cell>
          <cell r="I146">
            <v>119.03173235749338</v>
          </cell>
          <cell r="J146">
            <v>16914</v>
          </cell>
          <cell r="K146">
            <v>3219</v>
          </cell>
          <cell r="L146">
            <v>1088</v>
          </cell>
        </row>
        <row r="147">
          <cell r="B147">
            <v>428035291</v>
          </cell>
          <cell r="C147">
            <v>428035</v>
          </cell>
          <cell r="D147" t="str">
            <v>BROOKE</v>
          </cell>
          <cell r="E147">
            <v>35</v>
          </cell>
          <cell r="F147" t="str">
            <v>BOSTON</v>
          </cell>
          <cell r="G147">
            <v>291</v>
          </cell>
          <cell r="H147" t="str">
            <v>SWAMPSCOTT</v>
          </cell>
          <cell r="I147">
            <v>139.18643443579347</v>
          </cell>
          <cell r="J147">
            <v>18206</v>
          </cell>
          <cell r="K147">
            <v>7134</v>
          </cell>
          <cell r="L147">
            <v>1088</v>
          </cell>
        </row>
        <row r="148">
          <cell r="B148">
            <v>428035293</v>
          </cell>
          <cell r="C148">
            <v>428035</v>
          </cell>
          <cell r="D148" t="str">
            <v>BROOKE</v>
          </cell>
          <cell r="E148">
            <v>35</v>
          </cell>
          <cell r="F148" t="str">
            <v>BOSTON</v>
          </cell>
          <cell r="G148">
            <v>293</v>
          </cell>
          <cell r="H148" t="str">
            <v>TAUNTON</v>
          </cell>
          <cell r="I148">
            <v>102.79805515529472</v>
          </cell>
          <cell r="J148">
            <v>19148</v>
          </cell>
          <cell r="K148">
            <v>536</v>
          </cell>
          <cell r="L148">
            <v>1088</v>
          </cell>
        </row>
        <row r="149">
          <cell r="B149">
            <v>428035307</v>
          </cell>
          <cell r="C149">
            <v>428035</v>
          </cell>
          <cell r="D149" t="str">
            <v>BROOKE</v>
          </cell>
          <cell r="E149">
            <v>35</v>
          </cell>
          <cell r="F149" t="str">
            <v>BOSTON</v>
          </cell>
          <cell r="G149">
            <v>307</v>
          </cell>
          <cell r="H149" t="str">
            <v>WALPOLE</v>
          </cell>
          <cell r="I149">
            <v>142.18168162918124</v>
          </cell>
          <cell r="J149">
            <v>16115</v>
          </cell>
          <cell r="K149">
            <v>6798</v>
          </cell>
          <cell r="L149">
            <v>1088</v>
          </cell>
        </row>
        <row r="150">
          <cell r="B150">
            <v>428035314</v>
          </cell>
          <cell r="C150">
            <v>428035</v>
          </cell>
          <cell r="D150" t="str">
            <v>BROOKE</v>
          </cell>
          <cell r="E150">
            <v>35</v>
          </cell>
          <cell r="F150" t="str">
            <v>BOSTON</v>
          </cell>
          <cell r="G150">
            <v>314</v>
          </cell>
          <cell r="H150" t="str">
            <v>WATERTOWN</v>
          </cell>
          <cell r="I150">
            <v>175.45665769339175</v>
          </cell>
          <cell r="J150">
            <v>11475</v>
          </cell>
          <cell r="K150">
            <v>8659</v>
          </cell>
          <cell r="L150">
            <v>1088</v>
          </cell>
        </row>
        <row r="151">
          <cell r="B151">
            <v>428035336</v>
          </cell>
          <cell r="C151">
            <v>428035</v>
          </cell>
          <cell r="D151" t="str">
            <v>BROOKE</v>
          </cell>
          <cell r="E151">
            <v>35</v>
          </cell>
          <cell r="F151" t="str">
            <v>BOSTON</v>
          </cell>
          <cell r="G151">
            <v>336</v>
          </cell>
          <cell r="H151" t="str">
            <v>WEYMOUTH</v>
          </cell>
          <cell r="I151">
            <v>113.5728099876228</v>
          </cell>
          <cell r="J151">
            <v>11336</v>
          </cell>
          <cell r="K151">
            <v>1539</v>
          </cell>
          <cell r="L151">
            <v>1088</v>
          </cell>
        </row>
        <row r="152">
          <cell r="B152">
            <v>428035346</v>
          </cell>
          <cell r="C152">
            <v>428035</v>
          </cell>
          <cell r="D152" t="str">
            <v>BROOKE</v>
          </cell>
          <cell r="E152">
            <v>35</v>
          </cell>
          <cell r="F152" t="str">
            <v>BOSTON</v>
          </cell>
          <cell r="G152">
            <v>346</v>
          </cell>
          <cell r="H152" t="str">
            <v>WINTHROP</v>
          </cell>
          <cell r="I152">
            <v>118.23747239979329</v>
          </cell>
          <cell r="J152">
            <v>15732</v>
          </cell>
          <cell r="K152">
            <v>2869</v>
          </cell>
          <cell r="L152">
            <v>1088</v>
          </cell>
        </row>
        <row r="153">
          <cell r="B153">
            <v>428035350</v>
          </cell>
          <cell r="C153">
            <v>428035</v>
          </cell>
          <cell r="D153" t="str">
            <v>BROOKE</v>
          </cell>
          <cell r="E153">
            <v>35</v>
          </cell>
          <cell r="F153" t="str">
            <v>BOSTON</v>
          </cell>
          <cell r="G153">
            <v>350</v>
          </cell>
          <cell r="H153" t="str">
            <v>WRENTHAM</v>
          </cell>
          <cell r="I153">
            <v>171.40390114687801</v>
          </cell>
          <cell r="J153">
            <v>16232</v>
          </cell>
          <cell r="K153">
            <v>11590</v>
          </cell>
          <cell r="L153">
            <v>1088</v>
          </cell>
        </row>
        <row r="154">
          <cell r="B154">
            <v>429163030</v>
          </cell>
          <cell r="C154">
            <v>429163</v>
          </cell>
          <cell r="D154" t="str">
            <v>KIPP ACADEMY LYNN</v>
          </cell>
          <cell r="E154">
            <v>163</v>
          </cell>
          <cell r="F154" t="str">
            <v>LYNN</v>
          </cell>
          <cell r="G154">
            <v>30</v>
          </cell>
          <cell r="H154" t="str">
            <v>BEVERLY</v>
          </cell>
          <cell r="I154">
            <v>122.80339562222451</v>
          </cell>
          <cell r="J154">
            <v>17746</v>
          </cell>
          <cell r="K154">
            <v>4047</v>
          </cell>
          <cell r="L154">
            <v>1088</v>
          </cell>
        </row>
        <row r="155">
          <cell r="B155">
            <v>429163035</v>
          </cell>
          <cell r="C155">
            <v>429163</v>
          </cell>
          <cell r="D155" t="str">
            <v>KIPP ACADEMY LYNN</v>
          </cell>
          <cell r="E155">
            <v>163</v>
          </cell>
          <cell r="F155" t="str">
            <v>LYNN</v>
          </cell>
          <cell r="G155">
            <v>35</v>
          </cell>
          <cell r="H155" t="str">
            <v>BOSTON</v>
          </cell>
          <cell r="I155">
            <v>141.69197758480368</v>
          </cell>
          <cell r="J155">
            <v>11287</v>
          </cell>
          <cell r="K155">
            <v>4706</v>
          </cell>
          <cell r="L155">
            <v>1088</v>
          </cell>
        </row>
        <row r="156">
          <cell r="B156">
            <v>429163049</v>
          </cell>
          <cell r="C156">
            <v>429163</v>
          </cell>
          <cell r="D156" t="str">
            <v>KIPP ACADEMY LYNN</v>
          </cell>
          <cell r="E156">
            <v>163</v>
          </cell>
          <cell r="F156" t="str">
            <v>LYNN</v>
          </cell>
          <cell r="G156">
            <v>49</v>
          </cell>
          <cell r="H156" t="str">
            <v>CAMBRIDGE</v>
          </cell>
          <cell r="I156">
            <v>226.33248347701178</v>
          </cell>
          <cell r="J156">
            <v>18100</v>
          </cell>
          <cell r="K156">
            <v>22866</v>
          </cell>
          <cell r="L156">
            <v>1088</v>
          </cell>
        </row>
        <row r="157">
          <cell r="B157">
            <v>429163057</v>
          </cell>
          <cell r="C157">
            <v>429163</v>
          </cell>
          <cell r="D157" t="str">
            <v>KIPP ACADEMY LYNN</v>
          </cell>
          <cell r="E157">
            <v>163</v>
          </cell>
          <cell r="F157" t="str">
            <v>LYNN</v>
          </cell>
          <cell r="G157">
            <v>57</v>
          </cell>
          <cell r="H157" t="str">
            <v>CHELSEA</v>
          </cell>
          <cell r="I157">
            <v>102.89545574634327</v>
          </cell>
          <cell r="J157">
            <v>21250</v>
          </cell>
          <cell r="K157">
            <v>615</v>
          </cell>
          <cell r="L157">
            <v>1088</v>
          </cell>
        </row>
        <row r="158">
          <cell r="B158">
            <v>429163071</v>
          </cell>
          <cell r="C158">
            <v>429163</v>
          </cell>
          <cell r="D158" t="str">
            <v>KIPP ACADEMY LYNN</v>
          </cell>
          <cell r="E158">
            <v>163</v>
          </cell>
          <cell r="F158" t="str">
            <v>LYNN</v>
          </cell>
          <cell r="G158">
            <v>71</v>
          </cell>
          <cell r="H158" t="str">
            <v>DANVERS</v>
          </cell>
          <cell r="I158">
            <v>143.49763434606874</v>
          </cell>
          <cell r="J158">
            <v>14754</v>
          </cell>
          <cell r="K158">
            <v>6418</v>
          </cell>
          <cell r="L158">
            <v>1088</v>
          </cell>
        </row>
        <row r="159">
          <cell r="B159">
            <v>429163079</v>
          </cell>
          <cell r="C159">
            <v>429163</v>
          </cell>
          <cell r="D159" t="str">
            <v>KIPP ACADEMY LYNN</v>
          </cell>
          <cell r="E159">
            <v>163</v>
          </cell>
          <cell r="F159" t="str">
            <v>LYNN</v>
          </cell>
          <cell r="G159">
            <v>79</v>
          </cell>
          <cell r="H159" t="str">
            <v>DRACUT</v>
          </cell>
          <cell r="I159">
            <v>100.95836592612287</v>
          </cell>
          <cell r="J159">
            <v>12243</v>
          </cell>
          <cell r="K159">
            <v>117</v>
          </cell>
          <cell r="L159">
            <v>1088</v>
          </cell>
        </row>
        <row r="160">
          <cell r="B160">
            <v>429163160</v>
          </cell>
          <cell r="C160">
            <v>429163</v>
          </cell>
          <cell r="D160" t="str">
            <v>KIPP ACADEMY LYNN</v>
          </cell>
          <cell r="E160">
            <v>163</v>
          </cell>
          <cell r="F160" t="str">
            <v>LYNN</v>
          </cell>
          <cell r="G160">
            <v>160</v>
          </cell>
          <cell r="H160" t="str">
            <v>LOWELL</v>
          </cell>
          <cell r="I160">
            <v>100.20610712263</v>
          </cell>
          <cell r="J160">
            <v>12243</v>
          </cell>
          <cell r="K160">
            <v>25</v>
          </cell>
          <cell r="L160">
            <v>1088</v>
          </cell>
        </row>
        <row r="161">
          <cell r="B161">
            <v>429163163</v>
          </cell>
          <cell r="C161">
            <v>429163</v>
          </cell>
          <cell r="D161" t="str">
            <v>KIPP ACADEMY LYNN</v>
          </cell>
          <cell r="E161">
            <v>163</v>
          </cell>
          <cell r="F161" t="str">
            <v>LYNN</v>
          </cell>
          <cell r="G161">
            <v>163</v>
          </cell>
          <cell r="H161" t="str">
            <v>LYNN</v>
          </cell>
          <cell r="I161">
            <v>100.86711624288169</v>
          </cell>
          <cell r="J161">
            <v>16902</v>
          </cell>
          <cell r="K161">
            <v>147</v>
          </cell>
          <cell r="L161">
            <v>1088</v>
          </cell>
        </row>
        <row r="162">
          <cell r="B162">
            <v>429163165</v>
          </cell>
          <cell r="C162">
            <v>429163</v>
          </cell>
          <cell r="D162" t="str">
            <v>KIPP ACADEMY LYNN</v>
          </cell>
          <cell r="E162">
            <v>163</v>
          </cell>
          <cell r="F162" t="str">
            <v>LYNN</v>
          </cell>
          <cell r="G162">
            <v>165</v>
          </cell>
          <cell r="H162" t="str">
            <v>MALDEN</v>
          </cell>
          <cell r="I162">
            <v>100</v>
          </cell>
          <cell r="J162">
            <v>16898</v>
          </cell>
          <cell r="K162">
            <v>0</v>
          </cell>
          <cell r="L162">
            <v>1088</v>
          </cell>
        </row>
        <row r="163">
          <cell r="B163">
            <v>429163168</v>
          </cell>
          <cell r="C163">
            <v>429163</v>
          </cell>
          <cell r="D163" t="str">
            <v>KIPP ACADEMY LYNN</v>
          </cell>
          <cell r="E163">
            <v>163</v>
          </cell>
          <cell r="F163" t="str">
            <v>LYNN</v>
          </cell>
          <cell r="G163">
            <v>168</v>
          </cell>
          <cell r="H163" t="str">
            <v>MARBLEHEAD</v>
          </cell>
          <cell r="I163">
            <v>173.36933753179977</v>
          </cell>
          <cell r="J163">
            <v>15873</v>
          </cell>
          <cell r="K163">
            <v>11646</v>
          </cell>
          <cell r="L163">
            <v>1088</v>
          </cell>
        </row>
        <row r="164">
          <cell r="B164">
            <v>429163229</v>
          </cell>
          <cell r="C164">
            <v>429163</v>
          </cell>
          <cell r="D164" t="str">
            <v>KIPP ACADEMY LYNN</v>
          </cell>
          <cell r="E164">
            <v>163</v>
          </cell>
          <cell r="F164" t="str">
            <v>LYNN</v>
          </cell>
          <cell r="G164">
            <v>229</v>
          </cell>
          <cell r="H164" t="str">
            <v>PEABODY</v>
          </cell>
          <cell r="I164">
            <v>107.53633442925852</v>
          </cell>
          <cell r="J164">
            <v>16577</v>
          </cell>
          <cell r="K164">
            <v>1249</v>
          </cell>
          <cell r="L164">
            <v>1088</v>
          </cell>
        </row>
        <row r="165">
          <cell r="B165">
            <v>429163246</v>
          </cell>
          <cell r="C165">
            <v>429163</v>
          </cell>
          <cell r="D165" t="str">
            <v>KIPP ACADEMY LYNN</v>
          </cell>
          <cell r="E165">
            <v>163</v>
          </cell>
          <cell r="F165" t="str">
            <v>LYNN</v>
          </cell>
          <cell r="G165">
            <v>246</v>
          </cell>
          <cell r="H165" t="str">
            <v>READING</v>
          </cell>
          <cell r="I165">
            <v>138.73438185410328</v>
          </cell>
          <cell r="J165">
            <v>12243</v>
          </cell>
          <cell r="K165">
            <v>4742</v>
          </cell>
          <cell r="L165">
            <v>1088</v>
          </cell>
        </row>
        <row r="166">
          <cell r="B166">
            <v>429163248</v>
          </cell>
          <cell r="C166">
            <v>429163</v>
          </cell>
          <cell r="D166" t="str">
            <v>KIPP ACADEMY LYNN</v>
          </cell>
          <cell r="E166">
            <v>163</v>
          </cell>
          <cell r="F166" t="str">
            <v>LYNN</v>
          </cell>
          <cell r="G166">
            <v>248</v>
          </cell>
          <cell r="H166" t="str">
            <v>REVERE</v>
          </cell>
          <cell r="I166">
            <v>105.64205441920471</v>
          </cell>
          <cell r="J166">
            <v>17582</v>
          </cell>
          <cell r="K166">
            <v>992</v>
          </cell>
          <cell r="L166">
            <v>1088</v>
          </cell>
        </row>
        <row r="167">
          <cell r="B167">
            <v>429163258</v>
          </cell>
          <cell r="C167">
            <v>429163</v>
          </cell>
          <cell r="D167" t="str">
            <v>KIPP ACADEMY LYNN</v>
          </cell>
          <cell r="E167">
            <v>163</v>
          </cell>
          <cell r="F167" t="str">
            <v>LYNN</v>
          </cell>
          <cell r="G167">
            <v>258</v>
          </cell>
          <cell r="H167" t="str">
            <v>SALEM</v>
          </cell>
          <cell r="I167">
            <v>133.43643088056936</v>
          </cell>
          <cell r="J167">
            <v>16454</v>
          </cell>
          <cell r="K167">
            <v>5502</v>
          </cell>
          <cell r="L167">
            <v>1088</v>
          </cell>
        </row>
        <row r="168">
          <cell r="B168">
            <v>429163262</v>
          </cell>
          <cell r="C168">
            <v>429163</v>
          </cell>
          <cell r="D168" t="str">
            <v>KIPP ACADEMY LYNN</v>
          </cell>
          <cell r="E168">
            <v>163</v>
          </cell>
          <cell r="F168" t="str">
            <v>LYNN</v>
          </cell>
          <cell r="G168">
            <v>262</v>
          </cell>
          <cell r="H168" t="str">
            <v>SAUGUS</v>
          </cell>
          <cell r="I168">
            <v>119.87950767151017</v>
          </cell>
          <cell r="J168">
            <v>17849</v>
          </cell>
          <cell r="K168">
            <v>3548</v>
          </cell>
          <cell r="L168">
            <v>1088</v>
          </cell>
        </row>
        <row r="169">
          <cell r="B169">
            <v>429163291</v>
          </cell>
          <cell r="C169">
            <v>429163</v>
          </cell>
          <cell r="D169" t="str">
            <v>KIPP ACADEMY LYNN</v>
          </cell>
          <cell r="E169">
            <v>163</v>
          </cell>
          <cell r="F169" t="str">
            <v>LYNN</v>
          </cell>
          <cell r="G169">
            <v>291</v>
          </cell>
          <cell r="H169" t="str">
            <v>SWAMPSCOTT</v>
          </cell>
          <cell r="I169">
            <v>139.18643443579347</v>
          </cell>
          <cell r="J169">
            <v>16071</v>
          </cell>
          <cell r="K169">
            <v>6298</v>
          </cell>
          <cell r="L169">
            <v>1088</v>
          </cell>
        </row>
        <row r="170">
          <cell r="B170">
            <v>430170025</v>
          </cell>
          <cell r="C170">
            <v>430170</v>
          </cell>
          <cell r="D170" t="str">
            <v>ADVANCED MATH AND SCIENCE ACADEMY</v>
          </cell>
          <cell r="E170">
            <v>170</v>
          </cell>
          <cell r="F170" t="str">
            <v>MARLBOROUGH</v>
          </cell>
          <cell r="G170">
            <v>25</v>
          </cell>
          <cell r="H170" t="str">
            <v>BELLINGHAM</v>
          </cell>
          <cell r="I170">
            <v>142.50574275683525</v>
          </cell>
          <cell r="J170">
            <v>11458</v>
          </cell>
          <cell r="K170">
            <v>4870</v>
          </cell>
          <cell r="L170">
            <v>1088</v>
          </cell>
        </row>
        <row r="171">
          <cell r="B171">
            <v>430170064</v>
          </cell>
          <cell r="C171">
            <v>430170</v>
          </cell>
          <cell r="D171" t="str">
            <v>ADVANCED MATH AND SCIENCE ACADEMY</v>
          </cell>
          <cell r="E171">
            <v>170</v>
          </cell>
          <cell r="F171" t="str">
            <v>MARLBOROUGH</v>
          </cell>
          <cell r="G171">
            <v>64</v>
          </cell>
          <cell r="H171" t="str">
            <v>CLINTON</v>
          </cell>
          <cell r="I171">
            <v>109.54271502116882</v>
          </cell>
          <cell r="J171">
            <v>13270</v>
          </cell>
          <cell r="K171">
            <v>1266</v>
          </cell>
          <cell r="L171">
            <v>1088</v>
          </cell>
        </row>
        <row r="172">
          <cell r="B172">
            <v>430170097</v>
          </cell>
          <cell r="C172">
            <v>430170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97</v>
          </cell>
          <cell r="H172" t="str">
            <v>FITCHBURG</v>
          </cell>
          <cell r="I172">
            <v>100</v>
          </cell>
          <cell r="J172">
            <v>19613</v>
          </cell>
          <cell r="K172">
            <v>0</v>
          </cell>
          <cell r="L172">
            <v>1088</v>
          </cell>
        </row>
        <row r="173">
          <cell r="B173">
            <v>430170100</v>
          </cell>
          <cell r="C173">
            <v>430170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100</v>
          </cell>
          <cell r="H173" t="str">
            <v>FRAMINGHAM</v>
          </cell>
          <cell r="I173">
            <v>132.48691645829086</v>
          </cell>
          <cell r="J173">
            <v>12041</v>
          </cell>
          <cell r="K173">
            <v>3912</v>
          </cell>
          <cell r="L173">
            <v>1088</v>
          </cell>
        </row>
        <row r="174">
          <cell r="B174">
            <v>430170101</v>
          </cell>
          <cell r="C174">
            <v>430170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101</v>
          </cell>
          <cell r="H174" t="str">
            <v>FRANKLIN</v>
          </cell>
          <cell r="I174">
            <v>131.63694062439163</v>
          </cell>
          <cell r="J174">
            <v>11133</v>
          </cell>
          <cell r="K174">
            <v>3522</v>
          </cell>
          <cell r="L174">
            <v>1088</v>
          </cell>
        </row>
        <row r="175">
          <cell r="B175">
            <v>430170110</v>
          </cell>
          <cell r="C175">
            <v>430170</v>
          </cell>
          <cell r="D175" t="str">
            <v>ADVANCED MATH AND SCIENCE ACADEMY</v>
          </cell>
          <cell r="E175">
            <v>170</v>
          </cell>
          <cell r="F175" t="str">
            <v>MARLBOROUGH</v>
          </cell>
          <cell r="G175">
            <v>110</v>
          </cell>
          <cell r="H175" t="str">
            <v>GRAFTON</v>
          </cell>
          <cell r="I175">
            <v>131.15437529744767</v>
          </cell>
          <cell r="J175">
            <v>12512</v>
          </cell>
          <cell r="K175">
            <v>3898</v>
          </cell>
          <cell r="L175">
            <v>1088</v>
          </cell>
        </row>
        <row r="176">
          <cell r="B176">
            <v>430170136</v>
          </cell>
          <cell r="C176">
            <v>430170</v>
          </cell>
          <cell r="D176" t="str">
            <v>ADVANCED MATH AND SCIENCE ACADEMY</v>
          </cell>
          <cell r="E176">
            <v>170</v>
          </cell>
          <cell r="F176" t="str">
            <v>MARLBOROUGH</v>
          </cell>
          <cell r="G176">
            <v>136</v>
          </cell>
          <cell r="H176" t="str">
            <v>HOLLISTON</v>
          </cell>
          <cell r="I176">
            <v>131.9598175975984</v>
          </cell>
          <cell r="J176">
            <v>11458</v>
          </cell>
          <cell r="K176">
            <v>3662</v>
          </cell>
          <cell r="L176">
            <v>1088</v>
          </cell>
        </row>
        <row r="177">
          <cell r="B177">
            <v>430170139</v>
          </cell>
          <cell r="C177">
            <v>430170</v>
          </cell>
          <cell r="D177" t="str">
            <v>ADVANCED MATH AND SCIENCE ACADEMY</v>
          </cell>
          <cell r="E177">
            <v>170</v>
          </cell>
          <cell r="F177" t="str">
            <v>MARLBOROUGH</v>
          </cell>
          <cell r="G177">
            <v>139</v>
          </cell>
          <cell r="H177" t="str">
            <v>HOPKINTON</v>
          </cell>
          <cell r="I177">
            <v>132.23573832731293</v>
          </cell>
          <cell r="J177">
            <v>12430</v>
          </cell>
          <cell r="K177">
            <v>4007</v>
          </cell>
          <cell r="L177">
            <v>1088</v>
          </cell>
        </row>
        <row r="178">
          <cell r="B178">
            <v>430170141</v>
          </cell>
          <cell r="C178">
            <v>430170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141</v>
          </cell>
          <cell r="H178" t="str">
            <v>HUDSON</v>
          </cell>
          <cell r="I178">
            <v>149.10295105310166</v>
          </cell>
          <cell r="J178">
            <v>12306</v>
          </cell>
          <cell r="K178">
            <v>6043</v>
          </cell>
          <cell r="L178">
            <v>1088</v>
          </cell>
        </row>
        <row r="179">
          <cell r="B179">
            <v>430170153</v>
          </cell>
          <cell r="C179">
            <v>430170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153</v>
          </cell>
          <cell r="H179" t="str">
            <v>LEOMINSTER</v>
          </cell>
          <cell r="I179">
            <v>100</v>
          </cell>
          <cell r="J179">
            <v>15585</v>
          </cell>
          <cell r="K179">
            <v>0</v>
          </cell>
          <cell r="L179">
            <v>1088</v>
          </cell>
        </row>
        <row r="180">
          <cell r="B180">
            <v>430170158</v>
          </cell>
          <cell r="C180">
            <v>430170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158</v>
          </cell>
          <cell r="H180" t="str">
            <v>LITTLETON</v>
          </cell>
          <cell r="I180">
            <v>150.63589873672967</v>
          </cell>
          <cell r="J180">
            <v>12430</v>
          </cell>
          <cell r="K180">
            <v>6294</v>
          </cell>
          <cell r="L180">
            <v>1088</v>
          </cell>
        </row>
        <row r="181">
          <cell r="B181">
            <v>430170162</v>
          </cell>
          <cell r="C181">
            <v>430170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162</v>
          </cell>
          <cell r="H181" t="str">
            <v>LUNENBURG</v>
          </cell>
          <cell r="I181">
            <v>120.74578425172081</v>
          </cell>
          <cell r="J181">
            <v>12430</v>
          </cell>
          <cell r="K181">
            <v>2579</v>
          </cell>
          <cell r="L181">
            <v>1088</v>
          </cell>
        </row>
        <row r="182">
          <cell r="B182">
            <v>430170170</v>
          </cell>
          <cell r="C182">
            <v>430170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170</v>
          </cell>
          <cell r="H182" t="str">
            <v>MARLBOROUGH</v>
          </cell>
          <cell r="I182">
            <v>114.9901543163635</v>
          </cell>
          <cell r="J182">
            <v>13305</v>
          </cell>
          <cell r="K182">
            <v>1994</v>
          </cell>
          <cell r="L182">
            <v>1088</v>
          </cell>
        </row>
        <row r="183">
          <cell r="B183">
            <v>430170174</v>
          </cell>
          <cell r="C183">
            <v>430170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174</v>
          </cell>
          <cell r="H183" t="str">
            <v>MAYNARD</v>
          </cell>
          <cell r="I183">
            <v>165.63437757506571</v>
          </cell>
          <cell r="J183">
            <v>11553</v>
          </cell>
          <cell r="K183">
            <v>7583</v>
          </cell>
          <cell r="L183">
            <v>1088</v>
          </cell>
        </row>
        <row r="184">
          <cell r="B184">
            <v>430170198</v>
          </cell>
          <cell r="C184">
            <v>430170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198</v>
          </cell>
          <cell r="H184" t="str">
            <v>NATICK</v>
          </cell>
          <cell r="I184">
            <v>151.10388749669943</v>
          </cell>
          <cell r="J184">
            <v>11133</v>
          </cell>
          <cell r="K184">
            <v>5689</v>
          </cell>
          <cell r="L184">
            <v>1088</v>
          </cell>
        </row>
        <row r="185">
          <cell r="B185">
            <v>430170213</v>
          </cell>
          <cell r="C185">
            <v>430170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213</v>
          </cell>
          <cell r="H185" t="str">
            <v>NORTHBOROUGH</v>
          </cell>
          <cell r="I185">
            <v>171.67349549864534</v>
          </cell>
          <cell r="J185">
            <v>10485</v>
          </cell>
          <cell r="K185">
            <v>7515</v>
          </cell>
          <cell r="L185">
            <v>1088</v>
          </cell>
        </row>
        <row r="186">
          <cell r="B186">
            <v>430170271</v>
          </cell>
          <cell r="C186">
            <v>430170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271</v>
          </cell>
          <cell r="H186" t="str">
            <v>SHREWSBURY</v>
          </cell>
          <cell r="I186">
            <v>128.6665272787225</v>
          </cell>
          <cell r="J186">
            <v>11336</v>
          </cell>
          <cell r="K186">
            <v>3250</v>
          </cell>
          <cell r="L186">
            <v>1088</v>
          </cell>
        </row>
        <row r="187">
          <cell r="B187">
            <v>430170314</v>
          </cell>
          <cell r="C187">
            <v>430170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314</v>
          </cell>
          <cell r="H187" t="str">
            <v>WATERTOWN</v>
          </cell>
          <cell r="I187">
            <v>175.45665769339175</v>
          </cell>
          <cell r="J187">
            <v>10485</v>
          </cell>
          <cell r="K187">
            <v>7912</v>
          </cell>
          <cell r="L187">
            <v>1088</v>
          </cell>
        </row>
        <row r="188">
          <cell r="B188">
            <v>430170321</v>
          </cell>
          <cell r="C188">
            <v>430170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321</v>
          </cell>
          <cell r="H188" t="str">
            <v>WESTBOROUGH</v>
          </cell>
          <cell r="I188">
            <v>150.68844878283073</v>
          </cell>
          <cell r="J188">
            <v>14818</v>
          </cell>
          <cell r="K188">
            <v>7511</v>
          </cell>
          <cell r="L188">
            <v>1088</v>
          </cell>
        </row>
        <row r="189">
          <cell r="B189">
            <v>430170348</v>
          </cell>
          <cell r="C189">
            <v>430170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348</v>
          </cell>
          <cell r="H189" t="str">
            <v>WORCESTER</v>
          </cell>
          <cell r="I189">
            <v>100.33466990756297</v>
          </cell>
          <cell r="J189">
            <v>14824</v>
          </cell>
          <cell r="K189">
            <v>50</v>
          </cell>
          <cell r="L189">
            <v>1088</v>
          </cell>
        </row>
        <row r="190">
          <cell r="B190">
            <v>430170600</v>
          </cell>
          <cell r="C190">
            <v>430170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600</v>
          </cell>
          <cell r="H190" t="str">
            <v>ACTON BOXBOROUGH</v>
          </cell>
          <cell r="I190">
            <v>143.73921735120544</v>
          </cell>
          <cell r="J190">
            <v>14963</v>
          </cell>
          <cell r="K190">
            <v>6545</v>
          </cell>
          <cell r="L190">
            <v>1088</v>
          </cell>
        </row>
        <row r="191">
          <cell r="B191">
            <v>430170616</v>
          </cell>
          <cell r="C191">
            <v>430170</v>
          </cell>
          <cell r="D191" t="str">
            <v>ADVANCED MATH AND SCIENCE ACADEMY</v>
          </cell>
          <cell r="E191">
            <v>170</v>
          </cell>
          <cell r="F191" t="str">
            <v>MARLBOROUGH</v>
          </cell>
          <cell r="G191">
            <v>616</v>
          </cell>
          <cell r="H191" t="str">
            <v>AYER SHIRLEY</v>
          </cell>
          <cell r="I191">
            <v>129.18971671902344</v>
          </cell>
          <cell r="J191">
            <v>12430</v>
          </cell>
          <cell r="K191">
            <v>3628</v>
          </cell>
          <cell r="L191">
            <v>1088</v>
          </cell>
        </row>
        <row r="192">
          <cell r="B192">
            <v>430170620</v>
          </cell>
          <cell r="C192">
            <v>430170</v>
          </cell>
          <cell r="D192" t="str">
            <v>ADVANCED MATH AND SCIENCE ACADEMY</v>
          </cell>
          <cell r="E192">
            <v>170</v>
          </cell>
          <cell r="F192" t="str">
            <v>MARLBOROUGH</v>
          </cell>
          <cell r="G192">
            <v>620</v>
          </cell>
          <cell r="H192" t="str">
            <v>BERLIN BOYLSTON</v>
          </cell>
          <cell r="I192">
            <v>151.83344273056014</v>
          </cell>
          <cell r="J192">
            <v>13756</v>
          </cell>
          <cell r="K192">
            <v>7130</v>
          </cell>
          <cell r="L192">
            <v>1088</v>
          </cell>
        </row>
        <row r="193">
          <cell r="B193">
            <v>430170673</v>
          </cell>
          <cell r="C193">
            <v>430170</v>
          </cell>
          <cell r="D193" t="str">
            <v>ADVANCED MATH AND SCIENCE ACADEMY</v>
          </cell>
          <cell r="E193">
            <v>170</v>
          </cell>
          <cell r="F193" t="str">
            <v>MARLBOROUGH</v>
          </cell>
          <cell r="G193">
            <v>673</v>
          </cell>
          <cell r="H193" t="str">
            <v>GROTON DUNSTABLE</v>
          </cell>
          <cell r="I193">
            <v>157.3454536362843</v>
          </cell>
          <cell r="J193">
            <v>12430</v>
          </cell>
          <cell r="K193">
            <v>7128</v>
          </cell>
          <cell r="L193">
            <v>1088</v>
          </cell>
        </row>
        <row r="194">
          <cell r="B194">
            <v>430170690</v>
          </cell>
          <cell r="C194">
            <v>430170</v>
          </cell>
          <cell r="D194" t="str">
            <v>ADVANCED MATH AND SCIENCE ACADEMY</v>
          </cell>
          <cell r="E194">
            <v>170</v>
          </cell>
          <cell r="F194" t="str">
            <v>MARLBOROUGH</v>
          </cell>
          <cell r="G194">
            <v>690</v>
          </cell>
          <cell r="H194" t="str">
            <v>KING PHILIP</v>
          </cell>
          <cell r="I194">
            <v>140.85518870506377</v>
          </cell>
          <cell r="J194">
            <v>11458</v>
          </cell>
          <cell r="K194">
            <v>4681</v>
          </cell>
          <cell r="L194">
            <v>1088</v>
          </cell>
        </row>
        <row r="195">
          <cell r="B195">
            <v>430170695</v>
          </cell>
          <cell r="C195">
            <v>430170</v>
          </cell>
          <cell r="D195" t="str">
            <v>ADVANCED MATH AND SCIENCE ACADEMY</v>
          </cell>
          <cell r="E195">
            <v>170</v>
          </cell>
          <cell r="F195" t="str">
            <v>MARLBOROUGH</v>
          </cell>
          <cell r="G195">
            <v>695</v>
          </cell>
          <cell r="H195" t="str">
            <v>LINCOLN SUDBURY</v>
          </cell>
          <cell r="I195">
            <v>163.11106388049043</v>
          </cell>
          <cell r="J195">
            <v>12430</v>
          </cell>
          <cell r="K195">
            <v>7845</v>
          </cell>
          <cell r="L195">
            <v>1088</v>
          </cell>
        </row>
        <row r="196">
          <cell r="B196">
            <v>430170710</v>
          </cell>
          <cell r="C196">
            <v>430170</v>
          </cell>
          <cell r="D196" t="str">
            <v>ADVANCED MATH AND SCIENCE ACADEMY</v>
          </cell>
          <cell r="E196">
            <v>170</v>
          </cell>
          <cell r="F196" t="str">
            <v>MARLBOROUGH</v>
          </cell>
          <cell r="G196">
            <v>710</v>
          </cell>
          <cell r="H196" t="str">
            <v>MENDON UPTON</v>
          </cell>
          <cell r="I196">
            <v>146.24478723803773</v>
          </cell>
          <cell r="J196">
            <v>11944</v>
          </cell>
          <cell r="K196">
            <v>5523</v>
          </cell>
          <cell r="L196">
            <v>1088</v>
          </cell>
        </row>
        <row r="197">
          <cell r="B197">
            <v>430170725</v>
          </cell>
          <cell r="C197">
            <v>430170</v>
          </cell>
          <cell r="D197" t="str">
            <v>ADVANCED MATH AND SCIENCE ACADEMY</v>
          </cell>
          <cell r="E197">
            <v>170</v>
          </cell>
          <cell r="F197" t="str">
            <v>MARLBOROUGH</v>
          </cell>
          <cell r="G197">
            <v>725</v>
          </cell>
          <cell r="H197" t="str">
            <v>NASHOBA</v>
          </cell>
          <cell r="I197">
            <v>128.80015464510913</v>
          </cell>
          <cell r="J197">
            <v>11951</v>
          </cell>
          <cell r="K197">
            <v>3442</v>
          </cell>
          <cell r="L197">
            <v>1088</v>
          </cell>
        </row>
        <row r="198">
          <cell r="B198">
            <v>430170730</v>
          </cell>
          <cell r="C198">
            <v>430170</v>
          </cell>
          <cell r="D198" t="str">
            <v>ADVANCED MATH AND SCIENCE ACADEMY</v>
          </cell>
          <cell r="E198">
            <v>170</v>
          </cell>
          <cell r="F198" t="str">
            <v>MARLBOROUGH</v>
          </cell>
          <cell r="G198">
            <v>730</v>
          </cell>
          <cell r="H198" t="str">
            <v>NORTHBORO SOUTHBORO</v>
          </cell>
          <cell r="I198">
            <v>144.67856415285357</v>
          </cell>
          <cell r="J198">
            <v>12430</v>
          </cell>
          <cell r="K198">
            <v>5554</v>
          </cell>
          <cell r="L198">
            <v>1088</v>
          </cell>
        </row>
        <row r="199">
          <cell r="B199">
            <v>430170735</v>
          </cell>
          <cell r="C199">
            <v>430170</v>
          </cell>
          <cell r="D199" t="str">
            <v>ADVANCED MATH AND SCIENCE ACADEMY</v>
          </cell>
          <cell r="E199">
            <v>170</v>
          </cell>
          <cell r="F199" t="str">
            <v>MARLBOROUGH</v>
          </cell>
          <cell r="G199">
            <v>735</v>
          </cell>
          <cell r="H199" t="str">
            <v>NORTH MIDDLESEX</v>
          </cell>
          <cell r="I199">
            <v>135.02498149165871</v>
          </cell>
          <cell r="J199">
            <v>11458</v>
          </cell>
          <cell r="K199">
            <v>4013</v>
          </cell>
          <cell r="L199">
            <v>1088</v>
          </cell>
        </row>
        <row r="200">
          <cell r="B200">
            <v>430170775</v>
          </cell>
          <cell r="C200">
            <v>430170</v>
          </cell>
          <cell r="D200" t="str">
            <v>ADVANCED MATH AND SCIENCE ACADEMY</v>
          </cell>
          <cell r="E200">
            <v>170</v>
          </cell>
          <cell r="F200" t="str">
            <v>MARLBOROUGH</v>
          </cell>
          <cell r="G200">
            <v>775</v>
          </cell>
          <cell r="H200" t="str">
            <v>WACHUSETT</v>
          </cell>
          <cell r="I200">
            <v>128.17664689744015</v>
          </cell>
          <cell r="J200">
            <v>12676</v>
          </cell>
          <cell r="K200">
            <v>3572</v>
          </cell>
          <cell r="L200">
            <v>1088</v>
          </cell>
        </row>
        <row r="201">
          <cell r="B201">
            <v>432712020</v>
          </cell>
          <cell r="C201">
            <v>432712</v>
          </cell>
          <cell r="D201" t="str">
            <v>CAPE COD LIGHTHOUSE</v>
          </cell>
          <cell r="E201">
            <v>712</v>
          </cell>
          <cell r="F201" t="str">
            <v>MONOMOY</v>
          </cell>
          <cell r="G201">
            <v>20</v>
          </cell>
          <cell r="H201" t="str">
            <v>BARNSTABLE</v>
          </cell>
          <cell r="I201">
            <v>123.01953431183479</v>
          </cell>
          <cell r="J201">
            <v>11553</v>
          </cell>
          <cell r="K201">
            <v>2659</v>
          </cell>
          <cell r="L201">
            <v>1088</v>
          </cell>
        </row>
        <row r="202">
          <cell r="B202">
            <v>432712172</v>
          </cell>
          <cell r="C202">
            <v>432712</v>
          </cell>
          <cell r="D202" t="str">
            <v>CAPE COD LIGHTHOUSE</v>
          </cell>
          <cell r="E202">
            <v>712</v>
          </cell>
          <cell r="F202" t="str">
            <v>MONOMOY</v>
          </cell>
          <cell r="G202">
            <v>172</v>
          </cell>
          <cell r="H202" t="str">
            <v>MASHPEE</v>
          </cell>
          <cell r="I202">
            <v>184.98189458320985</v>
          </cell>
          <cell r="J202">
            <v>10332</v>
          </cell>
          <cell r="K202">
            <v>8780</v>
          </cell>
          <cell r="L202">
            <v>1088</v>
          </cell>
        </row>
        <row r="203">
          <cell r="B203">
            <v>432712261</v>
          </cell>
          <cell r="C203">
            <v>432712</v>
          </cell>
          <cell r="D203" t="str">
            <v>CAPE COD LIGHTHOUSE</v>
          </cell>
          <cell r="E203">
            <v>712</v>
          </cell>
          <cell r="F203" t="str">
            <v>MONOMOY</v>
          </cell>
          <cell r="G203">
            <v>261</v>
          </cell>
          <cell r="H203" t="str">
            <v>SANDWICH</v>
          </cell>
          <cell r="I203">
            <v>170.01705546135543</v>
          </cell>
          <cell r="J203">
            <v>11074</v>
          </cell>
          <cell r="K203">
            <v>7754</v>
          </cell>
          <cell r="L203">
            <v>1088</v>
          </cell>
        </row>
        <row r="204">
          <cell r="B204">
            <v>432712300</v>
          </cell>
          <cell r="C204">
            <v>432712</v>
          </cell>
          <cell r="D204" t="str">
            <v>CAPE COD LIGHTHOUSE</v>
          </cell>
          <cell r="E204">
            <v>712</v>
          </cell>
          <cell r="F204" t="str">
            <v>MONOMOY</v>
          </cell>
          <cell r="G204">
            <v>300</v>
          </cell>
          <cell r="H204" t="str">
            <v>TRURO</v>
          </cell>
          <cell r="I204">
            <v>280.82384210619909</v>
          </cell>
          <cell r="J204">
            <v>16898</v>
          </cell>
          <cell r="K204">
            <v>30556</v>
          </cell>
          <cell r="L204">
            <v>1088</v>
          </cell>
        </row>
        <row r="205">
          <cell r="B205">
            <v>432712645</v>
          </cell>
          <cell r="C205">
            <v>432712</v>
          </cell>
          <cell r="D205" t="str">
            <v>CAPE COD LIGHTHOUSE</v>
          </cell>
          <cell r="E205">
            <v>712</v>
          </cell>
          <cell r="F205" t="str">
            <v>MONOMOY</v>
          </cell>
          <cell r="G205">
            <v>645</v>
          </cell>
          <cell r="H205" t="str">
            <v>DENNIS YARMOUTH</v>
          </cell>
          <cell r="I205">
            <v>139.4997854091076</v>
          </cell>
          <cell r="J205">
            <v>12520</v>
          </cell>
          <cell r="K205">
            <v>4945</v>
          </cell>
          <cell r="L205">
            <v>1088</v>
          </cell>
        </row>
        <row r="206">
          <cell r="B206">
            <v>432712660</v>
          </cell>
          <cell r="C206">
            <v>432712</v>
          </cell>
          <cell r="D206" t="str">
            <v>CAPE COD LIGHTHOUSE</v>
          </cell>
          <cell r="E206">
            <v>712</v>
          </cell>
          <cell r="F206" t="str">
            <v>MONOMOY</v>
          </cell>
          <cell r="G206">
            <v>660</v>
          </cell>
          <cell r="H206" t="str">
            <v>NAUSET</v>
          </cell>
          <cell r="I206">
            <v>180.29009826258675</v>
          </cell>
          <cell r="J206">
            <v>11970</v>
          </cell>
          <cell r="K206">
            <v>9611</v>
          </cell>
          <cell r="L206">
            <v>1088</v>
          </cell>
        </row>
        <row r="207">
          <cell r="B207">
            <v>432712712</v>
          </cell>
          <cell r="C207">
            <v>432712</v>
          </cell>
          <cell r="D207" t="str">
            <v>CAPE COD LIGHTHOUSE</v>
          </cell>
          <cell r="E207">
            <v>712</v>
          </cell>
          <cell r="F207" t="str">
            <v>MONOMOY</v>
          </cell>
          <cell r="G207">
            <v>712</v>
          </cell>
          <cell r="H207" t="str">
            <v>MONOMOY</v>
          </cell>
          <cell r="I207">
            <v>174.97864818882721</v>
          </cell>
          <cell r="J207">
            <v>12585</v>
          </cell>
          <cell r="K207">
            <v>9436</v>
          </cell>
          <cell r="L207">
            <v>1088</v>
          </cell>
        </row>
        <row r="208">
          <cell r="B208">
            <v>435301009</v>
          </cell>
          <cell r="C208">
            <v>435301</v>
          </cell>
          <cell r="D208" t="str">
            <v>INNOVATION ACADEMY</v>
          </cell>
          <cell r="E208">
            <v>301</v>
          </cell>
          <cell r="F208" t="str">
            <v>TYNGSBOROUGH</v>
          </cell>
          <cell r="G208">
            <v>9</v>
          </cell>
          <cell r="H208" t="str">
            <v>ANDOVER</v>
          </cell>
          <cell r="I208">
            <v>170.16808680021117</v>
          </cell>
          <cell r="J208">
            <v>12243</v>
          </cell>
          <cell r="K208">
            <v>8591</v>
          </cell>
          <cell r="L208">
            <v>1088</v>
          </cell>
        </row>
        <row r="209">
          <cell r="B209">
            <v>435301031</v>
          </cell>
          <cell r="C209">
            <v>435301</v>
          </cell>
          <cell r="D209" t="str">
            <v>INNOVATION ACADEMY</v>
          </cell>
          <cell r="E209">
            <v>301</v>
          </cell>
          <cell r="F209" t="str">
            <v>TYNGSBOROUGH</v>
          </cell>
          <cell r="G209">
            <v>31</v>
          </cell>
          <cell r="H209" t="str">
            <v>BILLERICA</v>
          </cell>
          <cell r="I209">
            <v>144.85217747791714</v>
          </cell>
          <cell r="J209">
            <v>12564</v>
          </cell>
          <cell r="K209">
            <v>5635</v>
          </cell>
          <cell r="L209">
            <v>1088</v>
          </cell>
        </row>
        <row r="210">
          <cell r="B210">
            <v>435301048</v>
          </cell>
          <cell r="C210">
            <v>435301</v>
          </cell>
          <cell r="D210" t="str">
            <v>INNOVATION ACADEMY</v>
          </cell>
          <cell r="E210">
            <v>301</v>
          </cell>
          <cell r="F210" t="str">
            <v>TYNGSBOROUGH</v>
          </cell>
          <cell r="G210">
            <v>48</v>
          </cell>
          <cell r="H210" t="str">
            <v>BURLINGTON</v>
          </cell>
          <cell r="I210">
            <v>181.07158038143021</v>
          </cell>
          <cell r="J210">
            <v>12243</v>
          </cell>
          <cell r="K210">
            <v>9926</v>
          </cell>
          <cell r="L210">
            <v>1088</v>
          </cell>
        </row>
        <row r="211">
          <cell r="B211">
            <v>435301056</v>
          </cell>
          <cell r="C211">
            <v>435301</v>
          </cell>
          <cell r="D211" t="str">
            <v>INNOVATION ACADEMY</v>
          </cell>
          <cell r="E211">
            <v>301</v>
          </cell>
          <cell r="F211" t="str">
            <v>TYNGSBOROUGH</v>
          </cell>
          <cell r="G211">
            <v>56</v>
          </cell>
          <cell r="H211" t="str">
            <v>CHELMSFORD</v>
          </cell>
          <cell r="I211">
            <v>133.10178267344966</v>
          </cell>
          <cell r="J211">
            <v>11956</v>
          </cell>
          <cell r="K211">
            <v>3958</v>
          </cell>
          <cell r="L211">
            <v>1088</v>
          </cell>
        </row>
        <row r="212">
          <cell r="B212">
            <v>435301079</v>
          </cell>
          <cell r="C212">
            <v>435301</v>
          </cell>
          <cell r="D212" t="str">
            <v>INNOVATION ACADEMY</v>
          </cell>
          <cell r="E212">
            <v>301</v>
          </cell>
          <cell r="F212" t="str">
            <v>TYNGSBOROUGH</v>
          </cell>
          <cell r="G212">
            <v>79</v>
          </cell>
          <cell r="H212" t="str">
            <v>DRACUT</v>
          </cell>
          <cell r="I212">
            <v>100.95836592612287</v>
          </cell>
          <cell r="J212">
            <v>13132</v>
          </cell>
          <cell r="K212">
            <v>126</v>
          </cell>
          <cell r="L212">
            <v>1088</v>
          </cell>
        </row>
        <row r="213">
          <cell r="B213">
            <v>435301149</v>
          </cell>
          <cell r="C213">
            <v>435301</v>
          </cell>
          <cell r="D213" t="str">
            <v>INNOVATION ACADEMY</v>
          </cell>
          <cell r="E213">
            <v>301</v>
          </cell>
          <cell r="F213" t="str">
            <v>TYNGSBOROUGH</v>
          </cell>
          <cell r="G213">
            <v>149</v>
          </cell>
          <cell r="H213" t="str">
            <v>LAWRENCE</v>
          </cell>
          <cell r="I213">
            <v>100.72499508215355</v>
          </cell>
          <cell r="J213">
            <v>18224</v>
          </cell>
          <cell r="K213">
            <v>132</v>
          </cell>
          <cell r="L213">
            <v>1088</v>
          </cell>
        </row>
        <row r="214">
          <cell r="B214">
            <v>435301160</v>
          </cell>
          <cell r="C214">
            <v>435301</v>
          </cell>
          <cell r="D214" t="str">
            <v>INNOVATION ACADEMY</v>
          </cell>
          <cell r="E214">
            <v>301</v>
          </cell>
          <cell r="F214" t="str">
            <v>TYNGSBOROUGH</v>
          </cell>
          <cell r="G214">
            <v>160</v>
          </cell>
          <cell r="H214" t="str">
            <v>LOWELL</v>
          </cell>
          <cell r="I214">
            <v>100.20610712263</v>
          </cell>
          <cell r="J214">
            <v>14582</v>
          </cell>
          <cell r="K214">
            <v>30</v>
          </cell>
          <cell r="L214">
            <v>1088</v>
          </cell>
        </row>
        <row r="215">
          <cell r="B215">
            <v>435301211</v>
          </cell>
          <cell r="C215">
            <v>435301</v>
          </cell>
          <cell r="D215" t="str">
            <v>INNOVATION ACADEMY</v>
          </cell>
          <cell r="E215">
            <v>301</v>
          </cell>
          <cell r="F215" t="str">
            <v>TYNGSBOROUGH</v>
          </cell>
          <cell r="G215">
            <v>211</v>
          </cell>
          <cell r="H215" t="str">
            <v>NORTH ANDOVER</v>
          </cell>
          <cell r="I215">
            <v>124.6419825249617</v>
          </cell>
          <cell r="J215">
            <v>15986</v>
          </cell>
          <cell r="K215">
            <v>3939</v>
          </cell>
          <cell r="L215">
            <v>1088</v>
          </cell>
        </row>
        <row r="216">
          <cell r="B216">
            <v>435301295</v>
          </cell>
          <cell r="C216">
            <v>435301</v>
          </cell>
          <cell r="D216" t="str">
            <v>INNOVATION ACADEMY</v>
          </cell>
          <cell r="E216">
            <v>301</v>
          </cell>
          <cell r="F216" t="str">
            <v>TYNGSBOROUGH</v>
          </cell>
          <cell r="G216">
            <v>295</v>
          </cell>
          <cell r="H216" t="str">
            <v>TEWKSBURY</v>
          </cell>
          <cell r="I216">
            <v>153.27468922580977</v>
          </cell>
          <cell r="J216">
            <v>12320</v>
          </cell>
          <cell r="K216">
            <v>6563</v>
          </cell>
          <cell r="L216">
            <v>1088</v>
          </cell>
        </row>
        <row r="217">
          <cell r="B217">
            <v>435301301</v>
          </cell>
          <cell r="C217">
            <v>435301</v>
          </cell>
          <cell r="D217" t="str">
            <v>INNOVATION ACADEMY</v>
          </cell>
          <cell r="E217">
            <v>301</v>
          </cell>
          <cell r="F217" t="str">
            <v>TYNGSBOROUGH</v>
          </cell>
          <cell r="G217">
            <v>301</v>
          </cell>
          <cell r="H217" t="str">
            <v>TYNGSBOROUGH</v>
          </cell>
          <cell r="I217">
            <v>134.65258740176989</v>
          </cell>
          <cell r="J217">
            <v>13488</v>
          </cell>
          <cell r="K217">
            <v>4674</v>
          </cell>
          <cell r="L217">
            <v>1088</v>
          </cell>
        </row>
        <row r="218">
          <cell r="B218">
            <v>435301308</v>
          </cell>
          <cell r="C218">
            <v>435301</v>
          </cell>
          <cell r="D218" t="str">
            <v>INNOVATION ACADEMY</v>
          </cell>
          <cell r="E218">
            <v>301</v>
          </cell>
          <cell r="F218" t="str">
            <v>TYNGSBOROUGH</v>
          </cell>
          <cell r="G218">
            <v>308</v>
          </cell>
          <cell r="H218" t="str">
            <v>WALTHAM</v>
          </cell>
          <cell r="I218">
            <v>141.24501256388507</v>
          </cell>
          <cell r="J218">
            <v>12243</v>
          </cell>
          <cell r="K218">
            <v>5050</v>
          </cell>
          <cell r="L218">
            <v>1088</v>
          </cell>
        </row>
        <row r="219">
          <cell r="B219">
            <v>435301326</v>
          </cell>
          <cell r="C219">
            <v>435301</v>
          </cell>
          <cell r="D219" t="str">
            <v>INNOVATION ACADEMY</v>
          </cell>
          <cell r="E219">
            <v>301</v>
          </cell>
          <cell r="F219" t="str">
            <v>TYNGSBOROUGH</v>
          </cell>
          <cell r="G219">
            <v>326</v>
          </cell>
          <cell r="H219" t="str">
            <v>WESTFORD</v>
          </cell>
          <cell r="I219">
            <v>140.93178921188505</v>
          </cell>
          <cell r="J219">
            <v>11530</v>
          </cell>
          <cell r="K219">
            <v>4719</v>
          </cell>
          <cell r="L219">
            <v>1088</v>
          </cell>
        </row>
        <row r="220">
          <cell r="B220">
            <v>435301342</v>
          </cell>
          <cell r="C220">
            <v>435301</v>
          </cell>
          <cell r="D220" t="str">
            <v>INNOVATION ACADEMY</v>
          </cell>
          <cell r="E220">
            <v>301</v>
          </cell>
          <cell r="F220" t="str">
            <v>TYNGSBOROUGH</v>
          </cell>
          <cell r="G220">
            <v>342</v>
          </cell>
          <cell r="H220" t="str">
            <v>WILMINGTON</v>
          </cell>
          <cell r="I220">
            <v>173.19335934221414</v>
          </cell>
          <cell r="J220">
            <v>10332</v>
          </cell>
          <cell r="K220">
            <v>7562</v>
          </cell>
          <cell r="L220">
            <v>1088</v>
          </cell>
        </row>
        <row r="221">
          <cell r="B221">
            <v>435301616</v>
          </cell>
          <cell r="C221">
            <v>435301</v>
          </cell>
          <cell r="D221" t="str">
            <v>INNOVATION ACADEMY</v>
          </cell>
          <cell r="E221">
            <v>301</v>
          </cell>
          <cell r="F221" t="str">
            <v>TYNGSBOROUGH</v>
          </cell>
          <cell r="G221">
            <v>616</v>
          </cell>
          <cell r="H221" t="str">
            <v>AYER SHIRLEY</v>
          </cell>
          <cell r="I221">
            <v>129.18971671902344</v>
          </cell>
          <cell r="J221">
            <v>15835</v>
          </cell>
          <cell r="K221">
            <v>4622</v>
          </cell>
          <cell r="L221">
            <v>1088</v>
          </cell>
        </row>
        <row r="222">
          <cell r="B222">
            <v>435301673</v>
          </cell>
          <cell r="C222">
            <v>435301</v>
          </cell>
          <cell r="D222" t="str">
            <v>INNOVATION ACADEMY</v>
          </cell>
          <cell r="E222">
            <v>301</v>
          </cell>
          <cell r="F222" t="str">
            <v>TYNGSBOROUGH</v>
          </cell>
          <cell r="G222">
            <v>673</v>
          </cell>
          <cell r="H222" t="str">
            <v>GROTON DUNSTABLE</v>
          </cell>
          <cell r="I222">
            <v>157.3454536362843</v>
          </cell>
          <cell r="J222">
            <v>12381</v>
          </cell>
          <cell r="K222">
            <v>7100</v>
          </cell>
          <cell r="L222">
            <v>1088</v>
          </cell>
        </row>
        <row r="223">
          <cell r="B223">
            <v>435301725</v>
          </cell>
          <cell r="C223">
            <v>435301</v>
          </cell>
          <cell r="D223" t="str">
            <v>INNOVATION ACADEMY</v>
          </cell>
          <cell r="E223">
            <v>301</v>
          </cell>
          <cell r="F223" t="str">
            <v>TYNGSBOROUGH</v>
          </cell>
          <cell r="G223">
            <v>725</v>
          </cell>
          <cell r="H223" t="str">
            <v>NASHOBA</v>
          </cell>
          <cell r="I223">
            <v>128.80015464510913</v>
          </cell>
          <cell r="J223">
            <v>16646</v>
          </cell>
          <cell r="K223">
            <v>4794</v>
          </cell>
          <cell r="L223">
            <v>1088</v>
          </cell>
        </row>
        <row r="224">
          <cell r="B224">
            <v>435301735</v>
          </cell>
          <cell r="C224">
            <v>435301</v>
          </cell>
          <cell r="D224" t="str">
            <v>INNOVATION ACADEMY</v>
          </cell>
          <cell r="E224">
            <v>301</v>
          </cell>
          <cell r="F224" t="str">
            <v>TYNGSBOROUGH</v>
          </cell>
          <cell r="G224">
            <v>735</v>
          </cell>
          <cell r="H224" t="str">
            <v>NORTH MIDDLESEX</v>
          </cell>
          <cell r="I224">
            <v>135.02498149165871</v>
          </cell>
          <cell r="J224">
            <v>12491</v>
          </cell>
          <cell r="K224">
            <v>4375</v>
          </cell>
          <cell r="L224">
            <v>1088</v>
          </cell>
        </row>
        <row r="225">
          <cell r="B225">
            <v>436049010</v>
          </cell>
          <cell r="C225">
            <v>436049</v>
          </cell>
          <cell r="D225" t="str">
            <v>COMMUNITY CS OF CAMBRIDGE</v>
          </cell>
          <cell r="E225">
            <v>49</v>
          </cell>
          <cell r="F225" t="str">
            <v>CAMBRIDGE</v>
          </cell>
          <cell r="G225">
            <v>10</v>
          </cell>
          <cell r="H225" t="str">
            <v>ARLINGTON</v>
          </cell>
          <cell r="I225">
            <v>142.02551133746658</v>
          </cell>
          <cell r="J225">
            <v>17329</v>
          </cell>
          <cell r="K225">
            <v>7283</v>
          </cell>
          <cell r="L225">
            <v>1088</v>
          </cell>
        </row>
        <row r="226">
          <cell r="B226">
            <v>436049026</v>
          </cell>
          <cell r="C226">
            <v>436049</v>
          </cell>
          <cell r="D226" t="str">
            <v>COMMUNITY CS OF CAMBRIDGE</v>
          </cell>
          <cell r="E226">
            <v>49</v>
          </cell>
          <cell r="F226" t="str">
            <v>CAMBRIDGE</v>
          </cell>
          <cell r="G226">
            <v>26</v>
          </cell>
          <cell r="H226" t="str">
            <v>BELMONT</v>
          </cell>
          <cell r="I226">
            <v>135.58927732884479</v>
          </cell>
          <cell r="J226">
            <v>16262</v>
          </cell>
          <cell r="K226">
            <v>5788</v>
          </cell>
          <cell r="L226">
            <v>1088</v>
          </cell>
        </row>
        <row r="227">
          <cell r="B227">
            <v>436049031</v>
          </cell>
          <cell r="C227">
            <v>436049</v>
          </cell>
          <cell r="D227" t="str">
            <v>COMMUNITY CS OF CAMBRIDGE</v>
          </cell>
          <cell r="E227">
            <v>49</v>
          </cell>
          <cell r="F227" t="str">
            <v>CAMBRIDGE</v>
          </cell>
          <cell r="G227">
            <v>31</v>
          </cell>
          <cell r="H227" t="str">
            <v>BILLERICA</v>
          </cell>
          <cell r="I227">
            <v>144.85217747791714</v>
          </cell>
          <cell r="J227">
            <v>13493</v>
          </cell>
          <cell r="K227">
            <v>6052</v>
          </cell>
          <cell r="L227">
            <v>1088</v>
          </cell>
        </row>
        <row r="228">
          <cell r="B228">
            <v>436049035</v>
          </cell>
          <cell r="C228">
            <v>436049</v>
          </cell>
          <cell r="D228" t="str">
            <v>COMMUNITY CS OF CAMBRIDGE</v>
          </cell>
          <cell r="E228">
            <v>49</v>
          </cell>
          <cell r="F228" t="str">
            <v>CAMBRIDGE</v>
          </cell>
          <cell r="G228">
            <v>35</v>
          </cell>
          <cell r="H228" t="str">
            <v>BOSTON</v>
          </cell>
          <cell r="I228">
            <v>141.69197758480368</v>
          </cell>
          <cell r="J228">
            <v>16754</v>
          </cell>
          <cell r="K228">
            <v>6985</v>
          </cell>
          <cell r="L228">
            <v>1088</v>
          </cell>
        </row>
        <row r="229">
          <cell r="B229">
            <v>436049049</v>
          </cell>
          <cell r="C229">
            <v>436049</v>
          </cell>
          <cell r="D229" t="str">
            <v>COMMUNITY CS OF CAMBRIDGE</v>
          </cell>
          <cell r="E229">
            <v>49</v>
          </cell>
          <cell r="F229" t="str">
            <v>CAMBRIDGE</v>
          </cell>
          <cell r="G229">
            <v>49</v>
          </cell>
          <cell r="H229" t="str">
            <v>CAMBRIDGE</v>
          </cell>
          <cell r="I229">
            <v>226.33248347701178</v>
          </cell>
          <cell r="J229">
            <v>17936</v>
          </cell>
          <cell r="K229">
            <v>22659</v>
          </cell>
          <cell r="L229">
            <v>1088</v>
          </cell>
        </row>
        <row r="230">
          <cell r="B230">
            <v>436049057</v>
          </cell>
          <cell r="C230">
            <v>436049</v>
          </cell>
          <cell r="D230" t="str">
            <v>COMMUNITY CS OF CAMBRIDGE</v>
          </cell>
          <cell r="E230">
            <v>49</v>
          </cell>
          <cell r="F230" t="str">
            <v>CAMBRIDGE</v>
          </cell>
          <cell r="G230">
            <v>57</v>
          </cell>
          <cell r="H230" t="str">
            <v>CHELSEA</v>
          </cell>
          <cell r="I230">
            <v>102.89545574634327</v>
          </cell>
          <cell r="J230">
            <v>19106</v>
          </cell>
          <cell r="K230">
            <v>553</v>
          </cell>
          <cell r="L230">
            <v>1088</v>
          </cell>
        </row>
        <row r="231">
          <cell r="B231">
            <v>436049093</v>
          </cell>
          <cell r="C231">
            <v>436049</v>
          </cell>
          <cell r="D231" t="str">
            <v>COMMUNITY CS OF CAMBRIDGE</v>
          </cell>
          <cell r="E231">
            <v>49</v>
          </cell>
          <cell r="F231" t="str">
            <v>CAMBRIDGE</v>
          </cell>
          <cell r="G231">
            <v>93</v>
          </cell>
          <cell r="H231" t="str">
            <v>EVERETT</v>
          </cell>
          <cell r="I231">
            <v>100</v>
          </cell>
          <cell r="J231">
            <v>20237</v>
          </cell>
          <cell r="K231">
            <v>0</v>
          </cell>
          <cell r="L231">
            <v>1088</v>
          </cell>
        </row>
        <row r="232">
          <cell r="B232">
            <v>436049095</v>
          </cell>
          <cell r="C232">
            <v>436049</v>
          </cell>
          <cell r="D232" t="str">
            <v>COMMUNITY CS OF CAMBRIDGE</v>
          </cell>
          <cell r="E232">
            <v>49</v>
          </cell>
          <cell r="F232" t="str">
            <v>CAMBRIDGE</v>
          </cell>
          <cell r="G232">
            <v>95</v>
          </cell>
          <cell r="H232" t="str">
            <v>FALL RIVER</v>
          </cell>
          <cell r="I232">
            <v>100.23880003479222</v>
          </cell>
          <cell r="J232">
            <v>21912</v>
          </cell>
          <cell r="K232">
            <v>52</v>
          </cell>
          <cell r="L232">
            <v>1088</v>
          </cell>
        </row>
        <row r="233">
          <cell r="B233">
            <v>436049133</v>
          </cell>
          <cell r="C233">
            <v>436049</v>
          </cell>
          <cell r="D233" t="str">
            <v>COMMUNITY CS OF CAMBRIDGE</v>
          </cell>
          <cell r="E233">
            <v>49</v>
          </cell>
          <cell r="F233" t="str">
            <v>CAMBRIDGE</v>
          </cell>
          <cell r="G233">
            <v>133</v>
          </cell>
          <cell r="H233" t="str">
            <v>HOLBROOK</v>
          </cell>
          <cell r="I233">
            <v>113.40160881170674</v>
          </cell>
          <cell r="J233">
            <v>11359</v>
          </cell>
          <cell r="K233">
            <v>1522</v>
          </cell>
          <cell r="L233">
            <v>1088</v>
          </cell>
        </row>
        <row r="234">
          <cell r="B234">
            <v>436049149</v>
          </cell>
          <cell r="C234">
            <v>436049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149</v>
          </cell>
          <cell r="H234" t="str">
            <v>LAWRENCE</v>
          </cell>
          <cell r="I234">
            <v>100.72499508215355</v>
          </cell>
          <cell r="J234">
            <v>20525</v>
          </cell>
          <cell r="K234">
            <v>149</v>
          </cell>
          <cell r="L234">
            <v>1088</v>
          </cell>
        </row>
        <row r="235">
          <cell r="B235">
            <v>436049153</v>
          </cell>
          <cell r="C235">
            <v>436049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153</v>
          </cell>
          <cell r="H235" t="str">
            <v>LEOMINSTER</v>
          </cell>
          <cell r="I235">
            <v>100</v>
          </cell>
          <cell r="J235">
            <v>20805</v>
          </cell>
          <cell r="K235">
            <v>0</v>
          </cell>
          <cell r="L235">
            <v>1088</v>
          </cell>
        </row>
        <row r="236">
          <cell r="B236">
            <v>436049155</v>
          </cell>
          <cell r="C236">
            <v>436049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155</v>
          </cell>
          <cell r="H236" t="str">
            <v>LEXINGTON</v>
          </cell>
          <cell r="I236">
            <v>181.26042700895252</v>
          </cell>
          <cell r="J236">
            <v>13493</v>
          </cell>
          <cell r="K236">
            <v>10964</v>
          </cell>
          <cell r="L236">
            <v>1088</v>
          </cell>
        </row>
        <row r="237">
          <cell r="B237">
            <v>436049163</v>
          </cell>
          <cell r="C237">
            <v>436049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163</v>
          </cell>
          <cell r="H237" t="str">
            <v>LYNN</v>
          </cell>
          <cell r="I237">
            <v>100.86711624288169</v>
          </cell>
          <cell r="J237">
            <v>15997</v>
          </cell>
          <cell r="K237">
            <v>139</v>
          </cell>
          <cell r="L237">
            <v>1088</v>
          </cell>
        </row>
        <row r="238">
          <cell r="B238">
            <v>436049165</v>
          </cell>
          <cell r="C238">
            <v>436049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165</v>
          </cell>
          <cell r="H238" t="str">
            <v>MALDEN</v>
          </cell>
          <cell r="I238">
            <v>100</v>
          </cell>
          <cell r="J238">
            <v>17676</v>
          </cell>
          <cell r="K238">
            <v>0</v>
          </cell>
          <cell r="L238">
            <v>1088</v>
          </cell>
        </row>
        <row r="239">
          <cell r="B239">
            <v>436049176</v>
          </cell>
          <cell r="C239">
            <v>436049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176</v>
          </cell>
          <cell r="H239" t="str">
            <v>MEDFORD</v>
          </cell>
          <cell r="I239">
            <v>142.09030469434236</v>
          </cell>
          <cell r="J239">
            <v>16136</v>
          </cell>
          <cell r="K239">
            <v>6792</v>
          </cell>
          <cell r="L239">
            <v>1088</v>
          </cell>
        </row>
        <row r="240">
          <cell r="B240">
            <v>436049244</v>
          </cell>
          <cell r="C240">
            <v>436049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244</v>
          </cell>
          <cell r="H240" t="str">
            <v>RANDOLPH</v>
          </cell>
          <cell r="I240">
            <v>129.97873840854766</v>
          </cell>
          <cell r="J240">
            <v>12426</v>
          </cell>
          <cell r="K240">
            <v>3725</v>
          </cell>
          <cell r="L240">
            <v>1088</v>
          </cell>
        </row>
        <row r="241">
          <cell r="B241">
            <v>436049248</v>
          </cell>
          <cell r="C241">
            <v>436049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248</v>
          </cell>
          <cell r="H241" t="str">
            <v>REVERE</v>
          </cell>
          <cell r="I241">
            <v>105.64205441920471</v>
          </cell>
          <cell r="J241">
            <v>18932</v>
          </cell>
          <cell r="K241">
            <v>1068</v>
          </cell>
          <cell r="L241">
            <v>1088</v>
          </cell>
        </row>
        <row r="242">
          <cell r="B242">
            <v>436049274</v>
          </cell>
          <cell r="C242">
            <v>436049</v>
          </cell>
          <cell r="D242" t="str">
            <v>COMMUNITY CS OF CAMBRIDGE</v>
          </cell>
          <cell r="E242">
            <v>49</v>
          </cell>
          <cell r="F242" t="str">
            <v>CAMBRIDGE</v>
          </cell>
          <cell r="G242">
            <v>274</v>
          </cell>
          <cell r="H242" t="str">
            <v>SOMERVILLE</v>
          </cell>
          <cell r="I242">
            <v>147.02300509545688</v>
          </cell>
          <cell r="J242">
            <v>20805</v>
          </cell>
          <cell r="K242">
            <v>9783</v>
          </cell>
          <cell r="L242">
            <v>1088</v>
          </cell>
        </row>
        <row r="243">
          <cell r="B243">
            <v>436049308</v>
          </cell>
          <cell r="C243">
            <v>436049</v>
          </cell>
          <cell r="D243" t="str">
            <v>COMMUNITY CS OF CAMBRIDGE</v>
          </cell>
          <cell r="E243">
            <v>49</v>
          </cell>
          <cell r="F243" t="str">
            <v>CAMBRIDGE</v>
          </cell>
          <cell r="G243">
            <v>308</v>
          </cell>
          <cell r="H243" t="str">
            <v>WALTHAM</v>
          </cell>
          <cell r="I243">
            <v>141.24501256388507</v>
          </cell>
          <cell r="J243">
            <v>18360</v>
          </cell>
          <cell r="K243">
            <v>7573</v>
          </cell>
          <cell r="L243">
            <v>1088</v>
          </cell>
        </row>
        <row r="244">
          <cell r="B244">
            <v>436049314</v>
          </cell>
          <cell r="C244">
            <v>436049</v>
          </cell>
          <cell r="D244" t="str">
            <v>COMMUNITY CS OF CAMBRIDGE</v>
          </cell>
          <cell r="E244">
            <v>49</v>
          </cell>
          <cell r="F244" t="str">
            <v>CAMBRIDGE</v>
          </cell>
          <cell r="G244">
            <v>314</v>
          </cell>
          <cell r="H244" t="str">
            <v>WATERTOWN</v>
          </cell>
          <cell r="I244">
            <v>175.45665769339175</v>
          </cell>
          <cell r="J244">
            <v>19621</v>
          </cell>
          <cell r="K244">
            <v>14805</v>
          </cell>
          <cell r="L244">
            <v>1088</v>
          </cell>
        </row>
        <row r="245">
          <cell r="B245">
            <v>436049336</v>
          </cell>
          <cell r="C245">
            <v>436049</v>
          </cell>
          <cell r="D245" t="str">
            <v>COMMUNITY CS OF CAMBRIDGE</v>
          </cell>
          <cell r="E245">
            <v>49</v>
          </cell>
          <cell r="F245" t="str">
            <v>CAMBRIDGE</v>
          </cell>
          <cell r="G245">
            <v>336</v>
          </cell>
          <cell r="H245" t="str">
            <v>WEYMOUTH</v>
          </cell>
          <cell r="I245">
            <v>113.5728099876228</v>
          </cell>
          <cell r="J245">
            <v>13493</v>
          </cell>
          <cell r="K245">
            <v>1831</v>
          </cell>
          <cell r="L245">
            <v>1088</v>
          </cell>
        </row>
        <row r="246">
          <cell r="B246">
            <v>437035018</v>
          </cell>
          <cell r="C246">
            <v>437035</v>
          </cell>
          <cell r="D246" t="str">
            <v>CITY ON A HILL</v>
          </cell>
          <cell r="E246">
            <v>35</v>
          </cell>
          <cell r="F246" t="str">
            <v>BOSTON</v>
          </cell>
          <cell r="G246">
            <v>18</v>
          </cell>
          <cell r="H246" t="str">
            <v>AVON</v>
          </cell>
          <cell r="I246">
            <v>148.41041055606965</v>
          </cell>
          <cell r="J246">
            <v>20224</v>
          </cell>
          <cell r="K246">
            <v>9791</v>
          </cell>
          <cell r="L246">
            <v>1088</v>
          </cell>
        </row>
        <row r="247">
          <cell r="B247">
            <v>437035035</v>
          </cell>
          <cell r="C247">
            <v>437035</v>
          </cell>
          <cell r="D247" t="str">
            <v>CITY ON A HILL</v>
          </cell>
          <cell r="E247">
            <v>35</v>
          </cell>
          <cell r="F247" t="str">
            <v>BOSTON</v>
          </cell>
          <cell r="G247">
            <v>35</v>
          </cell>
          <cell r="H247" t="str">
            <v>BOSTON</v>
          </cell>
          <cell r="I247">
            <v>141.69197758480368</v>
          </cell>
          <cell r="J247">
            <v>20273</v>
          </cell>
          <cell r="K247">
            <v>8452</v>
          </cell>
          <cell r="L247">
            <v>1088</v>
          </cell>
        </row>
        <row r="248">
          <cell r="B248">
            <v>437035044</v>
          </cell>
          <cell r="C248">
            <v>437035</v>
          </cell>
          <cell r="D248" t="str">
            <v>CITY ON A HILL</v>
          </cell>
          <cell r="E248">
            <v>35</v>
          </cell>
          <cell r="F248" t="str">
            <v>BOSTON</v>
          </cell>
          <cell r="G248">
            <v>44</v>
          </cell>
          <cell r="H248" t="str">
            <v>BROCKTON</v>
          </cell>
          <cell r="I248">
            <v>101.73906230817566</v>
          </cell>
          <cell r="J248">
            <v>13129</v>
          </cell>
          <cell r="K248">
            <v>228</v>
          </cell>
          <cell r="L248">
            <v>1088</v>
          </cell>
        </row>
        <row r="249">
          <cell r="B249">
            <v>437035093</v>
          </cell>
          <cell r="C249">
            <v>437035</v>
          </cell>
          <cell r="D249" t="str">
            <v>CITY ON A HILL</v>
          </cell>
          <cell r="E249">
            <v>35</v>
          </cell>
          <cell r="F249" t="str">
            <v>BOSTON</v>
          </cell>
          <cell r="G249">
            <v>93</v>
          </cell>
          <cell r="H249" t="str">
            <v>EVERETT</v>
          </cell>
          <cell r="I249">
            <v>100</v>
          </cell>
          <cell r="J249">
            <v>20761</v>
          </cell>
          <cell r="K249">
            <v>0</v>
          </cell>
          <cell r="L249">
            <v>1088</v>
          </cell>
        </row>
        <row r="250">
          <cell r="B250">
            <v>437035244</v>
          </cell>
          <cell r="C250">
            <v>437035</v>
          </cell>
          <cell r="D250" t="str">
            <v>CITY ON A HILL</v>
          </cell>
          <cell r="E250">
            <v>35</v>
          </cell>
          <cell r="F250" t="str">
            <v>BOSTON</v>
          </cell>
          <cell r="G250">
            <v>244</v>
          </cell>
          <cell r="H250" t="str">
            <v>RANDOLPH</v>
          </cell>
          <cell r="I250">
            <v>129.97873840854766</v>
          </cell>
          <cell r="J250">
            <v>20224</v>
          </cell>
          <cell r="K250">
            <v>6063</v>
          </cell>
          <cell r="L250">
            <v>1088</v>
          </cell>
        </row>
        <row r="251">
          <cell r="B251">
            <v>437035336</v>
          </cell>
          <cell r="C251">
            <v>437035</v>
          </cell>
          <cell r="D251" t="str">
            <v>CITY ON A HILL</v>
          </cell>
          <cell r="E251">
            <v>35</v>
          </cell>
          <cell r="F251" t="str">
            <v>BOSTON</v>
          </cell>
          <cell r="G251">
            <v>336</v>
          </cell>
          <cell r="H251" t="str">
            <v>WEYMOUTH</v>
          </cell>
          <cell r="I251">
            <v>113.5728099876228</v>
          </cell>
          <cell r="J251">
            <v>19458</v>
          </cell>
          <cell r="K251">
            <v>2641</v>
          </cell>
          <cell r="L251">
            <v>1088</v>
          </cell>
        </row>
        <row r="252">
          <cell r="B252">
            <v>438035018</v>
          </cell>
          <cell r="C252">
            <v>438035</v>
          </cell>
          <cell r="D252" t="str">
            <v>CODMAN ACADEMY</v>
          </cell>
          <cell r="E252">
            <v>35</v>
          </cell>
          <cell r="F252" t="str">
            <v>BOSTON</v>
          </cell>
          <cell r="G252">
            <v>18</v>
          </cell>
          <cell r="H252" t="str">
            <v>AVON</v>
          </cell>
          <cell r="I252">
            <v>148.41041055606965</v>
          </cell>
          <cell r="J252">
            <v>13129</v>
          </cell>
          <cell r="K252">
            <v>6356</v>
          </cell>
          <cell r="L252">
            <v>1088</v>
          </cell>
        </row>
        <row r="253">
          <cell r="B253">
            <v>438035035</v>
          </cell>
          <cell r="C253">
            <v>438035</v>
          </cell>
          <cell r="D253" t="str">
            <v>CODMAN ACADEMY</v>
          </cell>
          <cell r="E253">
            <v>35</v>
          </cell>
          <cell r="F253" t="str">
            <v>BOSTON</v>
          </cell>
          <cell r="G253">
            <v>35</v>
          </cell>
          <cell r="H253" t="str">
            <v>BOSTON</v>
          </cell>
          <cell r="I253">
            <v>141.69197758480368</v>
          </cell>
          <cell r="J253">
            <v>19083</v>
          </cell>
          <cell r="K253">
            <v>7956</v>
          </cell>
          <cell r="L253">
            <v>1088</v>
          </cell>
        </row>
        <row r="254">
          <cell r="B254">
            <v>438035044</v>
          </cell>
          <cell r="C254">
            <v>438035</v>
          </cell>
          <cell r="D254" t="str">
            <v>CODMAN ACADEMY</v>
          </cell>
          <cell r="E254">
            <v>35</v>
          </cell>
          <cell r="F254" t="str">
            <v>BOSTON</v>
          </cell>
          <cell r="G254">
            <v>44</v>
          </cell>
          <cell r="H254" t="str">
            <v>BROCKTON</v>
          </cell>
          <cell r="I254">
            <v>101.73906230817566</v>
          </cell>
          <cell r="J254">
            <v>20098</v>
          </cell>
          <cell r="K254">
            <v>350</v>
          </cell>
          <cell r="L254">
            <v>1088</v>
          </cell>
        </row>
        <row r="255">
          <cell r="B255">
            <v>438035220</v>
          </cell>
          <cell r="C255">
            <v>438035</v>
          </cell>
          <cell r="D255" t="str">
            <v>CODMAN ACADEMY</v>
          </cell>
          <cell r="E255">
            <v>35</v>
          </cell>
          <cell r="F255" t="str">
            <v>BOSTON</v>
          </cell>
          <cell r="G255">
            <v>220</v>
          </cell>
          <cell r="H255" t="str">
            <v>NORWOOD</v>
          </cell>
          <cell r="I255">
            <v>138.87081030760444</v>
          </cell>
          <cell r="J255">
            <v>19458</v>
          </cell>
          <cell r="K255">
            <v>7563</v>
          </cell>
          <cell r="L255">
            <v>1088</v>
          </cell>
        </row>
        <row r="256">
          <cell r="B256">
            <v>438035243</v>
          </cell>
          <cell r="C256">
            <v>438035</v>
          </cell>
          <cell r="D256" t="str">
            <v>CODMAN ACADEMY</v>
          </cell>
          <cell r="E256">
            <v>35</v>
          </cell>
          <cell r="F256" t="str">
            <v>BOSTON</v>
          </cell>
          <cell r="G256">
            <v>243</v>
          </cell>
          <cell r="H256" t="str">
            <v>QUINCY</v>
          </cell>
          <cell r="I256">
            <v>114.23898557982488</v>
          </cell>
          <cell r="J256">
            <v>18541</v>
          </cell>
          <cell r="K256">
            <v>2640</v>
          </cell>
          <cell r="L256">
            <v>1088</v>
          </cell>
        </row>
        <row r="257">
          <cell r="B257">
            <v>438035244</v>
          </cell>
          <cell r="C257">
            <v>438035</v>
          </cell>
          <cell r="D257" t="str">
            <v>CODMAN ACADEMY</v>
          </cell>
          <cell r="E257">
            <v>35</v>
          </cell>
          <cell r="F257" t="str">
            <v>BOSTON</v>
          </cell>
          <cell r="G257">
            <v>244</v>
          </cell>
          <cell r="H257" t="str">
            <v>RANDOLPH</v>
          </cell>
          <cell r="I257">
            <v>129.97873840854766</v>
          </cell>
          <cell r="J257">
            <v>20068</v>
          </cell>
          <cell r="K257">
            <v>6016</v>
          </cell>
          <cell r="L257">
            <v>1088</v>
          </cell>
        </row>
        <row r="258">
          <cell r="B258">
            <v>438035293</v>
          </cell>
          <cell r="C258">
            <v>438035</v>
          </cell>
          <cell r="D258" t="str">
            <v>CODMAN ACADEMY</v>
          </cell>
          <cell r="E258">
            <v>35</v>
          </cell>
          <cell r="F258" t="str">
            <v>BOSTON</v>
          </cell>
          <cell r="G258">
            <v>293</v>
          </cell>
          <cell r="H258" t="str">
            <v>TAUNTON</v>
          </cell>
          <cell r="I258">
            <v>102.79805515529472</v>
          </cell>
          <cell r="J258">
            <v>20224</v>
          </cell>
          <cell r="K258">
            <v>566</v>
          </cell>
          <cell r="L258">
            <v>1088</v>
          </cell>
        </row>
        <row r="259">
          <cell r="B259">
            <v>439035035</v>
          </cell>
          <cell r="C259">
            <v>439035</v>
          </cell>
          <cell r="D259" t="str">
            <v>CONSERVATORY LAB</v>
          </cell>
          <cell r="E259">
            <v>35</v>
          </cell>
          <cell r="F259" t="str">
            <v>BOSTON</v>
          </cell>
          <cell r="G259">
            <v>35</v>
          </cell>
          <cell r="H259" t="str">
            <v>BOSTON</v>
          </cell>
          <cell r="I259">
            <v>141.69197758480368</v>
          </cell>
          <cell r="J259">
            <v>17445</v>
          </cell>
          <cell r="K259">
            <v>7273</v>
          </cell>
          <cell r="L259">
            <v>1088</v>
          </cell>
        </row>
        <row r="260">
          <cell r="B260">
            <v>439035044</v>
          </cell>
          <cell r="C260">
            <v>439035</v>
          </cell>
          <cell r="D260" t="str">
            <v>CONSERVATORY LAB</v>
          </cell>
          <cell r="E260">
            <v>35</v>
          </cell>
          <cell r="F260" t="str">
            <v>BOSTON</v>
          </cell>
          <cell r="G260">
            <v>44</v>
          </cell>
          <cell r="H260" t="str">
            <v>BROCKTON</v>
          </cell>
          <cell r="I260">
            <v>101.73906230817566</v>
          </cell>
          <cell r="J260">
            <v>15083</v>
          </cell>
          <cell r="K260">
            <v>262</v>
          </cell>
          <cell r="L260">
            <v>1088</v>
          </cell>
        </row>
        <row r="261">
          <cell r="B261">
            <v>439035073</v>
          </cell>
          <cell r="C261">
            <v>439035</v>
          </cell>
          <cell r="D261" t="str">
            <v>CONSERVATORY LAB</v>
          </cell>
          <cell r="E261">
            <v>35</v>
          </cell>
          <cell r="F261" t="str">
            <v>BOSTON</v>
          </cell>
          <cell r="G261">
            <v>73</v>
          </cell>
          <cell r="H261" t="str">
            <v>DEDHAM</v>
          </cell>
          <cell r="I261">
            <v>173.50964409444555</v>
          </cell>
          <cell r="J261">
            <v>14256</v>
          </cell>
          <cell r="K261">
            <v>10480</v>
          </cell>
          <cell r="L261">
            <v>1088</v>
          </cell>
        </row>
        <row r="262">
          <cell r="B262">
            <v>439035088</v>
          </cell>
          <cell r="C262">
            <v>439035</v>
          </cell>
          <cell r="D262" t="str">
            <v>CONSERVATORY LAB</v>
          </cell>
          <cell r="E262">
            <v>35</v>
          </cell>
          <cell r="F262" t="str">
            <v>BOSTON</v>
          </cell>
          <cell r="G262">
            <v>88</v>
          </cell>
          <cell r="H262" t="str">
            <v>EASTON</v>
          </cell>
          <cell r="I262">
            <v>132.23665229208461</v>
          </cell>
          <cell r="J262">
            <v>11475</v>
          </cell>
          <cell r="K262">
            <v>3699</v>
          </cell>
          <cell r="L262">
            <v>1088</v>
          </cell>
        </row>
        <row r="263">
          <cell r="B263">
            <v>439035163</v>
          </cell>
          <cell r="C263">
            <v>439035</v>
          </cell>
          <cell r="D263" t="str">
            <v>CONSERVATORY LAB</v>
          </cell>
          <cell r="E263">
            <v>35</v>
          </cell>
          <cell r="F263" t="str">
            <v>BOSTON</v>
          </cell>
          <cell r="G263">
            <v>163</v>
          </cell>
          <cell r="H263" t="str">
            <v>LYNN</v>
          </cell>
          <cell r="I263">
            <v>100.86711624288169</v>
          </cell>
          <cell r="J263">
            <v>19106</v>
          </cell>
          <cell r="K263">
            <v>166</v>
          </cell>
          <cell r="L263">
            <v>1088</v>
          </cell>
        </row>
        <row r="264">
          <cell r="B264">
            <v>439035243</v>
          </cell>
          <cell r="C264">
            <v>439035</v>
          </cell>
          <cell r="D264" t="str">
            <v>CONSERVATORY LAB</v>
          </cell>
          <cell r="E264">
            <v>35</v>
          </cell>
          <cell r="F264" t="str">
            <v>BOSTON</v>
          </cell>
          <cell r="G264">
            <v>243</v>
          </cell>
          <cell r="H264" t="str">
            <v>QUINCY</v>
          </cell>
          <cell r="I264">
            <v>114.23898557982488</v>
          </cell>
          <cell r="J264">
            <v>12157</v>
          </cell>
          <cell r="K264">
            <v>1731</v>
          </cell>
          <cell r="L264">
            <v>1088</v>
          </cell>
        </row>
        <row r="265">
          <cell r="B265">
            <v>439035244</v>
          </cell>
          <cell r="C265">
            <v>439035</v>
          </cell>
          <cell r="D265" t="str">
            <v>CONSERVATORY LAB</v>
          </cell>
          <cell r="E265">
            <v>35</v>
          </cell>
          <cell r="F265" t="str">
            <v>BOSTON</v>
          </cell>
          <cell r="G265">
            <v>244</v>
          </cell>
          <cell r="H265" t="str">
            <v>RANDOLPH</v>
          </cell>
          <cell r="I265">
            <v>129.97873840854766</v>
          </cell>
          <cell r="J265">
            <v>15753</v>
          </cell>
          <cell r="K265">
            <v>4723</v>
          </cell>
          <cell r="L265">
            <v>1088</v>
          </cell>
        </row>
        <row r="266">
          <cell r="B266">
            <v>439035284</v>
          </cell>
          <cell r="C266">
            <v>439035</v>
          </cell>
          <cell r="D266" t="str">
            <v>CONSERVATORY LAB</v>
          </cell>
          <cell r="E266">
            <v>35</v>
          </cell>
          <cell r="F266" t="str">
            <v>BOSTON</v>
          </cell>
          <cell r="G266">
            <v>284</v>
          </cell>
          <cell r="H266" t="str">
            <v>STONEHAM</v>
          </cell>
          <cell r="I266">
            <v>150.15375032260559</v>
          </cell>
          <cell r="J266">
            <v>16344</v>
          </cell>
          <cell r="K266">
            <v>8197</v>
          </cell>
          <cell r="L266">
            <v>1088</v>
          </cell>
        </row>
        <row r="267">
          <cell r="B267">
            <v>439035285</v>
          </cell>
          <cell r="C267">
            <v>439035</v>
          </cell>
          <cell r="D267" t="str">
            <v>CONSERVATORY LAB</v>
          </cell>
          <cell r="E267">
            <v>35</v>
          </cell>
          <cell r="F267" t="str">
            <v>BOSTON</v>
          </cell>
          <cell r="G267">
            <v>285</v>
          </cell>
          <cell r="H267" t="str">
            <v>STOUGHTON</v>
          </cell>
          <cell r="I267">
            <v>119.03173235749338</v>
          </cell>
          <cell r="J267">
            <v>14831</v>
          </cell>
          <cell r="K267">
            <v>2823</v>
          </cell>
          <cell r="L267">
            <v>1088</v>
          </cell>
        </row>
        <row r="268">
          <cell r="B268">
            <v>439035347</v>
          </cell>
          <cell r="C268">
            <v>439035</v>
          </cell>
          <cell r="D268" t="str">
            <v>CONSERVATORY LAB</v>
          </cell>
          <cell r="E268">
            <v>35</v>
          </cell>
          <cell r="F268" t="str">
            <v>BOSTON</v>
          </cell>
          <cell r="G268">
            <v>347</v>
          </cell>
          <cell r="H268" t="str">
            <v>WOBURN</v>
          </cell>
          <cell r="I268">
            <v>144.68138800660063</v>
          </cell>
          <cell r="J268">
            <v>17804</v>
          </cell>
          <cell r="K268">
            <v>7955</v>
          </cell>
          <cell r="L268">
            <v>1088</v>
          </cell>
        </row>
        <row r="269">
          <cell r="B269">
            <v>440149009</v>
          </cell>
          <cell r="C269">
            <v>440149</v>
          </cell>
          <cell r="D269" t="str">
            <v>COMMUNITY DAY</v>
          </cell>
          <cell r="E269">
            <v>149</v>
          </cell>
          <cell r="F269" t="str">
            <v>LAWRENCE</v>
          </cell>
          <cell r="G269">
            <v>9</v>
          </cell>
          <cell r="H269" t="str">
            <v>ANDOVER</v>
          </cell>
          <cell r="I269">
            <v>170.16808680021117</v>
          </cell>
          <cell r="J269">
            <v>15109</v>
          </cell>
          <cell r="K269">
            <v>10602</v>
          </cell>
          <cell r="L269">
            <v>1088</v>
          </cell>
        </row>
        <row r="270">
          <cell r="B270">
            <v>440149079</v>
          </cell>
          <cell r="C270">
            <v>440149</v>
          </cell>
          <cell r="D270" t="str">
            <v>COMMUNITY DAY</v>
          </cell>
          <cell r="E270">
            <v>149</v>
          </cell>
          <cell r="F270" t="str">
            <v>LAWRENCE</v>
          </cell>
          <cell r="G270">
            <v>79</v>
          </cell>
          <cell r="H270" t="str">
            <v>DRACUT</v>
          </cell>
          <cell r="I270">
            <v>100.95836592612287</v>
          </cell>
          <cell r="J270">
            <v>17258</v>
          </cell>
          <cell r="K270">
            <v>165</v>
          </cell>
          <cell r="L270">
            <v>1088</v>
          </cell>
        </row>
        <row r="271">
          <cell r="B271">
            <v>440149128</v>
          </cell>
          <cell r="C271">
            <v>440149</v>
          </cell>
          <cell r="D271" t="str">
            <v>COMMUNITY DAY</v>
          </cell>
          <cell r="E271">
            <v>149</v>
          </cell>
          <cell r="F271" t="str">
            <v>LAWRENCE</v>
          </cell>
          <cell r="G271">
            <v>128</v>
          </cell>
          <cell r="H271" t="str">
            <v>HAVERHILL</v>
          </cell>
          <cell r="I271">
            <v>110.36480676969693</v>
          </cell>
          <cell r="J271">
            <v>16057</v>
          </cell>
          <cell r="K271">
            <v>1664</v>
          </cell>
          <cell r="L271">
            <v>1088</v>
          </cell>
        </row>
        <row r="272">
          <cell r="B272">
            <v>440149149</v>
          </cell>
          <cell r="C272">
            <v>440149</v>
          </cell>
          <cell r="D272" t="str">
            <v>COMMUNITY DAY</v>
          </cell>
          <cell r="E272">
            <v>149</v>
          </cell>
          <cell r="F272" t="str">
            <v>LAWRENCE</v>
          </cell>
          <cell r="G272">
            <v>149</v>
          </cell>
          <cell r="H272" t="str">
            <v>LAWRENCE</v>
          </cell>
          <cell r="I272">
            <v>100.72499508215355</v>
          </cell>
          <cell r="J272">
            <v>17450</v>
          </cell>
          <cell r="K272">
            <v>127</v>
          </cell>
          <cell r="L272">
            <v>1088</v>
          </cell>
        </row>
        <row r="273">
          <cell r="B273">
            <v>440149160</v>
          </cell>
          <cell r="C273">
            <v>440149</v>
          </cell>
          <cell r="D273" t="str">
            <v>COMMUNITY DAY</v>
          </cell>
          <cell r="E273">
            <v>149</v>
          </cell>
          <cell r="F273" t="str">
            <v>LAWRENCE</v>
          </cell>
          <cell r="G273">
            <v>160</v>
          </cell>
          <cell r="H273" t="str">
            <v>LOWELL</v>
          </cell>
          <cell r="I273">
            <v>100.20610712263</v>
          </cell>
          <cell r="J273">
            <v>14024</v>
          </cell>
          <cell r="K273">
            <v>29</v>
          </cell>
          <cell r="L273">
            <v>1088</v>
          </cell>
        </row>
        <row r="274">
          <cell r="B274">
            <v>440149181</v>
          </cell>
          <cell r="C274">
            <v>440149</v>
          </cell>
          <cell r="D274" t="str">
            <v>COMMUNITY DAY</v>
          </cell>
          <cell r="E274">
            <v>149</v>
          </cell>
          <cell r="F274" t="str">
            <v>LAWRENCE</v>
          </cell>
          <cell r="G274">
            <v>181</v>
          </cell>
          <cell r="H274" t="str">
            <v>METHUEN</v>
          </cell>
          <cell r="I274">
            <v>101.87618803179477</v>
          </cell>
          <cell r="J274">
            <v>14898</v>
          </cell>
          <cell r="K274">
            <v>280</v>
          </cell>
          <cell r="L274">
            <v>1088</v>
          </cell>
        </row>
        <row r="275">
          <cell r="B275">
            <v>440149211</v>
          </cell>
          <cell r="C275">
            <v>440149</v>
          </cell>
          <cell r="D275" t="str">
            <v>COMMUNITY DAY</v>
          </cell>
          <cell r="E275">
            <v>149</v>
          </cell>
          <cell r="F275" t="str">
            <v>LAWRENCE</v>
          </cell>
          <cell r="G275">
            <v>211</v>
          </cell>
          <cell r="H275" t="str">
            <v>NORTH ANDOVER</v>
          </cell>
          <cell r="I275">
            <v>124.6419825249617</v>
          </cell>
          <cell r="J275">
            <v>12022</v>
          </cell>
          <cell r="K275">
            <v>2962</v>
          </cell>
          <cell r="L275">
            <v>1088</v>
          </cell>
        </row>
        <row r="276">
          <cell r="B276">
            <v>440149745</v>
          </cell>
          <cell r="C276">
            <v>440149</v>
          </cell>
          <cell r="D276" t="str">
            <v>COMMUNITY DAY</v>
          </cell>
          <cell r="E276">
            <v>149</v>
          </cell>
          <cell r="F276" t="str">
            <v>LAWRENCE</v>
          </cell>
          <cell r="G276">
            <v>745</v>
          </cell>
          <cell r="H276" t="str">
            <v>PENTUCKET</v>
          </cell>
          <cell r="I276">
            <v>143.54286562363424</v>
          </cell>
          <cell r="J276">
            <v>10705</v>
          </cell>
          <cell r="K276">
            <v>4661</v>
          </cell>
          <cell r="L276">
            <v>1088</v>
          </cell>
        </row>
        <row r="277">
          <cell r="B277">
            <v>441281005</v>
          </cell>
          <cell r="C277">
            <v>441281</v>
          </cell>
          <cell r="D277" t="str">
            <v>SPRINGFIELD INTERNATIONAL</v>
          </cell>
          <cell r="E277">
            <v>281</v>
          </cell>
          <cell r="F277" t="str">
            <v>SPRINGFIELD</v>
          </cell>
          <cell r="G277">
            <v>5</v>
          </cell>
          <cell r="H277" t="str">
            <v>AGAWAM</v>
          </cell>
          <cell r="I277">
            <v>142.64514128875553</v>
          </cell>
          <cell r="J277">
            <v>16189</v>
          </cell>
          <cell r="K277">
            <v>6904</v>
          </cell>
          <cell r="L277">
            <v>1088</v>
          </cell>
        </row>
        <row r="278">
          <cell r="B278">
            <v>441281061</v>
          </cell>
          <cell r="C278">
            <v>441281</v>
          </cell>
          <cell r="D278" t="str">
            <v>SPRINGFIELD INTERNATIONAL</v>
          </cell>
          <cell r="E278">
            <v>281</v>
          </cell>
          <cell r="F278" t="str">
            <v>SPRINGFIELD</v>
          </cell>
          <cell r="G278">
            <v>61</v>
          </cell>
          <cell r="H278" t="str">
            <v>CHICOPEE</v>
          </cell>
          <cell r="I278">
            <v>104.163792033381</v>
          </cell>
          <cell r="J278">
            <v>17769</v>
          </cell>
          <cell r="K278">
            <v>740</v>
          </cell>
          <cell r="L278">
            <v>1088</v>
          </cell>
        </row>
        <row r="279">
          <cell r="B279">
            <v>441281087</v>
          </cell>
          <cell r="C279">
            <v>441281</v>
          </cell>
          <cell r="D279" t="str">
            <v>SPRINGFIELD INTERNATIONAL</v>
          </cell>
          <cell r="E279">
            <v>281</v>
          </cell>
          <cell r="F279" t="str">
            <v>SPRINGFIELD</v>
          </cell>
          <cell r="G279">
            <v>87</v>
          </cell>
          <cell r="H279" t="str">
            <v>EAST LONGMEADOW</v>
          </cell>
          <cell r="I279">
            <v>138.2838518057649</v>
          </cell>
          <cell r="J279">
            <v>16436</v>
          </cell>
          <cell r="K279">
            <v>6292</v>
          </cell>
          <cell r="L279">
            <v>1088</v>
          </cell>
        </row>
        <row r="280">
          <cell r="B280">
            <v>441281137</v>
          </cell>
          <cell r="C280">
            <v>441281</v>
          </cell>
          <cell r="D280" t="str">
            <v>SPRINGFIELD INTERNATIONAL</v>
          </cell>
          <cell r="E280">
            <v>281</v>
          </cell>
          <cell r="F280" t="str">
            <v>SPRINGFIELD</v>
          </cell>
          <cell r="G280">
            <v>137</v>
          </cell>
          <cell r="H280" t="str">
            <v>HOLYOKE</v>
          </cell>
          <cell r="I280">
            <v>111.17871369599727</v>
          </cell>
          <cell r="J280">
            <v>20271</v>
          </cell>
          <cell r="K280">
            <v>2266</v>
          </cell>
          <cell r="L280">
            <v>1088</v>
          </cell>
        </row>
        <row r="281">
          <cell r="B281">
            <v>441281161</v>
          </cell>
          <cell r="C281">
            <v>441281</v>
          </cell>
          <cell r="D281" t="str">
            <v>SPRINGFIELD INTERNATIONAL</v>
          </cell>
          <cell r="E281">
            <v>281</v>
          </cell>
          <cell r="F281" t="str">
            <v>SPRINGFIELD</v>
          </cell>
          <cell r="G281">
            <v>161</v>
          </cell>
          <cell r="H281" t="str">
            <v>LUDLOW</v>
          </cell>
          <cell r="I281">
            <v>151.79635735992042</v>
          </cell>
          <cell r="J281">
            <v>16690</v>
          </cell>
          <cell r="K281">
            <v>8645</v>
          </cell>
          <cell r="L281">
            <v>1088</v>
          </cell>
        </row>
        <row r="282">
          <cell r="B282">
            <v>441281191</v>
          </cell>
          <cell r="C282">
            <v>441281</v>
          </cell>
          <cell r="D282" t="str">
            <v>SPRINGFIELD INTERNATIONAL</v>
          </cell>
          <cell r="E282">
            <v>281</v>
          </cell>
          <cell r="F282" t="str">
            <v>SPRINGFIELD</v>
          </cell>
          <cell r="G282">
            <v>191</v>
          </cell>
          <cell r="H282" t="str">
            <v>MONSON</v>
          </cell>
          <cell r="I282">
            <v>134.37438089794952</v>
          </cell>
          <cell r="J282">
            <v>10705</v>
          </cell>
          <cell r="K282">
            <v>3680</v>
          </cell>
          <cell r="L282">
            <v>1088</v>
          </cell>
        </row>
        <row r="283">
          <cell r="B283">
            <v>441281210</v>
          </cell>
          <cell r="C283">
            <v>441281</v>
          </cell>
          <cell r="D283" t="str">
            <v>SPRINGFIELD INTERNATIONAL</v>
          </cell>
          <cell r="E283">
            <v>281</v>
          </cell>
          <cell r="F283" t="str">
            <v>SPRINGFIELD</v>
          </cell>
          <cell r="G283">
            <v>210</v>
          </cell>
          <cell r="H283" t="str">
            <v>NORTHAMPTON</v>
          </cell>
          <cell r="I283">
            <v>132.55313018066948</v>
          </cell>
          <cell r="J283">
            <v>15854</v>
          </cell>
          <cell r="K283">
            <v>5161</v>
          </cell>
          <cell r="L283">
            <v>1088</v>
          </cell>
        </row>
        <row r="284">
          <cell r="B284">
            <v>441281227</v>
          </cell>
          <cell r="C284">
            <v>441281</v>
          </cell>
          <cell r="D284" t="str">
            <v>SPRINGFIELD INTERNATIONAL</v>
          </cell>
          <cell r="E284">
            <v>281</v>
          </cell>
          <cell r="F284" t="str">
            <v>SPRINGFIELD</v>
          </cell>
          <cell r="G284">
            <v>227</v>
          </cell>
          <cell r="H284" t="str">
            <v>PALMER</v>
          </cell>
          <cell r="I284">
            <v>126.42294044258706</v>
          </cell>
          <cell r="J284">
            <v>18041</v>
          </cell>
          <cell r="K284">
            <v>4767</v>
          </cell>
          <cell r="L284">
            <v>1088</v>
          </cell>
        </row>
        <row r="285">
          <cell r="B285">
            <v>441281275</v>
          </cell>
          <cell r="C285">
            <v>441281</v>
          </cell>
          <cell r="D285" t="str">
            <v>SPRINGFIELD INTERNATIONAL</v>
          </cell>
          <cell r="E285">
            <v>281</v>
          </cell>
          <cell r="F285" t="str">
            <v>SPRINGFIELD</v>
          </cell>
          <cell r="G285">
            <v>275</v>
          </cell>
          <cell r="H285" t="str">
            <v>SOUTHAMPTON</v>
          </cell>
          <cell r="I285">
            <v>129.14880033885763</v>
          </cell>
          <cell r="J285">
            <v>15256</v>
          </cell>
          <cell r="K285">
            <v>4447</v>
          </cell>
          <cell r="L285">
            <v>1088</v>
          </cell>
        </row>
        <row r="286">
          <cell r="B286">
            <v>441281281</v>
          </cell>
          <cell r="C286">
            <v>441281</v>
          </cell>
          <cell r="D286" t="str">
            <v>SPRINGFIELD INTERNATIONAL</v>
          </cell>
          <cell r="E286">
            <v>281</v>
          </cell>
          <cell r="F286" t="str">
            <v>SPRINGFIELD</v>
          </cell>
          <cell r="G286">
            <v>281</v>
          </cell>
          <cell r="H286" t="str">
            <v>SPRINGFIELD</v>
          </cell>
          <cell r="I286">
            <v>100.0203868637297</v>
          </cell>
          <cell r="J286">
            <v>16426</v>
          </cell>
          <cell r="K286">
            <v>3</v>
          </cell>
          <cell r="L286">
            <v>1088</v>
          </cell>
        </row>
        <row r="287">
          <cell r="B287">
            <v>441281332</v>
          </cell>
          <cell r="C287">
            <v>441281</v>
          </cell>
          <cell r="D287" t="str">
            <v>SPRINGFIELD INTERNATIONAL</v>
          </cell>
          <cell r="E287">
            <v>281</v>
          </cell>
          <cell r="F287" t="str">
            <v>SPRINGFIELD</v>
          </cell>
          <cell r="G287">
            <v>332</v>
          </cell>
          <cell r="H287" t="str">
            <v>WEST SPRINGFIELD</v>
          </cell>
          <cell r="I287">
            <v>107.57089183977374</v>
          </cell>
          <cell r="J287">
            <v>18041</v>
          </cell>
          <cell r="K287">
            <v>1366</v>
          </cell>
          <cell r="L287">
            <v>1088</v>
          </cell>
        </row>
        <row r="288">
          <cell r="B288">
            <v>441281672</v>
          </cell>
          <cell r="C288">
            <v>441281</v>
          </cell>
          <cell r="D288" t="str">
            <v>SPRINGFIELD INTERNATIONAL</v>
          </cell>
          <cell r="E288">
            <v>281</v>
          </cell>
          <cell r="F288" t="str">
            <v>SPRINGFIELD</v>
          </cell>
          <cell r="G288">
            <v>672</v>
          </cell>
          <cell r="H288" t="str">
            <v>GATEWAY</v>
          </cell>
          <cell r="I288">
            <v>132.99074224308765</v>
          </cell>
          <cell r="J288">
            <v>17765</v>
          </cell>
          <cell r="K288">
            <v>5861</v>
          </cell>
          <cell r="L288">
            <v>1088</v>
          </cell>
        </row>
        <row r="289">
          <cell r="B289">
            <v>441281680</v>
          </cell>
          <cell r="C289">
            <v>441281</v>
          </cell>
          <cell r="D289" t="str">
            <v>SPRINGFIELD INTERNATIONAL</v>
          </cell>
          <cell r="E289">
            <v>281</v>
          </cell>
          <cell r="F289" t="str">
            <v>SPRINGFIELD</v>
          </cell>
          <cell r="G289">
            <v>680</v>
          </cell>
          <cell r="H289" t="str">
            <v>HAMPDEN WILBRAHAM</v>
          </cell>
          <cell r="I289">
            <v>129.51079399523761</v>
          </cell>
          <cell r="J289">
            <v>14226</v>
          </cell>
          <cell r="K289">
            <v>4198</v>
          </cell>
          <cell r="L289">
            <v>1088</v>
          </cell>
        </row>
        <row r="290">
          <cell r="B290">
            <v>444035016</v>
          </cell>
          <cell r="C290">
            <v>444035</v>
          </cell>
          <cell r="D290" t="str">
            <v>NEIGHBORHOOD HOUSE</v>
          </cell>
          <cell r="E290">
            <v>35</v>
          </cell>
          <cell r="F290" t="str">
            <v>BOSTON</v>
          </cell>
          <cell r="G290">
            <v>16</v>
          </cell>
          <cell r="H290" t="str">
            <v>ATTLEBORO</v>
          </cell>
          <cell r="I290">
            <v>102.46726664061954</v>
          </cell>
          <cell r="J290">
            <v>19458</v>
          </cell>
          <cell r="K290">
            <v>480</v>
          </cell>
          <cell r="L290">
            <v>1088</v>
          </cell>
        </row>
        <row r="291">
          <cell r="B291">
            <v>444035035</v>
          </cell>
          <cell r="C291">
            <v>444035</v>
          </cell>
          <cell r="D291" t="str">
            <v>NEIGHBORHOOD HOUSE</v>
          </cell>
          <cell r="E291">
            <v>35</v>
          </cell>
          <cell r="F291" t="str">
            <v>BOSTON</v>
          </cell>
          <cell r="G291">
            <v>35</v>
          </cell>
          <cell r="H291" t="str">
            <v>BOSTON</v>
          </cell>
          <cell r="I291">
            <v>141.69197758480368</v>
          </cell>
          <cell r="J291">
            <v>17495</v>
          </cell>
          <cell r="K291">
            <v>7294</v>
          </cell>
          <cell r="L291">
            <v>1088</v>
          </cell>
        </row>
        <row r="292">
          <cell r="B292">
            <v>444035040</v>
          </cell>
          <cell r="C292">
            <v>444035</v>
          </cell>
          <cell r="D292" t="str">
            <v>NEIGHBORHOOD HOUSE</v>
          </cell>
          <cell r="E292">
            <v>35</v>
          </cell>
          <cell r="F292" t="str">
            <v>BOSTON</v>
          </cell>
          <cell r="G292">
            <v>40</v>
          </cell>
          <cell r="H292" t="str">
            <v>BRAINTREE</v>
          </cell>
          <cell r="I292">
            <v>123.86055755908612</v>
          </cell>
          <cell r="J292">
            <v>13129</v>
          </cell>
          <cell r="K292">
            <v>3133</v>
          </cell>
          <cell r="L292">
            <v>1088</v>
          </cell>
        </row>
        <row r="293">
          <cell r="B293">
            <v>444035044</v>
          </cell>
          <cell r="C293">
            <v>444035</v>
          </cell>
          <cell r="D293" t="str">
            <v>NEIGHBORHOOD HOUSE</v>
          </cell>
          <cell r="E293">
            <v>35</v>
          </cell>
          <cell r="F293" t="str">
            <v>BOSTON</v>
          </cell>
          <cell r="G293">
            <v>44</v>
          </cell>
          <cell r="H293" t="str">
            <v>BROCKTON</v>
          </cell>
          <cell r="I293">
            <v>101.73906230817566</v>
          </cell>
          <cell r="J293">
            <v>16884</v>
          </cell>
          <cell r="K293">
            <v>294</v>
          </cell>
          <cell r="L293">
            <v>1088</v>
          </cell>
        </row>
        <row r="294">
          <cell r="B294">
            <v>444035133</v>
          </cell>
          <cell r="C294">
            <v>444035</v>
          </cell>
          <cell r="D294" t="str">
            <v>NEIGHBORHOOD HOUSE</v>
          </cell>
          <cell r="E294">
            <v>35</v>
          </cell>
          <cell r="F294" t="str">
            <v>BOSTON</v>
          </cell>
          <cell r="G294">
            <v>133</v>
          </cell>
          <cell r="H294" t="str">
            <v>HOLBROOK</v>
          </cell>
          <cell r="I294">
            <v>113.40160881170674</v>
          </cell>
          <cell r="J294">
            <v>18884</v>
          </cell>
          <cell r="K294">
            <v>2531</v>
          </cell>
          <cell r="L294">
            <v>1088</v>
          </cell>
        </row>
        <row r="295">
          <cell r="B295">
            <v>444035163</v>
          </cell>
          <cell r="C295">
            <v>444035</v>
          </cell>
          <cell r="D295" t="str">
            <v>NEIGHBORHOOD HOUSE</v>
          </cell>
          <cell r="E295">
            <v>35</v>
          </cell>
          <cell r="F295" t="str">
            <v>BOSTON</v>
          </cell>
          <cell r="G295">
            <v>163</v>
          </cell>
          <cell r="H295" t="str">
            <v>LYNN</v>
          </cell>
          <cell r="I295">
            <v>100.86711624288169</v>
          </cell>
          <cell r="J295">
            <v>13129</v>
          </cell>
          <cell r="K295">
            <v>114</v>
          </cell>
          <cell r="L295">
            <v>1088</v>
          </cell>
        </row>
        <row r="296">
          <cell r="B296">
            <v>444035189</v>
          </cell>
          <cell r="C296">
            <v>444035</v>
          </cell>
          <cell r="D296" t="str">
            <v>NEIGHBORHOOD HOUSE</v>
          </cell>
          <cell r="E296">
            <v>35</v>
          </cell>
          <cell r="F296" t="str">
            <v>BOSTON</v>
          </cell>
          <cell r="G296">
            <v>189</v>
          </cell>
          <cell r="H296" t="str">
            <v>MILTON</v>
          </cell>
          <cell r="I296">
            <v>134.50146226093582</v>
          </cell>
          <cell r="J296">
            <v>17887</v>
          </cell>
          <cell r="K296">
            <v>6171</v>
          </cell>
          <cell r="L296">
            <v>1088</v>
          </cell>
        </row>
        <row r="297">
          <cell r="B297">
            <v>444035212</v>
          </cell>
          <cell r="C297">
            <v>444035</v>
          </cell>
          <cell r="D297" t="str">
            <v>NEIGHBORHOOD HOUSE</v>
          </cell>
          <cell r="E297">
            <v>35</v>
          </cell>
          <cell r="F297" t="str">
            <v>BOSTON</v>
          </cell>
          <cell r="G297">
            <v>212</v>
          </cell>
          <cell r="H297" t="str">
            <v>NORTH ATTLEBOROUGH</v>
          </cell>
          <cell r="I297">
            <v>125.51403656975954</v>
          </cell>
          <cell r="J297">
            <v>18206</v>
          </cell>
          <cell r="K297">
            <v>4645</v>
          </cell>
          <cell r="L297">
            <v>1088</v>
          </cell>
        </row>
        <row r="298">
          <cell r="B298">
            <v>444035220</v>
          </cell>
          <cell r="C298">
            <v>444035</v>
          </cell>
          <cell r="D298" t="str">
            <v>NEIGHBORHOOD HOUSE</v>
          </cell>
          <cell r="E298">
            <v>35</v>
          </cell>
          <cell r="F298" t="str">
            <v>BOSTON</v>
          </cell>
          <cell r="G298">
            <v>220</v>
          </cell>
          <cell r="H298" t="str">
            <v>NORWOOD</v>
          </cell>
          <cell r="I298">
            <v>138.87081030760444</v>
          </cell>
          <cell r="J298">
            <v>11475</v>
          </cell>
          <cell r="K298">
            <v>4460</v>
          </cell>
          <cell r="L298">
            <v>1088</v>
          </cell>
        </row>
        <row r="299">
          <cell r="B299">
            <v>444035243</v>
          </cell>
          <cell r="C299">
            <v>444035</v>
          </cell>
          <cell r="D299" t="str">
            <v>NEIGHBORHOOD HOUSE</v>
          </cell>
          <cell r="E299">
            <v>35</v>
          </cell>
          <cell r="F299" t="str">
            <v>BOSTON</v>
          </cell>
          <cell r="G299">
            <v>243</v>
          </cell>
          <cell r="H299" t="str">
            <v>QUINCY</v>
          </cell>
          <cell r="I299">
            <v>114.23898557982488</v>
          </cell>
          <cell r="J299">
            <v>21051</v>
          </cell>
          <cell r="K299">
            <v>2997</v>
          </cell>
          <cell r="L299">
            <v>1088</v>
          </cell>
        </row>
        <row r="300">
          <cell r="B300">
            <v>444035244</v>
          </cell>
          <cell r="C300">
            <v>444035</v>
          </cell>
          <cell r="D300" t="str">
            <v>NEIGHBORHOOD HOUSE</v>
          </cell>
          <cell r="E300">
            <v>35</v>
          </cell>
          <cell r="F300" t="str">
            <v>BOSTON</v>
          </cell>
          <cell r="G300">
            <v>244</v>
          </cell>
          <cell r="H300" t="str">
            <v>RANDOLPH</v>
          </cell>
          <cell r="I300">
            <v>129.97873840854766</v>
          </cell>
          <cell r="J300">
            <v>16434</v>
          </cell>
          <cell r="K300">
            <v>4927</v>
          </cell>
          <cell r="L300">
            <v>1088</v>
          </cell>
        </row>
        <row r="301">
          <cell r="B301">
            <v>444035336</v>
          </cell>
          <cell r="C301">
            <v>444035</v>
          </cell>
          <cell r="D301" t="str">
            <v>NEIGHBORHOOD HOUSE</v>
          </cell>
          <cell r="E301">
            <v>35</v>
          </cell>
          <cell r="F301" t="str">
            <v>BOSTON</v>
          </cell>
          <cell r="G301">
            <v>336</v>
          </cell>
          <cell r="H301" t="str">
            <v>WEYMOUTH</v>
          </cell>
          <cell r="I301">
            <v>113.5728099876228</v>
          </cell>
          <cell r="J301">
            <v>11681</v>
          </cell>
          <cell r="K301">
            <v>1585</v>
          </cell>
          <cell r="L301">
            <v>1088</v>
          </cell>
        </row>
        <row r="302">
          <cell r="B302">
            <v>444035625</v>
          </cell>
          <cell r="C302">
            <v>444035</v>
          </cell>
          <cell r="D302" t="str">
            <v>NEIGHBORHOOD HOUSE</v>
          </cell>
          <cell r="E302">
            <v>35</v>
          </cell>
          <cell r="F302" t="str">
            <v>BOSTON</v>
          </cell>
          <cell r="G302">
            <v>625</v>
          </cell>
          <cell r="H302" t="str">
            <v>BRIDGEWATER RAYNHAM</v>
          </cell>
          <cell r="I302">
            <v>112.7330935629779</v>
          </cell>
          <cell r="J302">
            <v>18692</v>
          </cell>
          <cell r="K302">
            <v>2380</v>
          </cell>
          <cell r="L302">
            <v>1088</v>
          </cell>
        </row>
        <row r="303">
          <cell r="B303">
            <v>445348017</v>
          </cell>
          <cell r="C303">
            <v>445348</v>
          </cell>
          <cell r="D303" t="str">
            <v>ABBY KELLEY FOSTER</v>
          </cell>
          <cell r="E303">
            <v>348</v>
          </cell>
          <cell r="F303" t="str">
            <v>WORCESTER</v>
          </cell>
          <cell r="G303">
            <v>17</v>
          </cell>
          <cell r="H303" t="str">
            <v>AUBURN</v>
          </cell>
          <cell r="I303">
            <v>122.34755747852917</v>
          </cell>
          <cell r="J303">
            <v>17504</v>
          </cell>
          <cell r="K303">
            <v>3912</v>
          </cell>
          <cell r="L303">
            <v>1088</v>
          </cell>
        </row>
        <row r="304">
          <cell r="B304">
            <v>445348097</v>
          </cell>
          <cell r="C304">
            <v>445348</v>
          </cell>
          <cell r="D304" t="str">
            <v>ABBY KELLEY FOSTER</v>
          </cell>
          <cell r="E304">
            <v>348</v>
          </cell>
          <cell r="F304" t="str">
            <v>WORCESTER</v>
          </cell>
          <cell r="G304">
            <v>97</v>
          </cell>
          <cell r="H304" t="str">
            <v>FITCHBURG</v>
          </cell>
          <cell r="I304">
            <v>100</v>
          </cell>
          <cell r="J304">
            <v>20460</v>
          </cell>
          <cell r="K304">
            <v>0</v>
          </cell>
          <cell r="L304">
            <v>1088</v>
          </cell>
        </row>
        <row r="305">
          <cell r="B305">
            <v>445348110</v>
          </cell>
          <cell r="C305">
            <v>445348</v>
          </cell>
          <cell r="D305" t="str">
            <v>ABBY KELLEY FOSTER</v>
          </cell>
          <cell r="E305">
            <v>348</v>
          </cell>
          <cell r="F305" t="str">
            <v>WORCESTER</v>
          </cell>
          <cell r="G305">
            <v>110</v>
          </cell>
          <cell r="H305" t="str">
            <v>GRAFTON</v>
          </cell>
          <cell r="I305">
            <v>131.15437529744767</v>
          </cell>
          <cell r="J305">
            <v>15838</v>
          </cell>
          <cell r="K305">
            <v>4934</v>
          </cell>
          <cell r="L305">
            <v>1088</v>
          </cell>
        </row>
        <row r="306">
          <cell r="B306">
            <v>445348151</v>
          </cell>
          <cell r="C306">
            <v>445348</v>
          </cell>
          <cell r="D306" t="str">
            <v>ABBY KELLEY FOSTER</v>
          </cell>
          <cell r="E306">
            <v>348</v>
          </cell>
          <cell r="F306" t="str">
            <v>WORCESTER</v>
          </cell>
          <cell r="G306">
            <v>151</v>
          </cell>
          <cell r="H306" t="str">
            <v>LEICESTER</v>
          </cell>
          <cell r="I306">
            <v>107.7788614234769</v>
          </cell>
          <cell r="J306">
            <v>14865</v>
          </cell>
          <cell r="K306">
            <v>1156</v>
          </cell>
          <cell r="L306">
            <v>1088</v>
          </cell>
        </row>
        <row r="307">
          <cell r="B307">
            <v>445348153</v>
          </cell>
          <cell r="C307">
            <v>445348</v>
          </cell>
          <cell r="D307" t="str">
            <v>ABBY KELLEY FOSTER</v>
          </cell>
          <cell r="E307">
            <v>348</v>
          </cell>
          <cell r="F307" t="str">
            <v>WORCESTER</v>
          </cell>
          <cell r="G307">
            <v>153</v>
          </cell>
          <cell r="H307" t="str">
            <v>LEOMINSTER</v>
          </cell>
          <cell r="I307">
            <v>100</v>
          </cell>
          <cell r="J307">
            <v>17767</v>
          </cell>
          <cell r="K307">
            <v>0</v>
          </cell>
          <cell r="L307">
            <v>1088</v>
          </cell>
        </row>
        <row r="308">
          <cell r="B308">
            <v>445348170</v>
          </cell>
          <cell r="C308">
            <v>445348</v>
          </cell>
          <cell r="D308" t="str">
            <v>ABBY KELLEY FOSTER</v>
          </cell>
          <cell r="E308">
            <v>348</v>
          </cell>
          <cell r="F308" t="str">
            <v>WORCESTER</v>
          </cell>
          <cell r="G308">
            <v>170</v>
          </cell>
          <cell r="H308" t="str">
            <v>MARLBOROUGH</v>
          </cell>
          <cell r="I308">
            <v>114.9901543163635</v>
          </cell>
          <cell r="J308">
            <v>10332</v>
          </cell>
          <cell r="K308">
            <v>1549</v>
          </cell>
          <cell r="L308">
            <v>1088</v>
          </cell>
        </row>
        <row r="309">
          <cell r="B309">
            <v>445348186</v>
          </cell>
          <cell r="C309">
            <v>445348</v>
          </cell>
          <cell r="D309" t="str">
            <v>ABBY KELLEY FOSTER</v>
          </cell>
          <cell r="E309">
            <v>348</v>
          </cell>
          <cell r="F309" t="str">
            <v>WORCESTER</v>
          </cell>
          <cell r="G309">
            <v>186</v>
          </cell>
          <cell r="H309" t="str">
            <v>MILLBURY</v>
          </cell>
          <cell r="I309">
            <v>136.05317716840696</v>
          </cell>
          <cell r="J309">
            <v>14284</v>
          </cell>
          <cell r="K309">
            <v>5150</v>
          </cell>
          <cell r="L309">
            <v>1088</v>
          </cell>
        </row>
        <row r="310">
          <cell r="B310">
            <v>445348214</v>
          </cell>
          <cell r="C310">
            <v>445348</v>
          </cell>
          <cell r="D310" t="str">
            <v>ABBY KELLEY FOSTER</v>
          </cell>
          <cell r="E310">
            <v>348</v>
          </cell>
          <cell r="F310" t="str">
            <v>WORCESTER</v>
          </cell>
          <cell r="G310">
            <v>214</v>
          </cell>
          <cell r="H310" t="str">
            <v>NORTHBRIDGE</v>
          </cell>
          <cell r="I310">
            <v>116.1037786193513</v>
          </cell>
          <cell r="J310">
            <v>16189</v>
          </cell>
          <cell r="K310">
            <v>2607</v>
          </cell>
          <cell r="L310">
            <v>1088</v>
          </cell>
        </row>
        <row r="311">
          <cell r="B311">
            <v>445348226</v>
          </cell>
          <cell r="C311">
            <v>445348</v>
          </cell>
          <cell r="D311" t="str">
            <v>ABBY KELLEY FOSTER</v>
          </cell>
          <cell r="E311">
            <v>348</v>
          </cell>
          <cell r="F311" t="str">
            <v>WORCESTER</v>
          </cell>
          <cell r="G311">
            <v>226</v>
          </cell>
          <cell r="H311" t="str">
            <v>OXFORD</v>
          </cell>
          <cell r="I311">
            <v>109.45939281593087</v>
          </cell>
          <cell r="J311">
            <v>13399</v>
          </cell>
          <cell r="K311">
            <v>1267</v>
          </cell>
          <cell r="L311">
            <v>1088</v>
          </cell>
        </row>
        <row r="312">
          <cell r="B312">
            <v>445348271</v>
          </cell>
          <cell r="C312">
            <v>445348</v>
          </cell>
          <cell r="D312" t="str">
            <v>ABBY KELLEY FOSTER</v>
          </cell>
          <cell r="E312">
            <v>348</v>
          </cell>
          <cell r="F312" t="str">
            <v>WORCESTER</v>
          </cell>
          <cell r="G312">
            <v>271</v>
          </cell>
          <cell r="H312" t="str">
            <v>SHREWSBURY</v>
          </cell>
          <cell r="I312">
            <v>128.6665272787225</v>
          </cell>
          <cell r="J312">
            <v>15427</v>
          </cell>
          <cell r="K312">
            <v>4422</v>
          </cell>
          <cell r="L312">
            <v>1088</v>
          </cell>
        </row>
        <row r="313">
          <cell r="B313">
            <v>445348290</v>
          </cell>
          <cell r="C313">
            <v>445348</v>
          </cell>
          <cell r="D313" t="str">
            <v>ABBY KELLEY FOSTER</v>
          </cell>
          <cell r="E313">
            <v>348</v>
          </cell>
          <cell r="F313" t="str">
            <v>WORCESTER</v>
          </cell>
          <cell r="G313">
            <v>290</v>
          </cell>
          <cell r="H313" t="str">
            <v>SUTTON</v>
          </cell>
          <cell r="I313">
            <v>142.61446456276749</v>
          </cell>
          <cell r="J313">
            <v>14883</v>
          </cell>
          <cell r="K313">
            <v>6342</v>
          </cell>
          <cell r="L313">
            <v>1088</v>
          </cell>
        </row>
        <row r="314">
          <cell r="B314">
            <v>445348316</v>
          </cell>
          <cell r="C314">
            <v>445348</v>
          </cell>
          <cell r="D314" t="str">
            <v>ABBY KELLEY FOSTER</v>
          </cell>
          <cell r="E314">
            <v>348</v>
          </cell>
          <cell r="F314" t="str">
            <v>WORCESTER</v>
          </cell>
          <cell r="G314">
            <v>316</v>
          </cell>
          <cell r="H314" t="str">
            <v>WEBSTER</v>
          </cell>
          <cell r="I314">
            <v>107.87235427610426</v>
          </cell>
          <cell r="J314">
            <v>18070</v>
          </cell>
          <cell r="K314">
            <v>1423</v>
          </cell>
          <cell r="L314">
            <v>1088</v>
          </cell>
        </row>
        <row r="315">
          <cell r="B315">
            <v>445348322</v>
          </cell>
          <cell r="C315">
            <v>445348</v>
          </cell>
          <cell r="D315" t="str">
            <v>ABBY KELLEY FOSTER</v>
          </cell>
          <cell r="E315">
            <v>348</v>
          </cell>
          <cell r="F315" t="str">
            <v>WORCESTER</v>
          </cell>
          <cell r="G315">
            <v>322</v>
          </cell>
          <cell r="H315" t="str">
            <v>WEST BOYLSTON</v>
          </cell>
          <cell r="I315">
            <v>148.2558861598832</v>
          </cell>
          <cell r="J315">
            <v>17391</v>
          </cell>
          <cell r="K315">
            <v>8392</v>
          </cell>
          <cell r="L315">
            <v>1088</v>
          </cell>
        </row>
        <row r="316">
          <cell r="B316">
            <v>445348348</v>
          </cell>
          <cell r="C316">
            <v>445348</v>
          </cell>
          <cell r="D316" t="str">
            <v>ABBY KELLEY FOSTER</v>
          </cell>
          <cell r="E316">
            <v>348</v>
          </cell>
          <cell r="F316" t="str">
            <v>WORCESTER</v>
          </cell>
          <cell r="G316">
            <v>348</v>
          </cell>
          <cell r="H316" t="str">
            <v>WORCESTER</v>
          </cell>
          <cell r="I316">
            <v>100.33466990756297</v>
          </cell>
          <cell r="J316">
            <v>16318</v>
          </cell>
          <cell r="K316">
            <v>55</v>
          </cell>
          <cell r="L316">
            <v>1088</v>
          </cell>
        </row>
        <row r="317">
          <cell r="B317">
            <v>445348620</v>
          </cell>
          <cell r="C317">
            <v>445348</v>
          </cell>
          <cell r="D317" t="str">
            <v>ABBY KELLEY FOSTER</v>
          </cell>
          <cell r="E317">
            <v>348</v>
          </cell>
          <cell r="F317" t="str">
            <v>WORCESTER</v>
          </cell>
          <cell r="G317">
            <v>620</v>
          </cell>
          <cell r="H317" t="str">
            <v>BERLIN BOYLSTON</v>
          </cell>
          <cell r="I317">
            <v>151.83344273056014</v>
          </cell>
          <cell r="J317">
            <v>10705</v>
          </cell>
          <cell r="K317">
            <v>5549</v>
          </cell>
          <cell r="L317">
            <v>1088</v>
          </cell>
        </row>
        <row r="318">
          <cell r="B318">
            <v>445348658</v>
          </cell>
          <cell r="C318">
            <v>445348</v>
          </cell>
          <cell r="D318" t="str">
            <v>ABBY KELLEY FOSTER</v>
          </cell>
          <cell r="E318">
            <v>348</v>
          </cell>
          <cell r="F318" t="str">
            <v>WORCESTER</v>
          </cell>
          <cell r="G318">
            <v>658</v>
          </cell>
          <cell r="H318" t="str">
            <v>DUDLEY CHARLTON</v>
          </cell>
          <cell r="I318">
            <v>116.34688527534918</v>
          </cell>
          <cell r="J318">
            <v>17056</v>
          </cell>
          <cell r="K318">
            <v>2788</v>
          </cell>
          <cell r="L318">
            <v>1088</v>
          </cell>
        </row>
        <row r="319">
          <cell r="B319">
            <v>445348753</v>
          </cell>
          <cell r="C319">
            <v>445348</v>
          </cell>
          <cell r="D319" t="str">
            <v>ABBY KELLEY FOSTER</v>
          </cell>
          <cell r="E319">
            <v>348</v>
          </cell>
          <cell r="F319" t="str">
            <v>WORCESTER</v>
          </cell>
          <cell r="G319">
            <v>753</v>
          </cell>
          <cell r="H319" t="str">
            <v>QUABBIN</v>
          </cell>
          <cell r="I319">
            <v>127.52575145076837</v>
          </cell>
          <cell r="J319">
            <v>11461</v>
          </cell>
          <cell r="K319">
            <v>3155</v>
          </cell>
          <cell r="L319">
            <v>1088</v>
          </cell>
        </row>
        <row r="320">
          <cell r="B320">
            <v>445348767</v>
          </cell>
          <cell r="C320">
            <v>445348</v>
          </cell>
          <cell r="D320" t="str">
            <v>ABBY KELLEY FOSTER</v>
          </cell>
          <cell r="E320">
            <v>348</v>
          </cell>
          <cell r="F320" t="str">
            <v>WORCESTER</v>
          </cell>
          <cell r="G320">
            <v>767</v>
          </cell>
          <cell r="H320" t="str">
            <v>SPENCER EAST BROOKFIELD</v>
          </cell>
          <cell r="I320">
            <v>112.91191095081913</v>
          </cell>
          <cell r="J320">
            <v>14689</v>
          </cell>
          <cell r="K320">
            <v>1897</v>
          </cell>
          <cell r="L320">
            <v>1088</v>
          </cell>
        </row>
        <row r="321">
          <cell r="B321">
            <v>445348775</v>
          </cell>
          <cell r="C321">
            <v>445348</v>
          </cell>
          <cell r="D321" t="str">
            <v>ABBY KELLEY FOSTER</v>
          </cell>
          <cell r="E321">
            <v>348</v>
          </cell>
          <cell r="F321" t="str">
            <v>WORCESTER</v>
          </cell>
          <cell r="G321">
            <v>775</v>
          </cell>
          <cell r="H321" t="str">
            <v>WACHUSETT</v>
          </cell>
          <cell r="I321">
            <v>128.17664689744015</v>
          </cell>
          <cell r="J321">
            <v>12139</v>
          </cell>
          <cell r="K321">
            <v>3420</v>
          </cell>
          <cell r="L321">
            <v>1088</v>
          </cell>
        </row>
        <row r="322">
          <cell r="B322">
            <v>446099001</v>
          </cell>
          <cell r="C322">
            <v>446099</v>
          </cell>
          <cell r="D322" t="str">
            <v>FOXBOROUGH REGIONAL</v>
          </cell>
          <cell r="E322">
            <v>99</v>
          </cell>
          <cell r="F322" t="str">
            <v>FOXBOROUGH</v>
          </cell>
          <cell r="G322">
            <v>1</v>
          </cell>
          <cell r="H322" t="str">
            <v>ABINGTON</v>
          </cell>
          <cell r="I322">
            <v>109.91332575325292</v>
          </cell>
          <cell r="J322">
            <v>16641</v>
          </cell>
          <cell r="K322">
            <v>1650</v>
          </cell>
          <cell r="L322">
            <v>1088</v>
          </cell>
        </row>
        <row r="323">
          <cell r="B323">
            <v>446099016</v>
          </cell>
          <cell r="C323">
            <v>446099</v>
          </cell>
          <cell r="D323" t="str">
            <v>FOXBOROUGH REGIONAL</v>
          </cell>
          <cell r="E323">
            <v>99</v>
          </cell>
          <cell r="F323" t="str">
            <v>FOXBOROUGH</v>
          </cell>
          <cell r="G323">
            <v>16</v>
          </cell>
          <cell r="H323" t="str">
            <v>ATTLEBORO</v>
          </cell>
          <cell r="I323">
            <v>102.46726664061954</v>
          </cell>
          <cell r="J323">
            <v>13963</v>
          </cell>
          <cell r="K323">
            <v>345</v>
          </cell>
          <cell r="L323">
            <v>1088</v>
          </cell>
        </row>
        <row r="324">
          <cell r="B324">
            <v>446099018</v>
          </cell>
          <cell r="C324">
            <v>446099</v>
          </cell>
          <cell r="D324" t="str">
            <v>FOXBOROUGH REGIONAL</v>
          </cell>
          <cell r="E324">
            <v>99</v>
          </cell>
          <cell r="F324" t="str">
            <v>FOXBOROUGH</v>
          </cell>
          <cell r="G324">
            <v>18</v>
          </cell>
          <cell r="H324" t="str">
            <v>AVON</v>
          </cell>
          <cell r="I324">
            <v>148.41041055606965</v>
          </cell>
          <cell r="J324">
            <v>15698</v>
          </cell>
          <cell r="K324">
            <v>7599</v>
          </cell>
          <cell r="L324">
            <v>1088</v>
          </cell>
        </row>
        <row r="325">
          <cell r="B325">
            <v>446099025</v>
          </cell>
          <cell r="C325">
            <v>446099</v>
          </cell>
          <cell r="D325" t="str">
            <v>FOXBOROUGH REGIONAL</v>
          </cell>
          <cell r="E325">
            <v>99</v>
          </cell>
          <cell r="F325" t="str">
            <v>FOXBOROUGH</v>
          </cell>
          <cell r="G325">
            <v>25</v>
          </cell>
          <cell r="H325" t="str">
            <v>BELLINGHAM</v>
          </cell>
          <cell r="I325">
            <v>142.50574275683525</v>
          </cell>
          <cell r="J325">
            <v>12530</v>
          </cell>
          <cell r="K325">
            <v>5326</v>
          </cell>
          <cell r="L325">
            <v>1088</v>
          </cell>
        </row>
        <row r="326">
          <cell r="B326">
            <v>446099035</v>
          </cell>
          <cell r="C326">
            <v>446099</v>
          </cell>
          <cell r="D326" t="str">
            <v>FOXBOROUGH REGIONAL</v>
          </cell>
          <cell r="E326">
            <v>99</v>
          </cell>
          <cell r="F326" t="str">
            <v>FOXBOROUGH</v>
          </cell>
          <cell r="G326">
            <v>35</v>
          </cell>
          <cell r="H326" t="str">
            <v>BOSTON</v>
          </cell>
          <cell r="I326">
            <v>141.69197758480368</v>
          </cell>
          <cell r="J326">
            <v>20308</v>
          </cell>
          <cell r="K326">
            <v>8467</v>
          </cell>
          <cell r="L326">
            <v>1088</v>
          </cell>
        </row>
        <row r="327">
          <cell r="B327">
            <v>446099040</v>
          </cell>
          <cell r="C327">
            <v>446099</v>
          </cell>
          <cell r="D327" t="str">
            <v>FOXBOROUGH REGIONAL</v>
          </cell>
          <cell r="E327">
            <v>99</v>
          </cell>
          <cell r="F327" t="str">
            <v>FOXBOROUGH</v>
          </cell>
          <cell r="G327">
            <v>40</v>
          </cell>
          <cell r="H327" t="str">
            <v>BRAINTREE</v>
          </cell>
          <cell r="I327">
            <v>123.86055755908612</v>
          </cell>
          <cell r="J327">
            <v>16973</v>
          </cell>
          <cell r="K327">
            <v>4050</v>
          </cell>
          <cell r="L327">
            <v>1088</v>
          </cell>
        </row>
        <row r="328">
          <cell r="B328">
            <v>446099044</v>
          </cell>
          <cell r="C328">
            <v>446099</v>
          </cell>
          <cell r="D328" t="str">
            <v>FOXBOROUGH REGIONAL</v>
          </cell>
          <cell r="E328">
            <v>99</v>
          </cell>
          <cell r="F328" t="str">
            <v>FOXBOROUGH</v>
          </cell>
          <cell r="G328">
            <v>44</v>
          </cell>
          <cell r="H328" t="str">
            <v>BROCKTON</v>
          </cell>
          <cell r="I328">
            <v>101.73906230817566</v>
          </cell>
          <cell r="J328">
            <v>16787</v>
          </cell>
          <cell r="K328">
            <v>292</v>
          </cell>
          <cell r="L328">
            <v>1088</v>
          </cell>
        </row>
        <row r="329">
          <cell r="B329">
            <v>446099050</v>
          </cell>
          <cell r="C329">
            <v>446099</v>
          </cell>
          <cell r="D329" t="str">
            <v>FOXBOROUGH REGIONAL</v>
          </cell>
          <cell r="E329">
            <v>99</v>
          </cell>
          <cell r="F329" t="str">
            <v>FOXBOROUGH</v>
          </cell>
          <cell r="G329">
            <v>50</v>
          </cell>
          <cell r="H329" t="str">
            <v>CANTON</v>
          </cell>
          <cell r="I329">
            <v>145.68219922172105</v>
          </cell>
          <cell r="J329">
            <v>16542</v>
          </cell>
          <cell r="K329">
            <v>7557</v>
          </cell>
          <cell r="L329">
            <v>1088</v>
          </cell>
        </row>
        <row r="330">
          <cell r="B330">
            <v>446099073</v>
          </cell>
          <cell r="C330">
            <v>446099</v>
          </cell>
          <cell r="D330" t="str">
            <v>FOXBOROUGH REGIONAL</v>
          </cell>
          <cell r="E330">
            <v>99</v>
          </cell>
          <cell r="F330" t="str">
            <v>FOXBOROUGH</v>
          </cell>
          <cell r="G330">
            <v>73</v>
          </cell>
          <cell r="H330" t="str">
            <v>DEDHAM</v>
          </cell>
          <cell r="I330">
            <v>173.50964409444555</v>
          </cell>
          <cell r="J330">
            <v>16267</v>
          </cell>
          <cell r="K330">
            <v>11958</v>
          </cell>
          <cell r="L330">
            <v>1088</v>
          </cell>
        </row>
        <row r="331">
          <cell r="B331">
            <v>446099083</v>
          </cell>
          <cell r="C331">
            <v>446099</v>
          </cell>
          <cell r="D331" t="str">
            <v>FOXBOROUGH REGIONAL</v>
          </cell>
          <cell r="E331">
            <v>99</v>
          </cell>
          <cell r="F331" t="str">
            <v>FOXBOROUGH</v>
          </cell>
          <cell r="G331">
            <v>83</v>
          </cell>
          <cell r="H331" t="str">
            <v>EAST BRIDGEWATER</v>
          </cell>
          <cell r="I331">
            <v>116.13199194741138</v>
          </cell>
          <cell r="J331">
            <v>12853</v>
          </cell>
          <cell r="K331">
            <v>2073</v>
          </cell>
          <cell r="L331">
            <v>1088</v>
          </cell>
        </row>
        <row r="332">
          <cell r="B332">
            <v>446099088</v>
          </cell>
          <cell r="C332">
            <v>446099</v>
          </cell>
          <cell r="D332" t="str">
            <v>FOXBOROUGH REGIONAL</v>
          </cell>
          <cell r="E332">
            <v>99</v>
          </cell>
          <cell r="F332" t="str">
            <v>FOXBOROUGH</v>
          </cell>
          <cell r="G332">
            <v>88</v>
          </cell>
          <cell r="H332" t="str">
            <v>EASTON</v>
          </cell>
          <cell r="I332">
            <v>132.23665229208461</v>
          </cell>
          <cell r="J332">
            <v>13603</v>
          </cell>
          <cell r="K332">
            <v>4385</v>
          </cell>
          <cell r="L332">
            <v>1088</v>
          </cell>
        </row>
        <row r="333">
          <cell r="B333">
            <v>446099095</v>
          </cell>
          <cell r="C333">
            <v>446099</v>
          </cell>
          <cell r="D333" t="str">
            <v>FOXBOROUGH REGIONAL</v>
          </cell>
          <cell r="E333">
            <v>99</v>
          </cell>
          <cell r="F333" t="str">
            <v>FOXBOROUGH</v>
          </cell>
          <cell r="G333">
            <v>95</v>
          </cell>
          <cell r="H333" t="str">
            <v>FALL RIVER</v>
          </cell>
          <cell r="I333">
            <v>100.23880003479222</v>
          </cell>
          <cell r="J333">
            <v>18928</v>
          </cell>
          <cell r="K333">
            <v>45</v>
          </cell>
          <cell r="L333">
            <v>1088</v>
          </cell>
        </row>
        <row r="334">
          <cell r="B334">
            <v>446099099</v>
          </cell>
          <cell r="C334">
            <v>446099</v>
          </cell>
          <cell r="D334" t="str">
            <v>FOXBOROUGH REGIONAL</v>
          </cell>
          <cell r="E334">
            <v>99</v>
          </cell>
          <cell r="F334" t="str">
            <v>FOXBOROUGH</v>
          </cell>
          <cell r="G334">
            <v>99</v>
          </cell>
          <cell r="H334" t="str">
            <v>FOXBOROUGH</v>
          </cell>
          <cell r="I334">
            <v>149.26253004907659</v>
          </cell>
          <cell r="J334">
            <v>13686</v>
          </cell>
          <cell r="K334">
            <v>6742</v>
          </cell>
          <cell r="L334">
            <v>1088</v>
          </cell>
        </row>
        <row r="335">
          <cell r="B335">
            <v>446099101</v>
          </cell>
          <cell r="C335">
            <v>446099</v>
          </cell>
          <cell r="D335" t="str">
            <v>FOXBOROUGH REGIONAL</v>
          </cell>
          <cell r="E335">
            <v>99</v>
          </cell>
          <cell r="F335" t="str">
            <v>FOXBOROUGH</v>
          </cell>
          <cell r="G335">
            <v>101</v>
          </cell>
          <cell r="H335" t="str">
            <v>FRANKLIN</v>
          </cell>
          <cell r="I335">
            <v>131.63694062439163</v>
          </cell>
          <cell r="J335">
            <v>17501</v>
          </cell>
          <cell r="K335">
            <v>5537</v>
          </cell>
          <cell r="L335">
            <v>1088</v>
          </cell>
        </row>
        <row r="336">
          <cell r="B336">
            <v>446099133</v>
          </cell>
          <cell r="C336">
            <v>446099</v>
          </cell>
          <cell r="D336" t="str">
            <v>FOXBOROUGH REGIONAL</v>
          </cell>
          <cell r="E336">
            <v>99</v>
          </cell>
          <cell r="F336" t="str">
            <v>FOXBOROUGH</v>
          </cell>
          <cell r="G336">
            <v>133</v>
          </cell>
          <cell r="H336" t="str">
            <v>HOLBROOK</v>
          </cell>
          <cell r="I336">
            <v>113.40160881170674</v>
          </cell>
          <cell r="J336">
            <v>12746</v>
          </cell>
          <cell r="K336">
            <v>1708</v>
          </cell>
          <cell r="L336">
            <v>1088</v>
          </cell>
        </row>
        <row r="337">
          <cell r="B337">
            <v>446099167</v>
          </cell>
          <cell r="C337">
            <v>446099</v>
          </cell>
          <cell r="D337" t="str">
            <v>FOXBOROUGH REGIONAL</v>
          </cell>
          <cell r="E337">
            <v>99</v>
          </cell>
          <cell r="F337" t="str">
            <v>FOXBOROUGH</v>
          </cell>
          <cell r="G337">
            <v>167</v>
          </cell>
          <cell r="H337" t="str">
            <v>MANSFIELD</v>
          </cell>
          <cell r="I337">
            <v>148.57987490457063</v>
          </cell>
          <cell r="J337">
            <v>14637</v>
          </cell>
          <cell r="K337">
            <v>7111</v>
          </cell>
          <cell r="L337">
            <v>1088</v>
          </cell>
        </row>
        <row r="338">
          <cell r="B338">
            <v>446099175</v>
          </cell>
          <cell r="C338">
            <v>446099</v>
          </cell>
          <cell r="D338" t="str">
            <v>FOXBOROUGH REGIONAL</v>
          </cell>
          <cell r="E338">
            <v>99</v>
          </cell>
          <cell r="F338" t="str">
            <v>FOXBOROUGH</v>
          </cell>
          <cell r="G338">
            <v>175</v>
          </cell>
          <cell r="H338" t="str">
            <v>MEDFIELD</v>
          </cell>
          <cell r="I338">
            <v>155.84930298688451</v>
          </cell>
          <cell r="J338">
            <v>15727</v>
          </cell>
          <cell r="K338">
            <v>8783</v>
          </cell>
          <cell r="L338">
            <v>1088</v>
          </cell>
        </row>
        <row r="339">
          <cell r="B339">
            <v>446099182</v>
          </cell>
          <cell r="C339">
            <v>446099</v>
          </cell>
          <cell r="D339" t="str">
            <v>FOXBOROUGH REGIONAL</v>
          </cell>
          <cell r="E339">
            <v>99</v>
          </cell>
          <cell r="F339" t="str">
            <v>FOXBOROUGH</v>
          </cell>
          <cell r="G339">
            <v>182</v>
          </cell>
          <cell r="H339" t="str">
            <v>MIDDLEBOROUGH</v>
          </cell>
          <cell r="I339">
            <v>119.3958071077009</v>
          </cell>
          <cell r="J339">
            <v>14991</v>
          </cell>
          <cell r="K339">
            <v>2908</v>
          </cell>
          <cell r="L339">
            <v>1088</v>
          </cell>
        </row>
        <row r="340">
          <cell r="B340">
            <v>446099185</v>
          </cell>
          <cell r="C340">
            <v>446099</v>
          </cell>
          <cell r="D340" t="str">
            <v>FOXBOROUGH REGIONAL</v>
          </cell>
          <cell r="E340">
            <v>99</v>
          </cell>
          <cell r="F340" t="str">
            <v>FOXBOROUGH</v>
          </cell>
          <cell r="G340">
            <v>185</v>
          </cell>
          <cell r="H340" t="str">
            <v>MILFORD</v>
          </cell>
          <cell r="I340">
            <v>112.71555781831199</v>
          </cell>
          <cell r="J340">
            <v>14701</v>
          </cell>
          <cell r="K340">
            <v>1869</v>
          </cell>
          <cell r="L340">
            <v>1088</v>
          </cell>
        </row>
        <row r="341">
          <cell r="B341">
            <v>446099187</v>
          </cell>
          <cell r="C341">
            <v>446099</v>
          </cell>
          <cell r="D341" t="str">
            <v>FOXBOROUGH REGIONAL</v>
          </cell>
          <cell r="E341">
            <v>99</v>
          </cell>
          <cell r="F341" t="str">
            <v>FOXBOROUGH</v>
          </cell>
          <cell r="G341">
            <v>187</v>
          </cell>
          <cell r="H341" t="str">
            <v>MILLIS</v>
          </cell>
          <cell r="I341">
            <v>164.1104831540348</v>
          </cell>
          <cell r="J341">
            <v>17734</v>
          </cell>
          <cell r="K341">
            <v>11369</v>
          </cell>
          <cell r="L341">
            <v>1088</v>
          </cell>
        </row>
        <row r="342">
          <cell r="B342">
            <v>446099208</v>
          </cell>
          <cell r="C342">
            <v>446099</v>
          </cell>
          <cell r="D342" t="str">
            <v>FOXBOROUGH REGIONAL</v>
          </cell>
          <cell r="E342">
            <v>99</v>
          </cell>
          <cell r="F342" t="str">
            <v>FOXBOROUGH</v>
          </cell>
          <cell r="G342">
            <v>208</v>
          </cell>
          <cell r="H342" t="str">
            <v>NORFOLK</v>
          </cell>
          <cell r="I342">
            <v>143.97950758811322</v>
          </cell>
          <cell r="J342">
            <v>13045</v>
          </cell>
          <cell r="K342">
            <v>5737</v>
          </cell>
          <cell r="L342">
            <v>1088</v>
          </cell>
        </row>
        <row r="343">
          <cell r="B343">
            <v>446099212</v>
          </cell>
          <cell r="C343">
            <v>446099</v>
          </cell>
          <cell r="D343" t="str">
            <v>FOXBOROUGH REGIONAL</v>
          </cell>
          <cell r="E343">
            <v>99</v>
          </cell>
          <cell r="F343" t="str">
            <v>FOXBOROUGH</v>
          </cell>
          <cell r="G343">
            <v>212</v>
          </cell>
          <cell r="H343" t="str">
            <v>NORTH ATTLEBOROUGH</v>
          </cell>
          <cell r="I343">
            <v>125.51403656975954</v>
          </cell>
          <cell r="J343">
            <v>13310</v>
          </cell>
          <cell r="K343">
            <v>3396</v>
          </cell>
          <cell r="L343">
            <v>1088</v>
          </cell>
        </row>
        <row r="344">
          <cell r="B344">
            <v>446099214</v>
          </cell>
          <cell r="C344">
            <v>446099</v>
          </cell>
          <cell r="D344" t="str">
            <v>FOXBOROUGH REGIONAL</v>
          </cell>
          <cell r="E344">
            <v>99</v>
          </cell>
          <cell r="F344" t="str">
            <v>FOXBOROUGH</v>
          </cell>
          <cell r="G344">
            <v>214</v>
          </cell>
          <cell r="H344" t="str">
            <v>NORTHBRIDGE</v>
          </cell>
          <cell r="I344">
            <v>116.1037786193513</v>
          </cell>
          <cell r="J344">
            <v>17015</v>
          </cell>
          <cell r="K344">
            <v>2740</v>
          </cell>
          <cell r="L344">
            <v>1088</v>
          </cell>
        </row>
        <row r="345">
          <cell r="B345">
            <v>446099218</v>
          </cell>
          <cell r="C345">
            <v>446099</v>
          </cell>
          <cell r="D345" t="str">
            <v>FOXBOROUGH REGIONAL</v>
          </cell>
          <cell r="E345">
            <v>99</v>
          </cell>
          <cell r="F345" t="str">
            <v>FOXBOROUGH</v>
          </cell>
          <cell r="G345">
            <v>218</v>
          </cell>
          <cell r="H345" t="str">
            <v>NORTON</v>
          </cell>
          <cell r="I345">
            <v>141.5927914051158</v>
          </cell>
          <cell r="J345">
            <v>13630</v>
          </cell>
          <cell r="K345">
            <v>5669</v>
          </cell>
          <cell r="L345">
            <v>1088</v>
          </cell>
        </row>
        <row r="346">
          <cell r="B346">
            <v>446099220</v>
          </cell>
          <cell r="C346">
            <v>446099</v>
          </cell>
          <cell r="D346" t="str">
            <v>FOXBOROUGH REGIONAL</v>
          </cell>
          <cell r="E346">
            <v>99</v>
          </cell>
          <cell r="F346" t="str">
            <v>FOXBOROUGH</v>
          </cell>
          <cell r="G346">
            <v>220</v>
          </cell>
          <cell r="H346" t="str">
            <v>NORWOOD</v>
          </cell>
          <cell r="I346">
            <v>138.87081030760444</v>
          </cell>
          <cell r="J346">
            <v>15644</v>
          </cell>
          <cell r="K346">
            <v>6081</v>
          </cell>
          <cell r="L346">
            <v>1088</v>
          </cell>
        </row>
        <row r="347">
          <cell r="B347">
            <v>446099238</v>
          </cell>
          <cell r="C347">
            <v>446099</v>
          </cell>
          <cell r="D347" t="str">
            <v>FOXBOROUGH REGIONAL</v>
          </cell>
          <cell r="E347">
            <v>99</v>
          </cell>
          <cell r="F347" t="str">
            <v>FOXBOROUGH</v>
          </cell>
          <cell r="G347">
            <v>238</v>
          </cell>
          <cell r="H347" t="str">
            <v>PLAINVILLE</v>
          </cell>
          <cell r="I347">
            <v>133.04393748241574</v>
          </cell>
          <cell r="J347">
            <v>13210</v>
          </cell>
          <cell r="K347">
            <v>4365</v>
          </cell>
          <cell r="L347">
            <v>1088</v>
          </cell>
        </row>
        <row r="348">
          <cell r="B348">
            <v>446099244</v>
          </cell>
          <cell r="C348">
            <v>446099</v>
          </cell>
          <cell r="D348" t="str">
            <v>FOXBOROUGH REGIONAL</v>
          </cell>
          <cell r="E348">
            <v>99</v>
          </cell>
          <cell r="F348" t="str">
            <v>FOXBOROUGH</v>
          </cell>
          <cell r="G348">
            <v>244</v>
          </cell>
          <cell r="H348" t="str">
            <v>RANDOLPH</v>
          </cell>
          <cell r="I348">
            <v>129.97873840854766</v>
          </cell>
          <cell r="J348">
            <v>13700</v>
          </cell>
          <cell r="K348">
            <v>4107</v>
          </cell>
          <cell r="L348">
            <v>1088</v>
          </cell>
        </row>
        <row r="349">
          <cell r="B349">
            <v>446099266</v>
          </cell>
          <cell r="C349">
            <v>446099</v>
          </cell>
          <cell r="D349" t="str">
            <v>FOXBOROUGH REGIONAL</v>
          </cell>
          <cell r="E349">
            <v>99</v>
          </cell>
          <cell r="F349" t="str">
            <v>FOXBOROUGH</v>
          </cell>
          <cell r="G349">
            <v>266</v>
          </cell>
          <cell r="H349" t="str">
            <v>SHARON</v>
          </cell>
          <cell r="I349">
            <v>147.95537484588615</v>
          </cell>
          <cell r="J349">
            <v>14669</v>
          </cell>
          <cell r="K349">
            <v>7035</v>
          </cell>
          <cell r="L349">
            <v>1088</v>
          </cell>
        </row>
        <row r="350">
          <cell r="B350">
            <v>446099285</v>
          </cell>
          <cell r="C350">
            <v>446099</v>
          </cell>
          <cell r="D350" t="str">
            <v>FOXBOROUGH REGIONAL</v>
          </cell>
          <cell r="E350">
            <v>99</v>
          </cell>
          <cell r="F350" t="str">
            <v>FOXBOROUGH</v>
          </cell>
          <cell r="G350">
            <v>285</v>
          </cell>
          <cell r="H350" t="str">
            <v>STOUGHTON</v>
          </cell>
          <cell r="I350">
            <v>119.03173235749338</v>
          </cell>
          <cell r="J350">
            <v>14561</v>
          </cell>
          <cell r="K350">
            <v>2771</v>
          </cell>
          <cell r="L350">
            <v>1088</v>
          </cell>
        </row>
        <row r="351">
          <cell r="B351">
            <v>446099293</v>
          </cell>
          <cell r="C351">
            <v>446099</v>
          </cell>
          <cell r="D351" t="str">
            <v>FOXBOROUGH REGIONAL</v>
          </cell>
          <cell r="E351">
            <v>99</v>
          </cell>
          <cell r="F351" t="str">
            <v>FOXBOROUGH</v>
          </cell>
          <cell r="G351">
            <v>293</v>
          </cell>
          <cell r="H351" t="str">
            <v>TAUNTON</v>
          </cell>
          <cell r="I351">
            <v>102.79805515529472</v>
          </cell>
          <cell r="J351">
            <v>16716</v>
          </cell>
          <cell r="K351">
            <v>468</v>
          </cell>
          <cell r="L351">
            <v>1088</v>
          </cell>
        </row>
        <row r="352">
          <cell r="B352">
            <v>446099307</v>
          </cell>
          <cell r="C352">
            <v>446099</v>
          </cell>
          <cell r="D352" t="str">
            <v>FOXBOROUGH REGIONAL</v>
          </cell>
          <cell r="E352">
            <v>99</v>
          </cell>
          <cell r="F352" t="str">
            <v>FOXBOROUGH</v>
          </cell>
          <cell r="G352">
            <v>307</v>
          </cell>
          <cell r="H352" t="str">
            <v>WALPOLE</v>
          </cell>
          <cell r="I352">
            <v>142.18168162918124</v>
          </cell>
          <cell r="J352">
            <v>14554</v>
          </cell>
          <cell r="K352">
            <v>6139</v>
          </cell>
          <cell r="L352">
            <v>1088</v>
          </cell>
        </row>
        <row r="353">
          <cell r="B353">
            <v>446099323</v>
          </cell>
          <cell r="C353">
            <v>446099</v>
          </cell>
          <cell r="D353" t="str">
            <v>FOXBOROUGH REGIONAL</v>
          </cell>
          <cell r="E353">
            <v>99</v>
          </cell>
          <cell r="F353" t="str">
            <v>FOXBOROUGH</v>
          </cell>
          <cell r="G353">
            <v>323</v>
          </cell>
          <cell r="H353" t="str">
            <v>WEST BRIDGEWATER</v>
          </cell>
          <cell r="I353">
            <v>130.15654480824205</v>
          </cell>
          <cell r="J353">
            <v>11574</v>
          </cell>
          <cell r="K353">
            <v>3490</v>
          </cell>
          <cell r="L353">
            <v>1088</v>
          </cell>
        </row>
        <row r="354">
          <cell r="B354">
            <v>446099350</v>
          </cell>
          <cell r="C354">
            <v>446099</v>
          </cell>
          <cell r="D354" t="str">
            <v>FOXBOROUGH REGIONAL</v>
          </cell>
          <cell r="E354">
            <v>99</v>
          </cell>
          <cell r="F354" t="str">
            <v>FOXBOROUGH</v>
          </cell>
          <cell r="G354">
            <v>350</v>
          </cell>
          <cell r="H354" t="str">
            <v>WRENTHAM</v>
          </cell>
          <cell r="I354">
            <v>171.40390114687801</v>
          </cell>
          <cell r="J354">
            <v>13795</v>
          </cell>
          <cell r="K354">
            <v>9850</v>
          </cell>
          <cell r="L354">
            <v>1088</v>
          </cell>
        </row>
        <row r="355">
          <cell r="B355">
            <v>446099625</v>
          </cell>
          <cell r="C355">
            <v>446099</v>
          </cell>
          <cell r="D355" t="str">
            <v>FOXBOROUGH REGIONAL</v>
          </cell>
          <cell r="E355">
            <v>99</v>
          </cell>
          <cell r="F355" t="str">
            <v>FOXBOROUGH</v>
          </cell>
          <cell r="G355">
            <v>625</v>
          </cell>
          <cell r="H355" t="str">
            <v>BRIDGEWATER RAYNHAM</v>
          </cell>
          <cell r="I355">
            <v>112.7330935629779</v>
          </cell>
          <cell r="J355">
            <v>16648</v>
          </cell>
          <cell r="K355">
            <v>2120</v>
          </cell>
          <cell r="L355">
            <v>1088</v>
          </cell>
        </row>
        <row r="356">
          <cell r="B356">
            <v>446099665</v>
          </cell>
          <cell r="C356">
            <v>446099</v>
          </cell>
          <cell r="D356" t="str">
            <v>FOXBOROUGH REGIONAL</v>
          </cell>
          <cell r="E356">
            <v>99</v>
          </cell>
          <cell r="F356" t="str">
            <v>FOXBOROUGH</v>
          </cell>
          <cell r="G356">
            <v>665</v>
          </cell>
          <cell r="H356" t="str">
            <v>FREETOWN LAKEVILLE</v>
          </cell>
          <cell r="I356">
            <v>112.28764962095912</v>
          </cell>
          <cell r="J356">
            <v>14323</v>
          </cell>
          <cell r="K356">
            <v>1760</v>
          </cell>
          <cell r="L356">
            <v>1088</v>
          </cell>
        </row>
        <row r="357">
          <cell r="B357">
            <v>446099690</v>
          </cell>
          <cell r="C357">
            <v>446099</v>
          </cell>
          <cell r="D357" t="str">
            <v>FOXBOROUGH REGIONAL</v>
          </cell>
          <cell r="E357">
            <v>99</v>
          </cell>
          <cell r="F357" t="str">
            <v>FOXBOROUGH</v>
          </cell>
          <cell r="G357">
            <v>690</v>
          </cell>
          <cell r="H357" t="str">
            <v>KING PHILIP</v>
          </cell>
          <cell r="I357">
            <v>140.85518870506377</v>
          </cell>
          <cell r="J357">
            <v>13688</v>
          </cell>
          <cell r="K357">
            <v>5592</v>
          </cell>
          <cell r="L357">
            <v>1088</v>
          </cell>
        </row>
        <row r="358">
          <cell r="B358">
            <v>446099763</v>
          </cell>
          <cell r="C358">
            <v>446099</v>
          </cell>
          <cell r="D358" t="str">
            <v>FOXBOROUGH REGIONAL</v>
          </cell>
          <cell r="E358">
            <v>99</v>
          </cell>
          <cell r="F358" t="str">
            <v>FOXBOROUGH</v>
          </cell>
          <cell r="G358">
            <v>763</v>
          </cell>
          <cell r="H358" t="str">
            <v>SOMERSET BERKLEY</v>
          </cell>
          <cell r="I358">
            <v>123.8329087093344</v>
          </cell>
          <cell r="J358">
            <v>17812</v>
          </cell>
          <cell r="K358">
            <v>4245</v>
          </cell>
          <cell r="L358">
            <v>1088</v>
          </cell>
        </row>
        <row r="359">
          <cell r="B359">
            <v>446099780</v>
          </cell>
          <cell r="C359">
            <v>446099</v>
          </cell>
          <cell r="D359" t="str">
            <v>FOXBOROUGH REGIONAL</v>
          </cell>
          <cell r="E359">
            <v>99</v>
          </cell>
          <cell r="F359" t="str">
            <v>FOXBOROUGH</v>
          </cell>
          <cell r="G359">
            <v>780</v>
          </cell>
          <cell r="H359" t="str">
            <v>WHITMAN HANSON</v>
          </cell>
          <cell r="I359">
            <v>127.96467395946172</v>
          </cell>
          <cell r="J359">
            <v>17478</v>
          </cell>
          <cell r="K359">
            <v>4888</v>
          </cell>
          <cell r="L359">
            <v>1088</v>
          </cell>
        </row>
        <row r="360">
          <cell r="B360">
            <v>447101025</v>
          </cell>
          <cell r="C360">
            <v>447101</v>
          </cell>
          <cell r="D360" t="str">
            <v>BENJAMIN FRANKLIN CLASSICAL</v>
          </cell>
          <cell r="E360">
            <v>101</v>
          </cell>
          <cell r="F360" t="str">
            <v>FRANKLIN</v>
          </cell>
          <cell r="G360">
            <v>25</v>
          </cell>
          <cell r="H360" t="str">
            <v>BELLINGHAM</v>
          </cell>
          <cell r="I360">
            <v>142.50574275683525</v>
          </cell>
          <cell r="J360">
            <v>12685</v>
          </cell>
          <cell r="K360">
            <v>5392</v>
          </cell>
          <cell r="L360">
            <v>1088</v>
          </cell>
        </row>
        <row r="361">
          <cell r="B361">
            <v>447101050</v>
          </cell>
          <cell r="C361">
            <v>447101</v>
          </cell>
          <cell r="D361" t="str">
            <v>BENJAMIN FRANKLIN CLASSICAL</v>
          </cell>
          <cell r="E361">
            <v>101</v>
          </cell>
          <cell r="F361" t="str">
            <v>FRANKLIN</v>
          </cell>
          <cell r="G361">
            <v>50</v>
          </cell>
          <cell r="H361" t="str">
            <v>CANTON</v>
          </cell>
          <cell r="I361">
            <v>145.68219922172105</v>
          </cell>
          <cell r="J361">
            <v>10793</v>
          </cell>
          <cell r="K361">
            <v>4930</v>
          </cell>
          <cell r="L361">
            <v>1088</v>
          </cell>
        </row>
        <row r="362">
          <cell r="B362">
            <v>447101100</v>
          </cell>
          <cell r="C362">
            <v>447101</v>
          </cell>
          <cell r="D362" t="str">
            <v>BENJAMIN FRANKLIN CLASSICAL</v>
          </cell>
          <cell r="E362">
            <v>101</v>
          </cell>
          <cell r="F362" t="str">
            <v>FRANKLIN</v>
          </cell>
          <cell r="G362">
            <v>100</v>
          </cell>
          <cell r="H362" t="str">
            <v>FRAMINGHAM</v>
          </cell>
          <cell r="I362">
            <v>132.48691645829086</v>
          </cell>
          <cell r="J362">
            <v>18094</v>
          </cell>
          <cell r="K362">
            <v>5878</v>
          </cell>
          <cell r="L362">
            <v>1088</v>
          </cell>
        </row>
        <row r="363">
          <cell r="B363">
            <v>447101101</v>
          </cell>
          <cell r="C363">
            <v>447101</v>
          </cell>
          <cell r="D363" t="str">
            <v>BENJAMIN FRANKLIN CLASSICAL</v>
          </cell>
          <cell r="E363">
            <v>101</v>
          </cell>
          <cell r="F363" t="str">
            <v>FRANKLIN</v>
          </cell>
          <cell r="G363">
            <v>101</v>
          </cell>
          <cell r="H363" t="str">
            <v>FRANKLIN</v>
          </cell>
          <cell r="I363">
            <v>131.63694062439163</v>
          </cell>
          <cell r="J363">
            <v>11946</v>
          </cell>
          <cell r="K363">
            <v>3779</v>
          </cell>
          <cell r="L363">
            <v>1088</v>
          </cell>
        </row>
        <row r="364">
          <cell r="B364">
            <v>447101136</v>
          </cell>
          <cell r="C364">
            <v>447101</v>
          </cell>
          <cell r="D364" t="str">
            <v>BENJAMIN FRANKLIN CLASSICAL</v>
          </cell>
          <cell r="E364">
            <v>101</v>
          </cell>
          <cell r="F364" t="str">
            <v>FRANKLIN</v>
          </cell>
          <cell r="G364">
            <v>136</v>
          </cell>
          <cell r="H364" t="str">
            <v>HOLLISTON</v>
          </cell>
          <cell r="I364">
            <v>131.9598175975984</v>
          </cell>
          <cell r="J364">
            <v>11059</v>
          </cell>
          <cell r="K364">
            <v>3534</v>
          </cell>
          <cell r="L364">
            <v>1088</v>
          </cell>
        </row>
        <row r="365">
          <cell r="B365">
            <v>447101138</v>
          </cell>
          <cell r="C365">
            <v>447101</v>
          </cell>
          <cell r="D365" t="str">
            <v>BENJAMIN FRANKLIN CLASSICAL</v>
          </cell>
          <cell r="E365">
            <v>101</v>
          </cell>
          <cell r="F365" t="str">
            <v>FRANKLIN</v>
          </cell>
          <cell r="G365">
            <v>138</v>
          </cell>
          <cell r="H365" t="str">
            <v>HOPEDALE</v>
          </cell>
          <cell r="I365">
            <v>147.8631029983168</v>
          </cell>
          <cell r="J365">
            <v>14351</v>
          </cell>
          <cell r="K365">
            <v>6869</v>
          </cell>
          <cell r="L365">
            <v>1088</v>
          </cell>
        </row>
        <row r="366">
          <cell r="B366">
            <v>447101177</v>
          </cell>
          <cell r="C366">
            <v>447101</v>
          </cell>
          <cell r="D366" t="str">
            <v>BENJAMIN FRANKLIN CLASSICAL</v>
          </cell>
          <cell r="E366">
            <v>101</v>
          </cell>
          <cell r="F366" t="str">
            <v>FRANKLIN</v>
          </cell>
          <cell r="G366">
            <v>177</v>
          </cell>
          <cell r="H366" t="str">
            <v>MEDWAY</v>
          </cell>
          <cell r="I366">
            <v>143.65833238669993</v>
          </cell>
          <cell r="J366">
            <v>11995</v>
          </cell>
          <cell r="K366">
            <v>5237</v>
          </cell>
          <cell r="L366">
            <v>1088</v>
          </cell>
        </row>
        <row r="367">
          <cell r="B367">
            <v>447101185</v>
          </cell>
          <cell r="C367">
            <v>447101</v>
          </cell>
          <cell r="D367" t="str">
            <v>BENJAMIN FRANKLIN CLASSICAL</v>
          </cell>
          <cell r="E367">
            <v>101</v>
          </cell>
          <cell r="F367" t="str">
            <v>FRANKLIN</v>
          </cell>
          <cell r="G367">
            <v>185</v>
          </cell>
          <cell r="H367" t="str">
            <v>MILFORD</v>
          </cell>
          <cell r="I367">
            <v>112.71555781831199</v>
          </cell>
          <cell r="J367">
            <v>14533</v>
          </cell>
          <cell r="K367">
            <v>1848</v>
          </cell>
          <cell r="L367">
            <v>1088</v>
          </cell>
        </row>
        <row r="368">
          <cell r="B368">
            <v>447101187</v>
          </cell>
          <cell r="C368">
            <v>447101</v>
          </cell>
          <cell r="D368" t="str">
            <v>BENJAMIN FRANKLIN CLASSICAL</v>
          </cell>
          <cell r="E368">
            <v>101</v>
          </cell>
          <cell r="F368" t="str">
            <v>FRANKLIN</v>
          </cell>
          <cell r="G368">
            <v>187</v>
          </cell>
          <cell r="H368" t="str">
            <v>MILLIS</v>
          </cell>
          <cell r="I368">
            <v>164.1104831540348</v>
          </cell>
          <cell r="J368">
            <v>12387</v>
          </cell>
          <cell r="K368">
            <v>7941</v>
          </cell>
          <cell r="L368">
            <v>1088</v>
          </cell>
        </row>
        <row r="369">
          <cell r="B369">
            <v>447101208</v>
          </cell>
          <cell r="C369">
            <v>447101</v>
          </cell>
          <cell r="D369" t="str">
            <v>BENJAMIN FRANKLIN CLASSICAL</v>
          </cell>
          <cell r="E369">
            <v>101</v>
          </cell>
          <cell r="F369" t="str">
            <v>FRANKLIN</v>
          </cell>
          <cell r="G369">
            <v>208</v>
          </cell>
          <cell r="H369" t="str">
            <v>NORFOLK</v>
          </cell>
          <cell r="I369">
            <v>143.97950758811322</v>
          </cell>
          <cell r="J369">
            <v>12606</v>
          </cell>
          <cell r="K369">
            <v>5544</v>
          </cell>
          <cell r="L369">
            <v>1088</v>
          </cell>
        </row>
        <row r="370">
          <cell r="B370">
            <v>447101212</v>
          </cell>
          <cell r="C370">
            <v>447101</v>
          </cell>
          <cell r="D370" t="str">
            <v>BENJAMIN FRANKLIN CLASSICAL</v>
          </cell>
          <cell r="E370">
            <v>101</v>
          </cell>
          <cell r="F370" t="str">
            <v>FRANKLIN</v>
          </cell>
          <cell r="G370">
            <v>212</v>
          </cell>
          <cell r="H370" t="str">
            <v>NORTH ATTLEBOROUGH</v>
          </cell>
          <cell r="I370">
            <v>125.51403656975954</v>
          </cell>
          <cell r="J370">
            <v>11705</v>
          </cell>
          <cell r="K370">
            <v>2986</v>
          </cell>
          <cell r="L370">
            <v>1088</v>
          </cell>
        </row>
        <row r="371">
          <cell r="B371">
            <v>447101214</v>
          </cell>
          <cell r="C371">
            <v>447101</v>
          </cell>
          <cell r="D371" t="str">
            <v>BENJAMIN FRANKLIN CLASSICAL</v>
          </cell>
          <cell r="E371">
            <v>101</v>
          </cell>
          <cell r="F371" t="str">
            <v>FRANKLIN</v>
          </cell>
          <cell r="G371">
            <v>214</v>
          </cell>
          <cell r="H371" t="str">
            <v>NORTHBRIDGE</v>
          </cell>
          <cell r="I371">
            <v>116.1037786193513</v>
          </cell>
          <cell r="J371">
            <v>17091</v>
          </cell>
          <cell r="K371">
            <v>2752</v>
          </cell>
          <cell r="L371">
            <v>1088</v>
          </cell>
        </row>
        <row r="372">
          <cell r="B372">
            <v>447101220</v>
          </cell>
          <cell r="C372">
            <v>447101</v>
          </cell>
          <cell r="D372" t="str">
            <v>BENJAMIN FRANKLIN CLASSICAL</v>
          </cell>
          <cell r="E372">
            <v>101</v>
          </cell>
          <cell r="F372" t="str">
            <v>FRANKLIN</v>
          </cell>
          <cell r="G372">
            <v>220</v>
          </cell>
          <cell r="H372" t="str">
            <v>NORWOOD</v>
          </cell>
          <cell r="I372">
            <v>138.87081030760444</v>
          </cell>
          <cell r="J372">
            <v>10793</v>
          </cell>
          <cell r="K372">
            <v>4195</v>
          </cell>
          <cell r="L372">
            <v>1088</v>
          </cell>
        </row>
        <row r="373">
          <cell r="B373">
            <v>447101238</v>
          </cell>
          <cell r="C373">
            <v>447101</v>
          </cell>
          <cell r="D373" t="str">
            <v>BENJAMIN FRANKLIN CLASSICAL</v>
          </cell>
          <cell r="E373">
            <v>101</v>
          </cell>
          <cell r="F373" t="str">
            <v>FRANKLIN</v>
          </cell>
          <cell r="G373">
            <v>238</v>
          </cell>
          <cell r="H373" t="str">
            <v>PLAINVILLE</v>
          </cell>
          <cell r="I373">
            <v>133.04393748241574</v>
          </cell>
          <cell r="J373">
            <v>11936</v>
          </cell>
          <cell r="K373">
            <v>3944</v>
          </cell>
          <cell r="L373">
            <v>1088</v>
          </cell>
        </row>
        <row r="374">
          <cell r="B374">
            <v>447101266</v>
          </cell>
          <cell r="C374">
            <v>447101</v>
          </cell>
          <cell r="D374" t="str">
            <v>BENJAMIN FRANKLIN CLASSICAL</v>
          </cell>
          <cell r="E374">
            <v>101</v>
          </cell>
          <cell r="F374" t="str">
            <v>FRANKLIN</v>
          </cell>
          <cell r="G374">
            <v>266</v>
          </cell>
          <cell r="H374" t="str">
            <v>SHARON</v>
          </cell>
          <cell r="I374">
            <v>147.95537484588615</v>
          </cell>
          <cell r="J374">
            <v>10793</v>
          </cell>
          <cell r="K374">
            <v>5176</v>
          </cell>
          <cell r="L374">
            <v>1088</v>
          </cell>
        </row>
        <row r="375">
          <cell r="B375">
            <v>447101307</v>
          </cell>
          <cell r="C375">
            <v>447101</v>
          </cell>
          <cell r="D375" t="str">
            <v>BENJAMIN FRANKLIN CLASSICAL</v>
          </cell>
          <cell r="E375">
            <v>101</v>
          </cell>
          <cell r="F375" t="str">
            <v>FRANKLIN</v>
          </cell>
          <cell r="G375">
            <v>307</v>
          </cell>
          <cell r="H375" t="str">
            <v>WALPOLE</v>
          </cell>
          <cell r="I375">
            <v>142.18168162918124</v>
          </cell>
          <cell r="J375">
            <v>11079</v>
          </cell>
          <cell r="K375">
            <v>4673</v>
          </cell>
          <cell r="L375">
            <v>1088</v>
          </cell>
        </row>
        <row r="376">
          <cell r="B376">
            <v>447101350</v>
          </cell>
          <cell r="C376">
            <v>447101</v>
          </cell>
          <cell r="D376" t="str">
            <v>BENJAMIN FRANKLIN CLASSICAL</v>
          </cell>
          <cell r="E376">
            <v>101</v>
          </cell>
          <cell r="F376" t="str">
            <v>FRANKLIN</v>
          </cell>
          <cell r="G376">
            <v>350</v>
          </cell>
          <cell r="H376" t="str">
            <v>WRENTHAM</v>
          </cell>
          <cell r="I376">
            <v>171.40390114687801</v>
          </cell>
          <cell r="J376">
            <v>12321</v>
          </cell>
          <cell r="K376">
            <v>8798</v>
          </cell>
          <cell r="L376">
            <v>1088</v>
          </cell>
        </row>
        <row r="377">
          <cell r="B377">
            <v>447101622</v>
          </cell>
          <cell r="C377">
            <v>447101</v>
          </cell>
          <cell r="D377" t="str">
            <v>BENJAMIN FRANKLIN CLASSICAL</v>
          </cell>
          <cell r="E377">
            <v>101</v>
          </cell>
          <cell r="F377" t="str">
            <v>FRANKLIN</v>
          </cell>
          <cell r="G377">
            <v>622</v>
          </cell>
          <cell r="H377" t="str">
            <v>BLACKSTONE MILLVILLE</v>
          </cell>
          <cell r="I377">
            <v>112.51839412336699</v>
          </cell>
          <cell r="J377">
            <v>12294</v>
          </cell>
          <cell r="K377">
            <v>1539</v>
          </cell>
          <cell r="L377">
            <v>1088</v>
          </cell>
        </row>
        <row r="378">
          <cell r="B378">
            <v>447101690</v>
          </cell>
          <cell r="C378">
            <v>447101</v>
          </cell>
          <cell r="D378" t="str">
            <v>BENJAMIN FRANKLIN CLASSICAL</v>
          </cell>
          <cell r="E378">
            <v>101</v>
          </cell>
          <cell r="F378" t="str">
            <v>FRANKLIN</v>
          </cell>
          <cell r="G378">
            <v>690</v>
          </cell>
          <cell r="H378" t="str">
            <v>KING PHILIP</v>
          </cell>
          <cell r="I378">
            <v>140.85518870506377</v>
          </cell>
          <cell r="J378">
            <v>11391</v>
          </cell>
          <cell r="K378">
            <v>4654</v>
          </cell>
          <cell r="L378">
            <v>1088</v>
          </cell>
        </row>
        <row r="379">
          <cell r="B379">
            <v>447101710</v>
          </cell>
          <cell r="C379">
            <v>447101</v>
          </cell>
          <cell r="D379" t="str">
            <v>BENJAMIN FRANKLIN CLASSICAL</v>
          </cell>
          <cell r="E379">
            <v>101</v>
          </cell>
          <cell r="F379" t="str">
            <v>FRANKLIN</v>
          </cell>
          <cell r="G379">
            <v>710</v>
          </cell>
          <cell r="H379" t="str">
            <v>MENDON UPTON</v>
          </cell>
          <cell r="I379">
            <v>146.24478723803773</v>
          </cell>
          <cell r="J379">
            <v>11808</v>
          </cell>
          <cell r="K379">
            <v>5461</v>
          </cell>
          <cell r="L379">
            <v>1088</v>
          </cell>
        </row>
        <row r="380">
          <cell r="B380">
            <v>449035001</v>
          </cell>
          <cell r="C380">
            <v>449035</v>
          </cell>
          <cell r="D380" t="str">
            <v>BOSTON COLLEGIATE</v>
          </cell>
          <cell r="E380">
            <v>35</v>
          </cell>
          <cell r="F380" t="str">
            <v>BOSTON</v>
          </cell>
          <cell r="G380">
            <v>1</v>
          </cell>
          <cell r="H380" t="str">
            <v>ABINGTON</v>
          </cell>
          <cell r="I380">
            <v>109.91332575325292</v>
          </cell>
          <cell r="J380">
            <v>11060</v>
          </cell>
          <cell r="K380">
            <v>1096</v>
          </cell>
          <cell r="L380">
            <v>1088</v>
          </cell>
        </row>
        <row r="381">
          <cell r="B381">
            <v>449035018</v>
          </cell>
          <cell r="C381">
            <v>449035</v>
          </cell>
          <cell r="D381" t="str">
            <v>BOSTON COLLEGIATE</v>
          </cell>
          <cell r="E381">
            <v>35</v>
          </cell>
          <cell r="F381" t="str">
            <v>BOSTON</v>
          </cell>
          <cell r="G381">
            <v>18</v>
          </cell>
          <cell r="H381" t="str">
            <v>AVON</v>
          </cell>
          <cell r="I381">
            <v>148.41041055606965</v>
          </cell>
          <cell r="J381">
            <v>19189</v>
          </cell>
          <cell r="K381">
            <v>9289</v>
          </cell>
          <cell r="L381">
            <v>1088</v>
          </cell>
        </row>
        <row r="382">
          <cell r="B382">
            <v>449035035</v>
          </cell>
          <cell r="C382">
            <v>449035</v>
          </cell>
          <cell r="D382" t="str">
            <v>BOSTON COLLEGIATE</v>
          </cell>
          <cell r="E382">
            <v>35</v>
          </cell>
          <cell r="F382" t="str">
            <v>BOSTON</v>
          </cell>
          <cell r="G382">
            <v>35</v>
          </cell>
          <cell r="H382" t="str">
            <v>BOSTON</v>
          </cell>
          <cell r="I382">
            <v>141.69197758480368</v>
          </cell>
          <cell r="J382">
            <v>16052</v>
          </cell>
          <cell r="K382">
            <v>6692</v>
          </cell>
          <cell r="L382">
            <v>1088</v>
          </cell>
        </row>
        <row r="383">
          <cell r="B383">
            <v>449035044</v>
          </cell>
          <cell r="C383">
            <v>449035</v>
          </cell>
          <cell r="D383" t="str">
            <v>BOSTON COLLEGIATE</v>
          </cell>
          <cell r="E383">
            <v>35</v>
          </cell>
          <cell r="F383" t="str">
            <v>BOSTON</v>
          </cell>
          <cell r="G383">
            <v>44</v>
          </cell>
          <cell r="H383" t="str">
            <v>BROCKTON</v>
          </cell>
          <cell r="I383">
            <v>101.73906230817566</v>
          </cell>
          <cell r="J383">
            <v>13129</v>
          </cell>
          <cell r="K383">
            <v>228</v>
          </cell>
          <cell r="L383">
            <v>1088</v>
          </cell>
        </row>
        <row r="384">
          <cell r="B384">
            <v>449035050</v>
          </cell>
          <cell r="C384">
            <v>449035</v>
          </cell>
          <cell r="D384" t="str">
            <v>BOSTON COLLEGIATE</v>
          </cell>
          <cell r="E384">
            <v>35</v>
          </cell>
          <cell r="F384" t="str">
            <v>BOSTON</v>
          </cell>
          <cell r="G384">
            <v>50</v>
          </cell>
          <cell r="H384" t="str">
            <v>CANTON</v>
          </cell>
          <cell r="I384">
            <v>145.68219922172105</v>
          </cell>
          <cell r="J384">
            <v>13129</v>
          </cell>
          <cell r="K384">
            <v>5998</v>
          </cell>
          <cell r="L384">
            <v>1088</v>
          </cell>
        </row>
        <row r="385">
          <cell r="B385">
            <v>449035073</v>
          </cell>
          <cell r="C385">
            <v>449035</v>
          </cell>
          <cell r="D385" t="str">
            <v>BOSTON COLLEGIATE</v>
          </cell>
          <cell r="E385">
            <v>35</v>
          </cell>
          <cell r="F385" t="str">
            <v>BOSTON</v>
          </cell>
          <cell r="G385">
            <v>73</v>
          </cell>
          <cell r="H385" t="str">
            <v>DEDHAM</v>
          </cell>
          <cell r="I385">
            <v>173.50964409444555</v>
          </cell>
          <cell r="J385">
            <v>18692</v>
          </cell>
          <cell r="K385">
            <v>13740</v>
          </cell>
          <cell r="L385">
            <v>1088</v>
          </cell>
        </row>
        <row r="386">
          <cell r="B386">
            <v>449035189</v>
          </cell>
          <cell r="C386">
            <v>449035</v>
          </cell>
          <cell r="D386" t="str">
            <v>BOSTON COLLEGIATE</v>
          </cell>
          <cell r="E386">
            <v>35</v>
          </cell>
          <cell r="F386" t="str">
            <v>BOSTON</v>
          </cell>
          <cell r="G386">
            <v>189</v>
          </cell>
          <cell r="H386" t="str">
            <v>MILTON</v>
          </cell>
          <cell r="I386">
            <v>134.50146226093582</v>
          </cell>
          <cell r="J386">
            <v>16852</v>
          </cell>
          <cell r="K386">
            <v>5814</v>
          </cell>
          <cell r="L386">
            <v>1088</v>
          </cell>
        </row>
        <row r="387">
          <cell r="B387">
            <v>449035243</v>
          </cell>
          <cell r="C387">
            <v>449035</v>
          </cell>
          <cell r="D387" t="str">
            <v>BOSTON COLLEGIATE</v>
          </cell>
          <cell r="E387">
            <v>35</v>
          </cell>
          <cell r="F387" t="str">
            <v>BOSTON</v>
          </cell>
          <cell r="G387">
            <v>243</v>
          </cell>
          <cell r="H387" t="str">
            <v>QUINCY</v>
          </cell>
          <cell r="I387">
            <v>114.23898557982488</v>
          </cell>
          <cell r="J387">
            <v>12302</v>
          </cell>
          <cell r="K387">
            <v>1752</v>
          </cell>
          <cell r="L387">
            <v>1088</v>
          </cell>
        </row>
        <row r="388">
          <cell r="B388">
            <v>449035244</v>
          </cell>
          <cell r="C388">
            <v>449035</v>
          </cell>
          <cell r="D388" t="str">
            <v>BOSTON COLLEGIATE</v>
          </cell>
          <cell r="E388">
            <v>35</v>
          </cell>
          <cell r="F388" t="str">
            <v>BOSTON</v>
          </cell>
          <cell r="G388">
            <v>244</v>
          </cell>
          <cell r="H388" t="str">
            <v>RANDOLPH</v>
          </cell>
          <cell r="I388">
            <v>129.97873840854766</v>
          </cell>
          <cell r="J388">
            <v>12976</v>
          </cell>
          <cell r="K388">
            <v>3890</v>
          </cell>
          <cell r="L388">
            <v>1088</v>
          </cell>
        </row>
        <row r="389">
          <cell r="B389">
            <v>449035248</v>
          </cell>
          <cell r="C389">
            <v>449035</v>
          </cell>
          <cell r="D389" t="str">
            <v>BOSTON COLLEGIATE</v>
          </cell>
          <cell r="E389">
            <v>35</v>
          </cell>
          <cell r="F389" t="str">
            <v>BOSTON</v>
          </cell>
          <cell r="G389">
            <v>248</v>
          </cell>
          <cell r="H389" t="str">
            <v>REVERE</v>
          </cell>
          <cell r="I389">
            <v>105.64205441920471</v>
          </cell>
          <cell r="J389">
            <v>11475</v>
          </cell>
          <cell r="K389">
            <v>647</v>
          </cell>
          <cell r="L389">
            <v>1088</v>
          </cell>
        </row>
        <row r="390">
          <cell r="B390">
            <v>449035336</v>
          </cell>
          <cell r="C390">
            <v>449035</v>
          </cell>
          <cell r="D390" t="str">
            <v>BOSTON COLLEGIATE</v>
          </cell>
          <cell r="E390">
            <v>35</v>
          </cell>
          <cell r="F390" t="str">
            <v>BOSTON</v>
          </cell>
          <cell r="G390">
            <v>336</v>
          </cell>
          <cell r="H390" t="str">
            <v>WEYMOUTH</v>
          </cell>
          <cell r="I390">
            <v>113.5728099876228</v>
          </cell>
          <cell r="J390">
            <v>13129</v>
          </cell>
          <cell r="K390">
            <v>1782</v>
          </cell>
          <cell r="L390">
            <v>1088</v>
          </cell>
        </row>
        <row r="391">
          <cell r="B391">
            <v>449035347</v>
          </cell>
          <cell r="C391">
            <v>449035</v>
          </cell>
          <cell r="D391" t="str">
            <v>BOSTON COLLEGIATE</v>
          </cell>
          <cell r="E391">
            <v>35</v>
          </cell>
          <cell r="F391" t="str">
            <v>BOSTON</v>
          </cell>
          <cell r="G391">
            <v>347</v>
          </cell>
          <cell r="H391" t="str">
            <v>WOBURN</v>
          </cell>
          <cell r="I391">
            <v>144.68138800660063</v>
          </cell>
          <cell r="J391">
            <v>19458</v>
          </cell>
          <cell r="K391">
            <v>8694</v>
          </cell>
          <cell r="L391">
            <v>1088</v>
          </cell>
        </row>
        <row r="392">
          <cell r="B392">
            <v>450086008</v>
          </cell>
          <cell r="C392">
            <v>450086</v>
          </cell>
          <cell r="D392" t="str">
            <v>HILLTOWN COOPERATIVE</v>
          </cell>
          <cell r="E392">
            <v>86</v>
          </cell>
          <cell r="F392" t="str">
            <v>EASTHAMPTON</v>
          </cell>
          <cell r="G392">
            <v>8</v>
          </cell>
          <cell r="H392" t="str">
            <v>AMHERST</v>
          </cell>
          <cell r="I392">
            <v>203.45590273121778</v>
          </cell>
          <cell r="J392">
            <v>10705</v>
          </cell>
          <cell r="K392">
            <v>11075</v>
          </cell>
          <cell r="L392">
            <v>1088</v>
          </cell>
        </row>
        <row r="393">
          <cell r="B393">
            <v>450086086</v>
          </cell>
          <cell r="C393">
            <v>450086</v>
          </cell>
          <cell r="D393" t="str">
            <v>HILLTOWN COOPERATIVE</v>
          </cell>
          <cell r="E393">
            <v>86</v>
          </cell>
          <cell r="F393" t="str">
            <v>EASTHAMPTON</v>
          </cell>
          <cell r="G393">
            <v>86</v>
          </cell>
          <cell r="H393" t="str">
            <v>EASTHAMPTON</v>
          </cell>
          <cell r="I393">
            <v>110.17865488001189</v>
          </cell>
          <cell r="J393">
            <v>12286</v>
          </cell>
          <cell r="K393">
            <v>1251</v>
          </cell>
          <cell r="L393">
            <v>1088</v>
          </cell>
        </row>
        <row r="394">
          <cell r="B394">
            <v>450086114</v>
          </cell>
          <cell r="C394">
            <v>450086</v>
          </cell>
          <cell r="D394" t="str">
            <v>HILLTOWN COOPERATIVE</v>
          </cell>
          <cell r="E394">
            <v>86</v>
          </cell>
          <cell r="F394" t="str">
            <v>EASTHAMPTON</v>
          </cell>
          <cell r="G394">
            <v>114</v>
          </cell>
          <cell r="H394" t="str">
            <v>GREENFIELD</v>
          </cell>
          <cell r="I394">
            <v>116.31016907727951</v>
          </cell>
          <cell r="J394">
            <v>16898</v>
          </cell>
          <cell r="K394">
            <v>2756</v>
          </cell>
          <cell r="L394">
            <v>1088</v>
          </cell>
        </row>
        <row r="395">
          <cell r="B395">
            <v>450086117</v>
          </cell>
          <cell r="C395">
            <v>450086</v>
          </cell>
          <cell r="D395" t="str">
            <v>HILLTOWN COOPERATIVE</v>
          </cell>
          <cell r="E395">
            <v>86</v>
          </cell>
          <cell r="F395" t="str">
            <v>EASTHAMPTON</v>
          </cell>
          <cell r="G395">
            <v>117</v>
          </cell>
          <cell r="H395" t="str">
            <v>HADLEY</v>
          </cell>
          <cell r="I395">
            <v>152.28007328909948</v>
          </cell>
          <cell r="J395">
            <v>10705</v>
          </cell>
          <cell r="K395">
            <v>5597</v>
          </cell>
          <cell r="L395">
            <v>1088</v>
          </cell>
        </row>
        <row r="396">
          <cell r="B396">
            <v>450086127</v>
          </cell>
          <cell r="C396">
            <v>450086</v>
          </cell>
          <cell r="D396" t="str">
            <v>HILLTOWN COOPERATIVE</v>
          </cell>
          <cell r="E396">
            <v>86</v>
          </cell>
          <cell r="F396" t="str">
            <v>EASTHAMPTON</v>
          </cell>
          <cell r="G396">
            <v>127</v>
          </cell>
          <cell r="H396" t="str">
            <v>HATFIELD</v>
          </cell>
          <cell r="I396">
            <v>152.27846129039307</v>
          </cell>
          <cell r="J396">
            <v>10705</v>
          </cell>
          <cell r="K396">
            <v>5596</v>
          </cell>
          <cell r="L396">
            <v>1088</v>
          </cell>
        </row>
        <row r="397">
          <cell r="B397">
            <v>450086137</v>
          </cell>
          <cell r="C397">
            <v>450086</v>
          </cell>
          <cell r="D397" t="str">
            <v>HILLTOWN COOPERATIVE</v>
          </cell>
          <cell r="E397">
            <v>86</v>
          </cell>
          <cell r="F397" t="str">
            <v>EASTHAMPTON</v>
          </cell>
          <cell r="G397">
            <v>137</v>
          </cell>
          <cell r="H397" t="str">
            <v>HOLYOKE</v>
          </cell>
          <cell r="I397">
            <v>111.17871369599727</v>
          </cell>
          <cell r="J397">
            <v>18239</v>
          </cell>
          <cell r="K397">
            <v>2039</v>
          </cell>
          <cell r="L397">
            <v>1088</v>
          </cell>
        </row>
        <row r="398">
          <cell r="B398">
            <v>450086210</v>
          </cell>
          <cell r="C398">
            <v>450086</v>
          </cell>
          <cell r="D398" t="str">
            <v>HILLTOWN COOPERATIVE</v>
          </cell>
          <cell r="E398">
            <v>86</v>
          </cell>
          <cell r="F398" t="str">
            <v>EASTHAMPTON</v>
          </cell>
          <cell r="G398">
            <v>210</v>
          </cell>
          <cell r="H398" t="str">
            <v>NORTHAMPTON</v>
          </cell>
          <cell r="I398">
            <v>132.55313018066948</v>
          </cell>
          <cell r="J398">
            <v>11534</v>
          </cell>
          <cell r="K398">
            <v>3755</v>
          </cell>
          <cell r="L398">
            <v>1088</v>
          </cell>
        </row>
        <row r="399">
          <cell r="B399">
            <v>450086275</v>
          </cell>
          <cell r="C399">
            <v>450086</v>
          </cell>
          <cell r="D399" t="str">
            <v>HILLTOWN COOPERATIVE</v>
          </cell>
          <cell r="E399">
            <v>86</v>
          </cell>
          <cell r="F399" t="str">
            <v>EASTHAMPTON</v>
          </cell>
          <cell r="G399">
            <v>275</v>
          </cell>
          <cell r="H399" t="str">
            <v>SOUTHAMPTON</v>
          </cell>
          <cell r="I399">
            <v>129.14880033885763</v>
          </cell>
          <cell r="J399">
            <v>12222</v>
          </cell>
          <cell r="K399">
            <v>3563</v>
          </cell>
          <cell r="L399">
            <v>1088</v>
          </cell>
        </row>
        <row r="400">
          <cell r="B400">
            <v>450086278</v>
          </cell>
          <cell r="C400">
            <v>450086</v>
          </cell>
          <cell r="D400" t="str">
            <v>HILLTOWN COOPERATIVE</v>
          </cell>
          <cell r="E400">
            <v>86</v>
          </cell>
          <cell r="F400" t="str">
            <v>EASTHAMPTON</v>
          </cell>
          <cell r="G400">
            <v>278</v>
          </cell>
          <cell r="H400" t="str">
            <v>SOUTH HADLEY</v>
          </cell>
          <cell r="I400">
            <v>122.80687366670395</v>
          </cell>
          <cell r="J400">
            <v>12446</v>
          </cell>
          <cell r="K400">
            <v>2839</v>
          </cell>
          <cell r="L400">
            <v>1088</v>
          </cell>
        </row>
        <row r="401">
          <cell r="B401">
            <v>450086327</v>
          </cell>
          <cell r="C401">
            <v>450086</v>
          </cell>
          <cell r="D401" t="str">
            <v>HILLTOWN COOPERATIVE</v>
          </cell>
          <cell r="E401">
            <v>86</v>
          </cell>
          <cell r="F401" t="str">
            <v>EASTHAMPTON</v>
          </cell>
          <cell r="G401">
            <v>327</v>
          </cell>
          <cell r="H401" t="str">
            <v>WESTHAMPTON</v>
          </cell>
          <cell r="I401">
            <v>211.51877585326346</v>
          </cell>
          <cell r="J401">
            <v>10519</v>
          </cell>
          <cell r="K401">
            <v>11731</v>
          </cell>
          <cell r="L401">
            <v>1088</v>
          </cell>
        </row>
        <row r="402">
          <cell r="B402">
            <v>450086337</v>
          </cell>
          <cell r="C402">
            <v>450086</v>
          </cell>
          <cell r="D402" t="str">
            <v>HILLTOWN COOPERATIVE</v>
          </cell>
          <cell r="E402">
            <v>86</v>
          </cell>
          <cell r="F402" t="str">
            <v>EASTHAMPTON</v>
          </cell>
          <cell r="G402">
            <v>337</v>
          </cell>
          <cell r="H402" t="str">
            <v>WHATELY</v>
          </cell>
          <cell r="I402">
            <v>233.23543595385024</v>
          </cell>
          <cell r="J402">
            <v>15667</v>
          </cell>
          <cell r="K402">
            <v>20874</v>
          </cell>
          <cell r="L402">
            <v>1088</v>
          </cell>
        </row>
        <row r="403">
          <cell r="B403">
            <v>450086340</v>
          </cell>
          <cell r="C403">
            <v>450086</v>
          </cell>
          <cell r="D403" t="str">
            <v>HILLTOWN COOPERATIVE</v>
          </cell>
          <cell r="E403">
            <v>86</v>
          </cell>
          <cell r="F403" t="str">
            <v>EASTHAMPTON</v>
          </cell>
          <cell r="G403">
            <v>340</v>
          </cell>
          <cell r="H403" t="str">
            <v>WILLIAMSBURG</v>
          </cell>
          <cell r="I403">
            <v>158.52133691805966</v>
          </cell>
          <cell r="J403">
            <v>10631</v>
          </cell>
          <cell r="K403">
            <v>6221</v>
          </cell>
          <cell r="L403">
            <v>1088</v>
          </cell>
        </row>
        <row r="404">
          <cell r="B404">
            <v>450086605</v>
          </cell>
          <cell r="C404">
            <v>450086</v>
          </cell>
          <cell r="D404" t="str">
            <v>HILLTOWN COOPERATIVE</v>
          </cell>
          <cell r="E404">
            <v>86</v>
          </cell>
          <cell r="F404" t="str">
            <v>EASTHAMPTON</v>
          </cell>
          <cell r="G404">
            <v>605</v>
          </cell>
          <cell r="H404" t="str">
            <v>AMHERST PELHAM</v>
          </cell>
          <cell r="I404">
            <v>172.39479673175916</v>
          </cell>
          <cell r="J404">
            <v>10332</v>
          </cell>
          <cell r="K404">
            <v>7480</v>
          </cell>
          <cell r="L404">
            <v>1088</v>
          </cell>
        </row>
        <row r="405">
          <cell r="B405">
            <v>450086683</v>
          </cell>
          <cell r="C405">
            <v>450086</v>
          </cell>
          <cell r="D405" t="str">
            <v>HILLTOWN COOPERATIVE</v>
          </cell>
          <cell r="E405">
            <v>86</v>
          </cell>
          <cell r="F405" t="str">
            <v>EASTHAMPTON</v>
          </cell>
          <cell r="G405">
            <v>683</v>
          </cell>
          <cell r="H405" t="str">
            <v>HAMPSHIRE</v>
          </cell>
          <cell r="I405">
            <v>183.26215977409791</v>
          </cell>
          <cell r="J405">
            <v>10332</v>
          </cell>
          <cell r="K405">
            <v>8603</v>
          </cell>
          <cell r="L405">
            <v>1088</v>
          </cell>
        </row>
        <row r="406">
          <cell r="B406">
            <v>453137005</v>
          </cell>
          <cell r="C406">
            <v>453137</v>
          </cell>
          <cell r="D406" t="str">
            <v>HOLYOKE COMMUNITY</v>
          </cell>
          <cell r="E406">
            <v>137</v>
          </cell>
          <cell r="F406" t="str">
            <v>HOLYOKE</v>
          </cell>
          <cell r="G406">
            <v>5</v>
          </cell>
          <cell r="H406" t="str">
            <v>AGAWAM</v>
          </cell>
          <cell r="I406">
            <v>142.64514128875553</v>
          </cell>
          <cell r="J406">
            <v>12658</v>
          </cell>
          <cell r="K406">
            <v>5398</v>
          </cell>
          <cell r="L406">
            <v>1088</v>
          </cell>
        </row>
        <row r="407">
          <cell r="B407">
            <v>453137061</v>
          </cell>
          <cell r="C407">
            <v>453137</v>
          </cell>
          <cell r="D407" t="str">
            <v>HOLYOKE COMMUNITY</v>
          </cell>
          <cell r="E407">
            <v>137</v>
          </cell>
          <cell r="F407" t="str">
            <v>HOLYOKE</v>
          </cell>
          <cell r="G407">
            <v>61</v>
          </cell>
          <cell r="H407" t="str">
            <v>CHICOPEE</v>
          </cell>
          <cell r="I407">
            <v>104.163792033381</v>
          </cell>
          <cell r="J407">
            <v>16476</v>
          </cell>
          <cell r="K407">
            <v>686</v>
          </cell>
          <cell r="L407">
            <v>1088</v>
          </cell>
        </row>
        <row r="408">
          <cell r="B408">
            <v>453137086</v>
          </cell>
          <cell r="C408">
            <v>453137</v>
          </cell>
          <cell r="D408" t="str">
            <v>HOLYOKE COMMUNITY</v>
          </cell>
          <cell r="E408">
            <v>137</v>
          </cell>
          <cell r="F408" t="str">
            <v>HOLYOKE</v>
          </cell>
          <cell r="G408">
            <v>86</v>
          </cell>
          <cell r="H408" t="str">
            <v>EASTHAMPTON</v>
          </cell>
          <cell r="I408">
            <v>110.17865488001189</v>
          </cell>
          <cell r="J408">
            <v>16189</v>
          </cell>
          <cell r="K408">
            <v>1648</v>
          </cell>
          <cell r="L408">
            <v>1088</v>
          </cell>
        </row>
        <row r="409">
          <cell r="B409">
            <v>453137114</v>
          </cell>
          <cell r="C409">
            <v>453137</v>
          </cell>
          <cell r="D409" t="str">
            <v>HOLYOKE COMMUNITY</v>
          </cell>
          <cell r="E409">
            <v>137</v>
          </cell>
          <cell r="F409" t="str">
            <v>HOLYOKE</v>
          </cell>
          <cell r="G409">
            <v>114</v>
          </cell>
          <cell r="H409" t="str">
            <v>GREENFIELD</v>
          </cell>
          <cell r="I409">
            <v>116.31016907727951</v>
          </cell>
          <cell r="J409">
            <v>17085</v>
          </cell>
          <cell r="K409">
            <v>2787</v>
          </cell>
          <cell r="L409">
            <v>1088</v>
          </cell>
        </row>
        <row r="410">
          <cell r="B410">
            <v>453137137</v>
          </cell>
          <cell r="C410">
            <v>453137</v>
          </cell>
          <cell r="D410" t="str">
            <v>HOLYOKE COMMUNITY</v>
          </cell>
          <cell r="E410">
            <v>137</v>
          </cell>
          <cell r="F410" t="str">
            <v>HOLYOKE</v>
          </cell>
          <cell r="G410">
            <v>137</v>
          </cell>
          <cell r="H410" t="str">
            <v>HOLYOKE</v>
          </cell>
          <cell r="I410">
            <v>111.17871369599727</v>
          </cell>
          <cell r="J410">
            <v>17943</v>
          </cell>
          <cell r="K410">
            <v>2006</v>
          </cell>
          <cell r="L410">
            <v>1088</v>
          </cell>
        </row>
        <row r="411">
          <cell r="B411">
            <v>453137161</v>
          </cell>
          <cell r="C411">
            <v>453137</v>
          </cell>
          <cell r="D411" t="str">
            <v>HOLYOKE COMMUNITY</v>
          </cell>
          <cell r="E411">
            <v>137</v>
          </cell>
          <cell r="F411" t="str">
            <v>HOLYOKE</v>
          </cell>
          <cell r="G411">
            <v>161</v>
          </cell>
          <cell r="H411" t="str">
            <v>LUDLOW</v>
          </cell>
          <cell r="I411">
            <v>151.79635735992042</v>
          </cell>
          <cell r="J411">
            <v>16563</v>
          </cell>
          <cell r="K411">
            <v>8579</v>
          </cell>
          <cell r="L411">
            <v>1088</v>
          </cell>
        </row>
        <row r="412">
          <cell r="B412">
            <v>453137210</v>
          </cell>
          <cell r="C412">
            <v>453137</v>
          </cell>
          <cell r="D412" t="str">
            <v>HOLYOKE COMMUNITY</v>
          </cell>
          <cell r="E412">
            <v>137</v>
          </cell>
          <cell r="F412" t="str">
            <v>HOLYOKE</v>
          </cell>
          <cell r="G412">
            <v>210</v>
          </cell>
          <cell r="H412" t="str">
            <v>NORTHAMPTON</v>
          </cell>
          <cell r="I412">
            <v>132.55313018066948</v>
          </cell>
          <cell r="J412">
            <v>15667</v>
          </cell>
          <cell r="K412">
            <v>5100</v>
          </cell>
          <cell r="L412">
            <v>1088</v>
          </cell>
        </row>
        <row r="413">
          <cell r="B413">
            <v>453137227</v>
          </cell>
          <cell r="C413">
            <v>453137</v>
          </cell>
          <cell r="D413" t="str">
            <v>HOLYOKE COMMUNITY</v>
          </cell>
          <cell r="E413">
            <v>137</v>
          </cell>
          <cell r="F413" t="str">
            <v>HOLYOKE</v>
          </cell>
          <cell r="G413">
            <v>227</v>
          </cell>
          <cell r="H413" t="str">
            <v>PALMER</v>
          </cell>
          <cell r="I413">
            <v>126.42294044258706</v>
          </cell>
          <cell r="J413">
            <v>17272</v>
          </cell>
          <cell r="K413">
            <v>4564</v>
          </cell>
          <cell r="L413">
            <v>1088</v>
          </cell>
        </row>
        <row r="414">
          <cell r="B414">
            <v>453137278</v>
          </cell>
          <cell r="C414">
            <v>453137</v>
          </cell>
          <cell r="D414" t="str">
            <v>HOLYOKE COMMUNITY</v>
          </cell>
          <cell r="E414">
            <v>137</v>
          </cell>
          <cell r="F414" t="str">
            <v>HOLYOKE</v>
          </cell>
          <cell r="G414">
            <v>278</v>
          </cell>
          <cell r="H414" t="str">
            <v>SOUTH HADLEY</v>
          </cell>
          <cell r="I414">
            <v>122.80687366670395</v>
          </cell>
          <cell r="J414">
            <v>15579</v>
          </cell>
          <cell r="K414">
            <v>3553</v>
          </cell>
          <cell r="L414">
            <v>1088</v>
          </cell>
        </row>
        <row r="415">
          <cell r="B415">
            <v>453137281</v>
          </cell>
          <cell r="C415">
            <v>453137</v>
          </cell>
          <cell r="D415" t="str">
            <v>HOLYOKE COMMUNITY</v>
          </cell>
          <cell r="E415">
            <v>137</v>
          </cell>
          <cell r="F415" t="str">
            <v>HOLYOKE</v>
          </cell>
          <cell r="G415">
            <v>281</v>
          </cell>
          <cell r="H415" t="str">
            <v>SPRINGFIELD</v>
          </cell>
          <cell r="I415">
            <v>100.0203868637297</v>
          </cell>
          <cell r="J415">
            <v>17410</v>
          </cell>
          <cell r="K415">
            <v>4</v>
          </cell>
          <cell r="L415">
            <v>1088</v>
          </cell>
        </row>
        <row r="416">
          <cell r="B416">
            <v>453137325</v>
          </cell>
          <cell r="C416">
            <v>453137</v>
          </cell>
          <cell r="D416" t="str">
            <v>HOLYOKE COMMUNITY</v>
          </cell>
          <cell r="E416">
            <v>137</v>
          </cell>
          <cell r="F416" t="str">
            <v>HOLYOKE</v>
          </cell>
          <cell r="G416">
            <v>325</v>
          </cell>
          <cell r="H416" t="str">
            <v>WESTFIELD</v>
          </cell>
          <cell r="I416">
            <v>109.69783781282776</v>
          </cell>
          <cell r="J416">
            <v>12645</v>
          </cell>
          <cell r="K416">
            <v>1226</v>
          </cell>
          <cell r="L416">
            <v>1088</v>
          </cell>
        </row>
        <row r="417">
          <cell r="B417">
            <v>453137332</v>
          </cell>
          <cell r="C417">
            <v>453137</v>
          </cell>
          <cell r="D417" t="str">
            <v>HOLYOKE COMMUNITY</v>
          </cell>
          <cell r="E417">
            <v>137</v>
          </cell>
          <cell r="F417" t="str">
            <v>HOLYOKE</v>
          </cell>
          <cell r="G417">
            <v>332</v>
          </cell>
          <cell r="H417" t="str">
            <v>WEST SPRINGFIELD</v>
          </cell>
          <cell r="I417">
            <v>107.57089183977374</v>
          </cell>
          <cell r="J417">
            <v>15418</v>
          </cell>
          <cell r="K417">
            <v>1167</v>
          </cell>
          <cell r="L417">
            <v>1088</v>
          </cell>
        </row>
        <row r="418">
          <cell r="B418">
            <v>453137680</v>
          </cell>
          <cell r="C418">
            <v>453137</v>
          </cell>
          <cell r="D418" t="str">
            <v>HOLYOKE COMMUNITY</v>
          </cell>
          <cell r="E418">
            <v>137</v>
          </cell>
          <cell r="F418" t="str">
            <v>HOLYOKE</v>
          </cell>
          <cell r="G418">
            <v>680</v>
          </cell>
          <cell r="H418" t="str">
            <v>HAMPDEN WILBRAHAM</v>
          </cell>
          <cell r="I418">
            <v>129.51079399523761</v>
          </cell>
          <cell r="J418">
            <v>15404</v>
          </cell>
          <cell r="K418">
            <v>4546</v>
          </cell>
          <cell r="L418">
            <v>1088</v>
          </cell>
        </row>
        <row r="419">
          <cell r="B419">
            <v>454149009</v>
          </cell>
          <cell r="C419">
            <v>454149</v>
          </cell>
          <cell r="D419" t="str">
            <v>LAWRENCE FAMILY DEVELOPMENT</v>
          </cell>
          <cell r="E419">
            <v>149</v>
          </cell>
          <cell r="F419" t="str">
            <v>LAWRENCE</v>
          </cell>
          <cell r="G419">
            <v>9</v>
          </cell>
          <cell r="H419" t="str">
            <v>ANDOVER</v>
          </cell>
          <cell r="I419">
            <v>170.16808680021117</v>
          </cell>
          <cell r="J419">
            <v>17809</v>
          </cell>
          <cell r="K419">
            <v>12496</v>
          </cell>
          <cell r="L419">
            <v>1088</v>
          </cell>
        </row>
        <row r="420">
          <cell r="B420">
            <v>454149128</v>
          </cell>
          <cell r="C420">
            <v>454149</v>
          </cell>
          <cell r="D420" t="str">
            <v>LAWRENCE FAMILY DEVELOPMENT</v>
          </cell>
          <cell r="E420">
            <v>149</v>
          </cell>
          <cell r="F420" t="str">
            <v>LAWRENCE</v>
          </cell>
          <cell r="G420">
            <v>128</v>
          </cell>
          <cell r="H420" t="str">
            <v>HAVERHILL</v>
          </cell>
          <cell r="I420">
            <v>110.36480676969693</v>
          </cell>
          <cell r="J420">
            <v>16539</v>
          </cell>
          <cell r="K420">
            <v>1714</v>
          </cell>
          <cell r="L420">
            <v>1088</v>
          </cell>
        </row>
        <row r="421">
          <cell r="B421">
            <v>454149149</v>
          </cell>
          <cell r="C421">
            <v>454149</v>
          </cell>
          <cell r="D421" t="str">
            <v>LAWRENCE FAMILY DEVELOPMENT</v>
          </cell>
          <cell r="E421">
            <v>149</v>
          </cell>
          <cell r="F421" t="str">
            <v>LAWRENCE</v>
          </cell>
          <cell r="G421">
            <v>149</v>
          </cell>
          <cell r="H421" t="str">
            <v>LAWRENCE</v>
          </cell>
          <cell r="I421">
            <v>100.72499508215355</v>
          </cell>
          <cell r="J421">
            <v>17929</v>
          </cell>
          <cell r="K421">
            <v>130</v>
          </cell>
          <cell r="L421">
            <v>1088</v>
          </cell>
        </row>
        <row r="422">
          <cell r="B422">
            <v>454149181</v>
          </cell>
          <cell r="C422">
            <v>454149</v>
          </cell>
          <cell r="D422" t="str">
            <v>LAWRENCE FAMILY DEVELOPMENT</v>
          </cell>
          <cell r="E422">
            <v>149</v>
          </cell>
          <cell r="F422" t="str">
            <v>LAWRENCE</v>
          </cell>
          <cell r="G422">
            <v>181</v>
          </cell>
          <cell r="H422" t="str">
            <v>METHUEN</v>
          </cell>
          <cell r="I422">
            <v>101.87618803179477</v>
          </cell>
          <cell r="J422">
            <v>16618</v>
          </cell>
          <cell r="K422">
            <v>312</v>
          </cell>
          <cell r="L422">
            <v>1088</v>
          </cell>
        </row>
        <row r="423">
          <cell r="B423">
            <v>454149211</v>
          </cell>
          <cell r="C423">
            <v>454149</v>
          </cell>
          <cell r="D423" t="str">
            <v>LAWRENCE FAMILY DEVELOPMENT</v>
          </cell>
          <cell r="E423">
            <v>149</v>
          </cell>
          <cell r="F423" t="str">
            <v>LAWRENCE</v>
          </cell>
          <cell r="G423">
            <v>211</v>
          </cell>
          <cell r="H423" t="str">
            <v>NORTH ANDOVER</v>
          </cell>
          <cell r="I423">
            <v>124.6419825249617</v>
          </cell>
          <cell r="J423">
            <v>15404</v>
          </cell>
          <cell r="K423">
            <v>3796</v>
          </cell>
          <cell r="L423">
            <v>1088</v>
          </cell>
        </row>
        <row r="424">
          <cell r="B424">
            <v>455128105</v>
          </cell>
          <cell r="C424">
            <v>455128</v>
          </cell>
          <cell r="D424" t="str">
            <v>HILL VIEW MONTESSORI</v>
          </cell>
          <cell r="E424">
            <v>128</v>
          </cell>
          <cell r="F424" t="str">
            <v>HAVERHILL</v>
          </cell>
          <cell r="G424">
            <v>105</v>
          </cell>
          <cell r="H424" t="str">
            <v>GEORGETOWN</v>
          </cell>
          <cell r="I424">
            <v>141.13837168723219</v>
          </cell>
          <cell r="J424">
            <v>10705</v>
          </cell>
          <cell r="K424">
            <v>4404</v>
          </cell>
          <cell r="L424">
            <v>1088</v>
          </cell>
        </row>
        <row r="425">
          <cell r="B425">
            <v>455128128</v>
          </cell>
          <cell r="C425">
            <v>455128</v>
          </cell>
          <cell r="D425" t="str">
            <v>HILL VIEW MONTESSORI</v>
          </cell>
          <cell r="E425">
            <v>128</v>
          </cell>
          <cell r="F425" t="str">
            <v>HAVERHILL</v>
          </cell>
          <cell r="G425">
            <v>128</v>
          </cell>
          <cell r="H425" t="str">
            <v>HAVERHILL</v>
          </cell>
          <cell r="I425">
            <v>110.36480676969693</v>
          </cell>
          <cell r="J425">
            <v>13876</v>
          </cell>
          <cell r="K425">
            <v>1438</v>
          </cell>
          <cell r="L425">
            <v>1088</v>
          </cell>
        </row>
        <row r="426">
          <cell r="B426">
            <v>455128149</v>
          </cell>
          <cell r="C426">
            <v>455128</v>
          </cell>
          <cell r="D426" t="str">
            <v>HILL VIEW MONTESSORI</v>
          </cell>
          <cell r="E426">
            <v>128</v>
          </cell>
          <cell r="F426" t="str">
            <v>HAVERHILL</v>
          </cell>
          <cell r="G426">
            <v>149</v>
          </cell>
          <cell r="H426" t="str">
            <v>LAWRENCE</v>
          </cell>
          <cell r="I426">
            <v>100.72499508215355</v>
          </cell>
          <cell r="J426">
            <v>14299</v>
          </cell>
          <cell r="K426">
            <v>104</v>
          </cell>
          <cell r="L426">
            <v>1088</v>
          </cell>
        </row>
        <row r="427">
          <cell r="B427">
            <v>455128181</v>
          </cell>
          <cell r="C427">
            <v>455128</v>
          </cell>
          <cell r="D427" t="str">
            <v>HILL VIEW MONTESSORI</v>
          </cell>
          <cell r="E427">
            <v>128</v>
          </cell>
          <cell r="F427" t="str">
            <v>HAVERHILL</v>
          </cell>
          <cell r="G427">
            <v>181</v>
          </cell>
          <cell r="H427" t="str">
            <v>METHUEN</v>
          </cell>
          <cell r="I427">
            <v>101.87618803179477</v>
          </cell>
          <cell r="J427">
            <v>10456</v>
          </cell>
          <cell r="K427">
            <v>196</v>
          </cell>
          <cell r="L427">
            <v>1088</v>
          </cell>
        </row>
        <row r="428">
          <cell r="B428">
            <v>455128211</v>
          </cell>
          <cell r="C428">
            <v>455128</v>
          </cell>
          <cell r="D428" t="str">
            <v>HILL VIEW MONTESSORI</v>
          </cell>
          <cell r="E428">
            <v>128</v>
          </cell>
          <cell r="F428" t="str">
            <v>HAVERHILL</v>
          </cell>
          <cell r="G428">
            <v>211</v>
          </cell>
          <cell r="H428" t="str">
            <v>NORTH ANDOVER</v>
          </cell>
          <cell r="I428">
            <v>124.6419825249617</v>
          </cell>
          <cell r="J428">
            <v>15404</v>
          </cell>
          <cell r="K428">
            <v>3796</v>
          </cell>
          <cell r="L428">
            <v>1088</v>
          </cell>
        </row>
        <row r="429">
          <cell r="B429">
            <v>455128305</v>
          </cell>
          <cell r="C429">
            <v>455128</v>
          </cell>
          <cell r="D429" t="str">
            <v>HILL VIEW MONTESSORI</v>
          </cell>
          <cell r="E429">
            <v>128</v>
          </cell>
          <cell r="F429" t="str">
            <v>HAVERHILL</v>
          </cell>
          <cell r="G429">
            <v>305</v>
          </cell>
          <cell r="H429" t="str">
            <v>WAKEFIELD</v>
          </cell>
          <cell r="I429">
            <v>141.96468544636721</v>
          </cell>
          <cell r="J429">
            <v>15070</v>
          </cell>
          <cell r="K429">
            <v>6324</v>
          </cell>
          <cell r="L429">
            <v>1088</v>
          </cell>
        </row>
        <row r="430">
          <cell r="B430">
            <v>455128745</v>
          </cell>
          <cell r="C430">
            <v>455128</v>
          </cell>
          <cell r="D430" t="str">
            <v>HILL VIEW MONTESSORI</v>
          </cell>
          <cell r="E430">
            <v>128</v>
          </cell>
          <cell r="F430" t="str">
            <v>HAVERHILL</v>
          </cell>
          <cell r="G430">
            <v>745</v>
          </cell>
          <cell r="H430" t="str">
            <v>PENTUCKET</v>
          </cell>
          <cell r="I430">
            <v>143.54286562363424</v>
          </cell>
          <cell r="J430">
            <v>12515</v>
          </cell>
          <cell r="K430">
            <v>5449</v>
          </cell>
          <cell r="L430">
            <v>1088</v>
          </cell>
        </row>
        <row r="431">
          <cell r="B431">
            <v>456160009</v>
          </cell>
          <cell r="C431">
            <v>456160</v>
          </cell>
          <cell r="D431" t="str">
            <v>LOWELL COMMUNITY</v>
          </cell>
          <cell r="E431">
            <v>160</v>
          </cell>
          <cell r="F431" t="str">
            <v>LOWELL</v>
          </cell>
          <cell r="G431">
            <v>9</v>
          </cell>
          <cell r="H431" t="str">
            <v>ANDOVER</v>
          </cell>
          <cell r="I431">
            <v>170.16808680021117</v>
          </cell>
          <cell r="J431">
            <v>10705</v>
          </cell>
          <cell r="K431">
            <v>7511</v>
          </cell>
          <cell r="L431">
            <v>1088</v>
          </cell>
        </row>
        <row r="432">
          <cell r="B432">
            <v>456160031</v>
          </cell>
          <cell r="C432">
            <v>456160</v>
          </cell>
          <cell r="D432" t="str">
            <v>LOWELL COMMUNITY</v>
          </cell>
          <cell r="E432">
            <v>160</v>
          </cell>
          <cell r="F432" t="str">
            <v>LOWELL</v>
          </cell>
          <cell r="G432">
            <v>31</v>
          </cell>
          <cell r="H432" t="str">
            <v>BILLERICA</v>
          </cell>
          <cell r="I432">
            <v>144.85217747791714</v>
          </cell>
          <cell r="J432">
            <v>14409</v>
          </cell>
          <cell r="K432">
            <v>6463</v>
          </cell>
          <cell r="L432">
            <v>1088</v>
          </cell>
        </row>
        <row r="433">
          <cell r="B433">
            <v>456160056</v>
          </cell>
          <cell r="C433">
            <v>456160</v>
          </cell>
          <cell r="D433" t="str">
            <v>LOWELL COMMUNITY</v>
          </cell>
          <cell r="E433">
            <v>160</v>
          </cell>
          <cell r="F433" t="str">
            <v>LOWELL</v>
          </cell>
          <cell r="G433">
            <v>56</v>
          </cell>
          <cell r="H433" t="str">
            <v>CHELMSFORD</v>
          </cell>
          <cell r="I433">
            <v>133.10178267344966</v>
          </cell>
          <cell r="J433">
            <v>15070</v>
          </cell>
          <cell r="K433">
            <v>4988</v>
          </cell>
          <cell r="L433">
            <v>1088</v>
          </cell>
        </row>
        <row r="434">
          <cell r="B434">
            <v>456160079</v>
          </cell>
          <cell r="C434">
            <v>456160</v>
          </cell>
          <cell r="D434" t="str">
            <v>LOWELL COMMUNITY</v>
          </cell>
          <cell r="E434">
            <v>160</v>
          </cell>
          <cell r="F434" t="str">
            <v>LOWELL</v>
          </cell>
          <cell r="G434">
            <v>79</v>
          </cell>
          <cell r="H434" t="str">
            <v>DRACUT</v>
          </cell>
          <cell r="I434">
            <v>100.95836592612287</v>
          </cell>
          <cell r="J434">
            <v>16466</v>
          </cell>
          <cell r="K434">
            <v>158</v>
          </cell>
          <cell r="L434">
            <v>1088</v>
          </cell>
        </row>
        <row r="435">
          <cell r="B435">
            <v>456160097</v>
          </cell>
          <cell r="C435">
            <v>456160</v>
          </cell>
          <cell r="D435" t="str">
            <v>LOWELL COMMUNITY</v>
          </cell>
          <cell r="E435">
            <v>160</v>
          </cell>
          <cell r="F435" t="str">
            <v>LOWELL</v>
          </cell>
          <cell r="G435">
            <v>97</v>
          </cell>
          <cell r="H435" t="str">
            <v>FITCHBURG</v>
          </cell>
          <cell r="I435">
            <v>100</v>
          </cell>
          <cell r="J435">
            <v>20487</v>
          </cell>
          <cell r="K435">
            <v>0</v>
          </cell>
          <cell r="L435">
            <v>1088</v>
          </cell>
        </row>
        <row r="436">
          <cell r="B436">
            <v>456160128</v>
          </cell>
          <cell r="C436">
            <v>456160</v>
          </cell>
          <cell r="D436" t="str">
            <v>LOWELL COMMUNITY</v>
          </cell>
          <cell r="E436">
            <v>160</v>
          </cell>
          <cell r="F436" t="str">
            <v>LOWELL</v>
          </cell>
          <cell r="G436">
            <v>128</v>
          </cell>
          <cell r="H436" t="str">
            <v>HAVERHILL</v>
          </cell>
          <cell r="I436">
            <v>110.36480676969693</v>
          </cell>
          <cell r="J436">
            <v>19779</v>
          </cell>
          <cell r="K436">
            <v>2050</v>
          </cell>
          <cell r="L436">
            <v>1088</v>
          </cell>
        </row>
        <row r="437">
          <cell r="B437">
            <v>456160149</v>
          </cell>
          <cell r="C437">
            <v>456160</v>
          </cell>
          <cell r="D437" t="str">
            <v>LOWELL COMMUNITY</v>
          </cell>
          <cell r="E437">
            <v>160</v>
          </cell>
          <cell r="F437" t="str">
            <v>LOWELL</v>
          </cell>
          <cell r="G437">
            <v>149</v>
          </cell>
          <cell r="H437" t="str">
            <v>LAWRENCE</v>
          </cell>
          <cell r="I437">
            <v>100.72499508215355</v>
          </cell>
          <cell r="J437">
            <v>20078</v>
          </cell>
          <cell r="K437">
            <v>146</v>
          </cell>
          <cell r="L437">
            <v>1088</v>
          </cell>
        </row>
        <row r="438">
          <cell r="B438">
            <v>456160153</v>
          </cell>
          <cell r="C438">
            <v>456160</v>
          </cell>
          <cell r="D438" t="str">
            <v>LOWELL COMMUNITY</v>
          </cell>
          <cell r="E438">
            <v>160</v>
          </cell>
          <cell r="F438" t="str">
            <v>LOWELL</v>
          </cell>
          <cell r="G438">
            <v>153</v>
          </cell>
          <cell r="H438" t="str">
            <v>LEOMINSTER</v>
          </cell>
          <cell r="I438">
            <v>100</v>
          </cell>
          <cell r="J438">
            <v>18444</v>
          </cell>
          <cell r="K438">
            <v>0</v>
          </cell>
          <cell r="L438">
            <v>1088</v>
          </cell>
        </row>
        <row r="439">
          <cell r="B439">
            <v>456160160</v>
          </cell>
          <cell r="C439">
            <v>456160</v>
          </cell>
          <cell r="D439" t="str">
            <v>LOWELL COMMUNITY</v>
          </cell>
          <cell r="E439">
            <v>160</v>
          </cell>
          <cell r="F439" t="str">
            <v>LOWELL</v>
          </cell>
          <cell r="G439">
            <v>160</v>
          </cell>
          <cell r="H439" t="str">
            <v>LOWELL</v>
          </cell>
          <cell r="I439">
            <v>100.20610712263</v>
          </cell>
          <cell r="J439">
            <v>17623</v>
          </cell>
          <cell r="K439">
            <v>36</v>
          </cell>
          <cell r="L439">
            <v>1088</v>
          </cell>
        </row>
        <row r="440">
          <cell r="B440">
            <v>456160170</v>
          </cell>
          <cell r="C440">
            <v>456160</v>
          </cell>
          <cell r="D440" t="str">
            <v>LOWELL COMMUNITY</v>
          </cell>
          <cell r="E440">
            <v>160</v>
          </cell>
          <cell r="F440" t="str">
            <v>LOWELL</v>
          </cell>
          <cell r="G440">
            <v>170</v>
          </cell>
          <cell r="H440" t="str">
            <v>MARLBOROUGH</v>
          </cell>
          <cell r="I440">
            <v>114.9901543163635</v>
          </cell>
          <cell r="J440">
            <v>13318</v>
          </cell>
          <cell r="K440">
            <v>1996</v>
          </cell>
          <cell r="L440">
            <v>1088</v>
          </cell>
        </row>
        <row r="441">
          <cell r="B441">
            <v>456160181</v>
          </cell>
          <cell r="C441">
            <v>456160</v>
          </cell>
          <cell r="D441" t="str">
            <v>LOWELL COMMUNITY</v>
          </cell>
          <cell r="E441">
            <v>160</v>
          </cell>
          <cell r="F441" t="str">
            <v>LOWELL</v>
          </cell>
          <cell r="G441">
            <v>181</v>
          </cell>
          <cell r="H441" t="str">
            <v>METHUEN</v>
          </cell>
          <cell r="I441">
            <v>101.87618803179477</v>
          </cell>
          <cell r="J441">
            <v>16898</v>
          </cell>
          <cell r="K441">
            <v>317</v>
          </cell>
          <cell r="L441">
            <v>1088</v>
          </cell>
        </row>
        <row r="442">
          <cell r="B442">
            <v>456160295</v>
          </cell>
          <cell r="C442">
            <v>456160</v>
          </cell>
          <cell r="D442" t="str">
            <v>LOWELL COMMUNITY</v>
          </cell>
          <cell r="E442">
            <v>160</v>
          </cell>
          <cell r="F442" t="str">
            <v>LOWELL</v>
          </cell>
          <cell r="G442">
            <v>295</v>
          </cell>
          <cell r="H442" t="str">
            <v>TEWKSBURY</v>
          </cell>
          <cell r="I442">
            <v>153.27468922580977</v>
          </cell>
          <cell r="J442">
            <v>13580</v>
          </cell>
          <cell r="K442">
            <v>7235</v>
          </cell>
          <cell r="L442">
            <v>1088</v>
          </cell>
        </row>
        <row r="443">
          <cell r="B443">
            <v>456160301</v>
          </cell>
          <cell r="C443">
            <v>456160</v>
          </cell>
          <cell r="D443" t="str">
            <v>LOWELL COMMUNITY</v>
          </cell>
          <cell r="E443">
            <v>160</v>
          </cell>
          <cell r="F443" t="str">
            <v>LOWELL</v>
          </cell>
          <cell r="G443">
            <v>301</v>
          </cell>
          <cell r="H443" t="str">
            <v>TYNGSBOROUGH</v>
          </cell>
          <cell r="I443">
            <v>134.65258740176989</v>
          </cell>
          <cell r="J443">
            <v>17107</v>
          </cell>
          <cell r="K443">
            <v>5928</v>
          </cell>
          <cell r="L443">
            <v>1088</v>
          </cell>
        </row>
        <row r="444">
          <cell r="B444">
            <v>456160616</v>
          </cell>
          <cell r="C444">
            <v>456160</v>
          </cell>
          <cell r="D444" t="str">
            <v>LOWELL COMMUNITY</v>
          </cell>
          <cell r="E444">
            <v>160</v>
          </cell>
          <cell r="F444" t="str">
            <v>LOWELL</v>
          </cell>
          <cell r="G444">
            <v>616</v>
          </cell>
          <cell r="H444" t="str">
            <v>AYER SHIRLEY</v>
          </cell>
          <cell r="I444">
            <v>129.18971671902344</v>
          </cell>
          <cell r="J444">
            <v>17275</v>
          </cell>
          <cell r="K444">
            <v>5043</v>
          </cell>
          <cell r="L444">
            <v>1088</v>
          </cell>
        </row>
        <row r="445">
          <cell r="B445">
            <v>456160735</v>
          </cell>
          <cell r="C445">
            <v>456160</v>
          </cell>
          <cell r="D445" t="str">
            <v>LOWELL COMMUNITY</v>
          </cell>
          <cell r="E445">
            <v>160</v>
          </cell>
          <cell r="F445" t="str">
            <v>LOWELL</v>
          </cell>
          <cell r="G445">
            <v>735</v>
          </cell>
          <cell r="H445" t="str">
            <v>NORTH MIDDLESEX</v>
          </cell>
          <cell r="I445">
            <v>135.02498149165871</v>
          </cell>
          <cell r="J445">
            <v>14545</v>
          </cell>
          <cell r="K445">
            <v>5094</v>
          </cell>
          <cell r="L445">
            <v>1088</v>
          </cell>
        </row>
        <row r="446">
          <cell r="B446">
            <v>458160031</v>
          </cell>
          <cell r="C446">
            <v>458160</v>
          </cell>
          <cell r="D446" t="str">
            <v>LOWELL MIDDLESEX ACADEMY</v>
          </cell>
          <cell r="E446">
            <v>160</v>
          </cell>
          <cell r="F446" t="str">
            <v>LOWELL</v>
          </cell>
          <cell r="G446">
            <v>31</v>
          </cell>
          <cell r="H446" t="str">
            <v>BILLERICA</v>
          </cell>
          <cell r="I446">
            <v>144.85217747791714</v>
          </cell>
          <cell r="J446">
            <v>14817</v>
          </cell>
          <cell r="K446">
            <v>6646</v>
          </cell>
          <cell r="L446">
            <v>1088</v>
          </cell>
        </row>
        <row r="447">
          <cell r="B447">
            <v>458160056</v>
          </cell>
          <cell r="C447">
            <v>458160</v>
          </cell>
          <cell r="D447" t="str">
            <v>LOWELL MIDDLESEX ACADEMY</v>
          </cell>
          <cell r="E447">
            <v>160</v>
          </cell>
          <cell r="F447" t="str">
            <v>LOWELL</v>
          </cell>
          <cell r="G447">
            <v>56</v>
          </cell>
          <cell r="H447" t="str">
            <v>CHELMSFORD</v>
          </cell>
          <cell r="I447">
            <v>133.10178267344966</v>
          </cell>
          <cell r="J447">
            <v>12243</v>
          </cell>
          <cell r="K447">
            <v>4053</v>
          </cell>
          <cell r="L447">
            <v>1088</v>
          </cell>
        </row>
        <row r="448">
          <cell r="B448">
            <v>458160079</v>
          </cell>
          <cell r="C448">
            <v>458160</v>
          </cell>
          <cell r="D448" t="str">
            <v>LOWELL MIDDLESEX ACADEMY</v>
          </cell>
          <cell r="E448">
            <v>160</v>
          </cell>
          <cell r="F448" t="str">
            <v>LOWELL</v>
          </cell>
          <cell r="G448">
            <v>79</v>
          </cell>
          <cell r="H448" t="str">
            <v>DRACUT</v>
          </cell>
          <cell r="I448">
            <v>100.95836592612287</v>
          </cell>
          <cell r="J448">
            <v>15904</v>
          </cell>
          <cell r="K448">
            <v>152</v>
          </cell>
          <cell r="L448">
            <v>1088</v>
          </cell>
        </row>
        <row r="449">
          <cell r="B449">
            <v>458160149</v>
          </cell>
          <cell r="C449">
            <v>458160</v>
          </cell>
          <cell r="D449" t="str">
            <v>LOWELL MIDDLESEX ACADEMY</v>
          </cell>
          <cell r="E449">
            <v>160</v>
          </cell>
          <cell r="F449" t="str">
            <v>LOWELL</v>
          </cell>
          <cell r="G449">
            <v>149</v>
          </cell>
          <cell r="H449" t="str">
            <v>LAWRENCE</v>
          </cell>
          <cell r="I449">
            <v>100.72499508215355</v>
          </cell>
          <cell r="J449">
            <v>19803</v>
          </cell>
          <cell r="K449">
            <v>144</v>
          </cell>
          <cell r="L449">
            <v>1088</v>
          </cell>
        </row>
        <row r="450">
          <cell r="B450">
            <v>458160160</v>
          </cell>
          <cell r="C450">
            <v>458160</v>
          </cell>
          <cell r="D450" t="str">
            <v>LOWELL MIDDLESEX ACADEMY</v>
          </cell>
          <cell r="E450">
            <v>160</v>
          </cell>
          <cell r="F450" t="str">
            <v>LOWELL</v>
          </cell>
          <cell r="G450">
            <v>160</v>
          </cell>
          <cell r="H450" t="str">
            <v>LOWELL</v>
          </cell>
          <cell r="I450">
            <v>100.20610712263</v>
          </cell>
          <cell r="J450">
            <v>18343</v>
          </cell>
          <cell r="K450">
            <v>38</v>
          </cell>
          <cell r="L450">
            <v>1088</v>
          </cell>
        </row>
        <row r="451">
          <cell r="B451">
            <v>458160295</v>
          </cell>
          <cell r="C451">
            <v>458160</v>
          </cell>
          <cell r="D451" t="str">
            <v>LOWELL MIDDLESEX ACADEMY</v>
          </cell>
          <cell r="E451">
            <v>160</v>
          </cell>
          <cell r="F451" t="str">
            <v>LOWELL</v>
          </cell>
          <cell r="G451">
            <v>295</v>
          </cell>
          <cell r="H451" t="str">
            <v>TEWKSBURY</v>
          </cell>
          <cell r="I451">
            <v>153.27468922580977</v>
          </cell>
          <cell r="J451">
            <v>12243</v>
          </cell>
          <cell r="K451">
            <v>6522</v>
          </cell>
          <cell r="L451">
            <v>1088</v>
          </cell>
        </row>
        <row r="452">
          <cell r="B452">
            <v>458160301</v>
          </cell>
          <cell r="C452">
            <v>458160</v>
          </cell>
          <cell r="D452" t="str">
            <v>LOWELL MIDDLESEX ACADEMY</v>
          </cell>
          <cell r="E452">
            <v>160</v>
          </cell>
          <cell r="F452" t="str">
            <v>LOWELL</v>
          </cell>
          <cell r="G452">
            <v>301</v>
          </cell>
          <cell r="H452" t="str">
            <v>TYNGSBOROUGH</v>
          </cell>
          <cell r="I452">
            <v>134.65258740176989</v>
          </cell>
          <cell r="J452">
            <v>12243</v>
          </cell>
          <cell r="K452">
            <v>4243</v>
          </cell>
          <cell r="L452">
            <v>1088</v>
          </cell>
        </row>
        <row r="453">
          <cell r="B453">
            <v>463035035</v>
          </cell>
          <cell r="C453">
            <v>463035</v>
          </cell>
          <cell r="D453" t="str">
            <v>KIPP ACADEMY BOSTON</v>
          </cell>
          <cell r="E453">
            <v>35</v>
          </cell>
          <cell r="F453" t="str">
            <v>BOSTON</v>
          </cell>
          <cell r="G453">
            <v>35</v>
          </cell>
          <cell r="H453" t="str">
            <v>BOSTON</v>
          </cell>
          <cell r="I453">
            <v>141.69197758480368</v>
          </cell>
          <cell r="J453">
            <v>18388</v>
          </cell>
          <cell r="K453">
            <v>7666</v>
          </cell>
          <cell r="L453">
            <v>1088</v>
          </cell>
        </row>
        <row r="454">
          <cell r="B454">
            <v>463035044</v>
          </cell>
          <cell r="C454">
            <v>463035</v>
          </cell>
          <cell r="D454" t="str">
            <v>KIPP ACADEMY BOSTON</v>
          </cell>
          <cell r="E454">
            <v>35</v>
          </cell>
          <cell r="F454" t="str">
            <v>BOSTON</v>
          </cell>
          <cell r="G454">
            <v>44</v>
          </cell>
          <cell r="H454" t="str">
            <v>BROCKTON</v>
          </cell>
          <cell r="I454">
            <v>101.73906230817566</v>
          </cell>
          <cell r="J454">
            <v>19346</v>
          </cell>
          <cell r="K454">
            <v>336</v>
          </cell>
          <cell r="L454">
            <v>1088</v>
          </cell>
        </row>
        <row r="455">
          <cell r="B455">
            <v>463035133</v>
          </cell>
          <cell r="C455">
            <v>463035</v>
          </cell>
          <cell r="D455" t="str">
            <v>KIPP ACADEMY BOSTON</v>
          </cell>
          <cell r="E455">
            <v>35</v>
          </cell>
          <cell r="F455" t="str">
            <v>BOSTON</v>
          </cell>
          <cell r="G455">
            <v>133</v>
          </cell>
          <cell r="H455" t="str">
            <v>HOLBROOK</v>
          </cell>
          <cell r="I455">
            <v>113.40160881170674</v>
          </cell>
          <cell r="J455">
            <v>11060</v>
          </cell>
          <cell r="K455">
            <v>1482</v>
          </cell>
          <cell r="L455">
            <v>1088</v>
          </cell>
        </row>
        <row r="456">
          <cell r="B456">
            <v>463035207</v>
          </cell>
          <cell r="C456">
            <v>463035</v>
          </cell>
          <cell r="D456" t="str">
            <v>KIPP ACADEMY BOSTON</v>
          </cell>
          <cell r="E456">
            <v>35</v>
          </cell>
          <cell r="F456" t="str">
            <v>BOSTON</v>
          </cell>
          <cell r="G456">
            <v>207</v>
          </cell>
          <cell r="H456" t="str">
            <v>NEWTON</v>
          </cell>
          <cell r="I456">
            <v>175.00366647839365</v>
          </cell>
          <cell r="J456">
            <v>16232</v>
          </cell>
          <cell r="K456">
            <v>12175</v>
          </cell>
          <cell r="L456">
            <v>1088</v>
          </cell>
        </row>
        <row r="457">
          <cell r="B457">
            <v>463035219</v>
          </cell>
          <cell r="C457">
            <v>463035</v>
          </cell>
          <cell r="D457" t="str">
            <v>KIPP ACADEMY BOSTON</v>
          </cell>
          <cell r="E457">
            <v>35</v>
          </cell>
          <cell r="F457" t="str">
            <v>BOSTON</v>
          </cell>
          <cell r="G457">
            <v>219</v>
          </cell>
          <cell r="H457" t="str">
            <v>NORWELL</v>
          </cell>
          <cell r="I457">
            <v>149.08985791479563</v>
          </cell>
          <cell r="J457">
            <v>15658</v>
          </cell>
          <cell r="K457">
            <v>7686</v>
          </cell>
          <cell r="L457">
            <v>1088</v>
          </cell>
        </row>
        <row r="458">
          <cell r="B458">
            <v>463035220</v>
          </cell>
          <cell r="C458">
            <v>463035</v>
          </cell>
          <cell r="D458" t="str">
            <v>KIPP ACADEMY BOSTON</v>
          </cell>
          <cell r="E458">
            <v>35</v>
          </cell>
          <cell r="F458" t="str">
            <v>BOSTON</v>
          </cell>
          <cell r="G458">
            <v>220</v>
          </cell>
          <cell r="H458" t="str">
            <v>NORWOOD</v>
          </cell>
          <cell r="I458">
            <v>138.87081030760444</v>
          </cell>
          <cell r="J458">
            <v>17596</v>
          </cell>
          <cell r="K458">
            <v>6840</v>
          </cell>
          <cell r="L458">
            <v>1088</v>
          </cell>
        </row>
        <row r="459">
          <cell r="B459">
            <v>463035243</v>
          </cell>
          <cell r="C459">
            <v>463035</v>
          </cell>
          <cell r="D459" t="str">
            <v>KIPP ACADEMY BOSTON</v>
          </cell>
          <cell r="E459">
            <v>35</v>
          </cell>
          <cell r="F459" t="str">
            <v>BOSTON</v>
          </cell>
          <cell r="G459">
            <v>243</v>
          </cell>
          <cell r="H459" t="str">
            <v>QUINCY</v>
          </cell>
          <cell r="I459">
            <v>114.23898557982488</v>
          </cell>
          <cell r="J459">
            <v>18431</v>
          </cell>
          <cell r="K459">
            <v>2624</v>
          </cell>
          <cell r="L459">
            <v>1088</v>
          </cell>
        </row>
        <row r="460">
          <cell r="B460">
            <v>463035244</v>
          </cell>
          <cell r="C460">
            <v>463035</v>
          </cell>
          <cell r="D460" t="str">
            <v>KIPP ACADEMY BOSTON</v>
          </cell>
          <cell r="E460">
            <v>35</v>
          </cell>
          <cell r="F460" t="str">
            <v>BOSTON</v>
          </cell>
          <cell r="G460">
            <v>244</v>
          </cell>
          <cell r="H460" t="str">
            <v>RANDOLPH</v>
          </cell>
          <cell r="I460">
            <v>129.97873840854766</v>
          </cell>
          <cell r="J460">
            <v>15701</v>
          </cell>
          <cell r="K460">
            <v>4707</v>
          </cell>
          <cell r="L460">
            <v>1088</v>
          </cell>
        </row>
        <row r="461">
          <cell r="B461">
            <v>463035251</v>
          </cell>
          <cell r="C461">
            <v>463035</v>
          </cell>
          <cell r="D461" t="str">
            <v>KIPP ACADEMY BOSTON</v>
          </cell>
          <cell r="E461">
            <v>35</v>
          </cell>
          <cell r="F461" t="str">
            <v>BOSTON</v>
          </cell>
          <cell r="G461">
            <v>251</v>
          </cell>
          <cell r="H461" t="str">
            <v>ROCKLAND</v>
          </cell>
          <cell r="I461">
            <v>118.74273676001401</v>
          </cell>
          <cell r="J461">
            <v>17979</v>
          </cell>
          <cell r="K461">
            <v>3370</v>
          </cell>
          <cell r="L461">
            <v>1088</v>
          </cell>
        </row>
        <row r="462">
          <cell r="B462">
            <v>463035293</v>
          </cell>
          <cell r="C462">
            <v>463035</v>
          </cell>
          <cell r="D462" t="str">
            <v>KIPP ACADEMY BOSTON</v>
          </cell>
          <cell r="E462">
            <v>35</v>
          </cell>
          <cell r="F462" t="str">
            <v>BOSTON</v>
          </cell>
          <cell r="G462">
            <v>293</v>
          </cell>
          <cell r="H462" t="str">
            <v>TAUNTON</v>
          </cell>
          <cell r="I462">
            <v>102.79805515529472</v>
          </cell>
          <cell r="J462">
            <v>11267</v>
          </cell>
          <cell r="K462">
            <v>315</v>
          </cell>
          <cell r="L462">
            <v>1088</v>
          </cell>
        </row>
        <row r="463">
          <cell r="B463">
            <v>464168030</v>
          </cell>
          <cell r="C463">
            <v>464168</v>
          </cell>
          <cell r="D463" t="str">
            <v>MARBLEHEAD COMMUNITY</v>
          </cell>
          <cell r="E463">
            <v>168</v>
          </cell>
          <cell r="F463" t="str">
            <v>MARBLEHEAD</v>
          </cell>
          <cell r="G463">
            <v>30</v>
          </cell>
          <cell r="H463" t="str">
            <v>BEVERLY</v>
          </cell>
          <cell r="I463">
            <v>122.80339562222451</v>
          </cell>
          <cell r="J463">
            <v>11206</v>
          </cell>
          <cell r="K463">
            <v>2555</v>
          </cell>
          <cell r="L463">
            <v>1088</v>
          </cell>
        </row>
        <row r="464">
          <cell r="B464">
            <v>464168071</v>
          </cell>
          <cell r="C464">
            <v>464168</v>
          </cell>
          <cell r="D464" t="str">
            <v>MARBLEHEAD COMMUNITY</v>
          </cell>
          <cell r="E464">
            <v>168</v>
          </cell>
          <cell r="F464" t="str">
            <v>MARBLEHEAD</v>
          </cell>
          <cell r="G464">
            <v>71</v>
          </cell>
          <cell r="H464" t="str">
            <v>DANVERS</v>
          </cell>
          <cell r="I464">
            <v>143.49763434606874</v>
          </cell>
          <cell r="J464">
            <v>10581</v>
          </cell>
          <cell r="K464">
            <v>4602</v>
          </cell>
          <cell r="L464">
            <v>1088</v>
          </cell>
        </row>
        <row r="465">
          <cell r="B465">
            <v>464168163</v>
          </cell>
          <cell r="C465">
            <v>464168</v>
          </cell>
          <cell r="D465" t="str">
            <v>MARBLEHEAD COMMUNITY</v>
          </cell>
          <cell r="E465">
            <v>168</v>
          </cell>
          <cell r="F465" t="str">
            <v>MARBLEHEAD</v>
          </cell>
          <cell r="G465">
            <v>163</v>
          </cell>
          <cell r="H465" t="str">
            <v>LYNN</v>
          </cell>
          <cell r="I465">
            <v>100.86711624288169</v>
          </cell>
          <cell r="J465">
            <v>15545</v>
          </cell>
          <cell r="K465">
            <v>135</v>
          </cell>
          <cell r="L465">
            <v>1088</v>
          </cell>
        </row>
        <row r="466">
          <cell r="B466">
            <v>464168168</v>
          </cell>
          <cell r="C466">
            <v>464168</v>
          </cell>
          <cell r="D466" t="str">
            <v>MARBLEHEAD COMMUNITY</v>
          </cell>
          <cell r="E466">
            <v>168</v>
          </cell>
          <cell r="F466" t="str">
            <v>MARBLEHEAD</v>
          </cell>
          <cell r="G466">
            <v>168</v>
          </cell>
          <cell r="H466" t="str">
            <v>MARBLEHEAD</v>
          </cell>
          <cell r="I466">
            <v>173.36933753179977</v>
          </cell>
          <cell r="J466">
            <v>11516</v>
          </cell>
          <cell r="K466">
            <v>8449</v>
          </cell>
          <cell r="L466">
            <v>1088</v>
          </cell>
        </row>
        <row r="467">
          <cell r="B467">
            <v>464168196</v>
          </cell>
          <cell r="C467">
            <v>464168</v>
          </cell>
          <cell r="D467" t="str">
            <v>MARBLEHEAD COMMUNITY</v>
          </cell>
          <cell r="E467">
            <v>168</v>
          </cell>
          <cell r="F467" t="str">
            <v>MARBLEHEAD</v>
          </cell>
          <cell r="G467">
            <v>196</v>
          </cell>
          <cell r="H467" t="str">
            <v>NAHANT</v>
          </cell>
          <cell r="I467">
            <v>163.98089192182078</v>
          </cell>
          <cell r="J467">
            <v>11755</v>
          </cell>
          <cell r="K467">
            <v>7521</v>
          </cell>
          <cell r="L467">
            <v>1088</v>
          </cell>
        </row>
        <row r="468">
          <cell r="B468">
            <v>464168229</v>
          </cell>
          <cell r="C468">
            <v>464168</v>
          </cell>
          <cell r="D468" t="str">
            <v>MARBLEHEAD COMMUNITY</v>
          </cell>
          <cell r="E468">
            <v>168</v>
          </cell>
          <cell r="F468" t="str">
            <v>MARBLEHEAD</v>
          </cell>
          <cell r="G468">
            <v>229</v>
          </cell>
          <cell r="H468" t="str">
            <v>PEABODY</v>
          </cell>
          <cell r="I468">
            <v>107.53633442925852</v>
          </cell>
          <cell r="J468">
            <v>14639</v>
          </cell>
          <cell r="K468">
            <v>1103</v>
          </cell>
          <cell r="L468">
            <v>1088</v>
          </cell>
        </row>
        <row r="469">
          <cell r="B469">
            <v>464168248</v>
          </cell>
          <cell r="C469">
            <v>464168</v>
          </cell>
          <cell r="D469" t="str">
            <v>MARBLEHEAD COMMUNITY</v>
          </cell>
          <cell r="E469">
            <v>168</v>
          </cell>
          <cell r="F469" t="str">
            <v>MARBLEHEAD</v>
          </cell>
          <cell r="G469">
            <v>248</v>
          </cell>
          <cell r="H469" t="str">
            <v>REVERE</v>
          </cell>
          <cell r="I469">
            <v>105.64205441920471</v>
          </cell>
          <cell r="J469">
            <v>16126</v>
          </cell>
          <cell r="K469">
            <v>910</v>
          </cell>
          <cell r="L469">
            <v>1088</v>
          </cell>
        </row>
        <row r="470">
          <cell r="B470">
            <v>464168258</v>
          </cell>
          <cell r="C470">
            <v>464168</v>
          </cell>
          <cell r="D470" t="str">
            <v>MARBLEHEAD COMMUNITY</v>
          </cell>
          <cell r="E470">
            <v>168</v>
          </cell>
          <cell r="F470" t="str">
            <v>MARBLEHEAD</v>
          </cell>
          <cell r="G470">
            <v>258</v>
          </cell>
          <cell r="H470" t="str">
            <v>SALEM</v>
          </cell>
          <cell r="I470">
            <v>133.43643088056936</v>
          </cell>
          <cell r="J470">
            <v>15102</v>
          </cell>
          <cell r="K470">
            <v>5050</v>
          </cell>
          <cell r="L470">
            <v>1088</v>
          </cell>
        </row>
        <row r="471">
          <cell r="B471">
            <v>464168291</v>
          </cell>
          <cell r="C471">
            <v>464168</v>
          </cell>
          <cell r="D471" t="str">
            <v>MARBLEHEAD COMMUNITY</v>
          </cell>
          <cell r="E471">
            <v>168</v>
          </cell>
          <cell r="F471" t="str">
            <v>MARBLEHEAD</v>
          </cell>
          <cell r="G471">
            <v>291</v>
          </cell>
          <cell r="H471" t="str">
            <v>SWAMPSCOTT</v>
          </cell>
          <cell r="I471">
            <v>139.18643443579347</v>
          </cell>
          <cell r="J471">
            <v>11474</v>
          </cell>
          <cell r="K471">
            <v>4496</v>
          </cell>
          <cell r="L471">
            <v>1088</v>
          </cell>
        </row>
        <row r="472">
          <cell r="B472">
            <v>466700096</v>
          </cell>
          <cell r="C472">
            <v>466700</v>
          </cell>
          <cell r="D472" t="str">
            <v>MARTHA'S VINEYARD</v>
          </cell>
          <cell r="E472">
            <v>700</v>
          </cell>
          <cell r="F472" t="str">
            <v>MARTHAS VINEYARD</v>
          </cell>
          <cell r="G472">
            <v>96</v>
          </cell>
          <cell r="H472" t="str">
            <v>FALMOUTH</v>
          </cell>
          <cell r="I472">
            <v>156.73559789961254</v>
          </cell>
          <cell r="J472">
            <v>12243</v>
          </cell>
          <cell r="K472">
            <v>6946</v>
          </cell>
          <cell r="L472">
            <v>1088</v>
          </cell>
        </row>
        <row r="473">
          <cell r="B473">
            <v>466700700</v>
          </cell>
          <cell r="C473">
            <v>466700</v>
          </cell>
          <cell r="D473" t="str">
            <v>MARTHA'S VINEYARD</v>
          </cell>
          <cell r="E473">
            <v>700</v>
          </cell>
          <cell r="F473" t="str">
            <v>MARTHAS VINEYARD</v>
          </cell>
          <cell r="G473">
            <v>700</v>
          </cell>
          <cell r="H473" t="str">
            <v>MARTHAS VINEYARD</v>
          </cell>
          <cell r="I473">
            <v>186.48234149706383</v>
          </cell>
          <cell r="J473">
            <v>14617</v>
          </cell>
          <cell r="K473">
            <v>12641</v>
          </cell>
          <cell r="L473">
            <v>1088</v>
          </cell>
        </row>
        <row r="474">
          <cell r="B474">
            <v>466774089</v>
          </cell>
          <cell r="C474">
            <v>466774</v>
          </cell>
          <cell r="D474" t="str">
            <v>MARTHA'S VINEYARD</v>
          </cell>
          <cell r="E474">
            <v>774</v>
          </cell>
          <cell r="F474" t="str">
            <v>UPISLAND</v>
          </cell>
          <cell r="G474">
            <v>89</v>
          </cell>
          <cell r="H474" t="str">
            <v>EDGARTOWN</v>
          </cell>
          <cell r="I474">
            <v>207.44699819448346</v>
          </cell>
          <cell r="J474">
            <v>14210</v>
          </cell>
          <cell r="K474">
            <v>15268</v>
          </cell>
          <cell r="L474">
            <v>1088</v>
          </cell>
        </row>
        <row r="475">
          <cell r="B475">
            <v>466774096</v>
          </cell>
          <cell r="C475">
            <v>466774</v>
          </cell>
          <cell r="D475" t="str">
            <v>MARTHA'S VINEYARD</v>
          </cell>
          <cell r="E475">
            <v>774</v>
          </cell>
          <cell r="F475" t="str">
            <v>UPISLAND</v>
          </cell>
          <cell r="G475">
            <v>96</v>
          </cell>
          <cell r="H475" t="str">
            <v>FALMOUTH</v>
          </cell>
          <cell r="I475">
            <v>156.73559789961254</v>
          </cell>
          <cell r="J475">
            <v>13385</v>
          </cell>
          <cell r="K475">
            <v>7594</v>
          </cell>
          <cell r="L475">
            <v>1088</v>
          </cell>
        </row>
        <row r="476">
          <cell r="B476">
            <v>466774221</v>
          </cell>
          <cell r="C476">
            <v>466774</v>
          </cell>
          <cell r="D476" t="str">
            <v>MARTHA'S VINEYARD</v>
          </cell>
          <cell r="E476">
            <v>774</v>
          </cell>
          <cell r="F476" t="str">
            <v>UPISLAND</v>
          </cell>
          <cell r="G476">
            <v>221</v>
          </cell>
          <cell r="H476" t="str">
            <v>OAK BLUFFS</v>
          </cell>
          <cell r="I476">
            <v>199.83330418336192</v>
          </cell>
          <cell r="J476">
            <v>14848</v>
          </cell>
          <cell r="K476">
            <v>14823</v>
          </cell>
          <cell r="L476">
            <v>1088</v>
          </cell>
        </row>
        <row r="477">
          <cell r="B477">
            <v>466774296</v>
          </cell>
          <cell r="C477">
            <v>466774</v>
          </cell>
          <cell r="D477" t="str">
            <v>MARTHA'S VINEYARD</v>
          </cell>
          <cell r="E477">
            <v>774</v>
          </cell>
          <cell r="F477" t="str">
            <v>UPISLAND</v>
          </cell>
          <cell r="G477">
            <v>296</v>
          </cell>
          <cell r="H477" t="str">
            <v>TISBURY</v>
          </cell>
          <cell r="I477">
            <v>225.7229248751087</v>
          </cell>
          <cell r="J477">
            <v>12990</v>
          </cell>
          <cell r="K477">
            <v>16331</v>
          </cell>
          <cell r="L477">
            <v>1088</v>
          </cell>
        </row>
        <row r="478">
          <cell r="B478">
            <v>466774774</v>
          </cell>
          <cell r="C478">
            <v>466774</v>
          </cell>
          <cell r="D478" t="str">
            <v>MARTHA'S VINEYARD</v>
          </cell>
          <cell r="E478">
            <v>774</v>
          </cell>
          <cell r="F478" t="str">
            <v>UPISLAND</v>
          </cell>
          <cell r="G478">
            <v>774</v>
          </cell>
          <cell r="H478" t="str">
            <v>UPISLAND</v>
          </cell>
          <cell r="I478">
            <v>267.720304674141</v>
          </cell>
          <cell r="J478">
            <v>14337</v>
          </cell>
          <cell r="K478">
            <v>24046</v>
          </cell>
          <cell r="L478">
            <v>1088</v>
          </cell>
        </row>
        <row r="479">
          <cell r="B479">
            <v>469035035</v>
          </cell>
          <cell r="C479">
            <v>469035</v>
          </cell>
          <cell r="D479" t="str">
            <v>MATCH</v>
          </cell>
          <cell r="E479">
            <v>35</v>
          </cell>
          <cell r="F479" t="str">
            <v>BOSTON</v>
          </cell>
          <cell r="G479">
            <v>35</v>
          </cell>
          <cell r="H479" t="str">
            <v>BOSTON</v>
          </cell>
          <cell r="I479">
            <v>141.69197758480368</v>
          </cell>
          <cell r="J479">
            <v>18577</v>
          </cell>
          <cell r="K479">
            <v>7745</v>
          </cell>
          <cell r="L479">
            <v>1088</v>
          </cell>
        </row>
        <row r="480">
          <cell r="B480">
            <v>469035044</v>
          </cell>
          <cell r="C480">
            <v>469035</v>
          </cell>
          <cell r="D480" t="str">
            <v>MATCH</v>
          </cell>
          <cell r="E480">
            <v>35</v>
          </cell>
          <cell r="F480" t="str">
            <v>BOSTON</v>
          </cell>
          <cell r="G480">
            <v>44</v>
          </cell>
          <cell r="H480" t="str">
            <v>BROCKTON</v>
          </cell>
          <cell r="I480">
            <v>101.73906230817566</v>
          </cell>
          <cell r="J480">
            <v>18788</v>
          </cell>
          <cell r="K480">
            <v>327</v>
          </cell>
          <cell r="L480">
            <v>1088</v>
          </cell>
        </row>
        <row r="481">
          <cell r="B481">
            <v>469035046</v>
          </cell>
          <cell r="C481">
            <v>469035</v>
          </cell>
          <cell r="D481" t="str">
            <v>MATCH</v>
          </cell>
          <cell r="E481">
            <v>35</v>
          </cell>
          <cell r="F481" t="str">
            <v>BOSTON</v>
          </cell>
          <cell r="G481">
            <v>46</v>
          </cell>
          <cell r="H481" t="str">
            <v>BROOKLINE</v>
          </cell>
          <cell r="I481">
            <v>202.44216307505357</v>
          </cell>
          <cell r="J481">
            <v>19156</v>
          </cell>
          <cell r="K481">
            <v>19624</v>
          </cell>
          <cell r="L481">
            <v>1088</v>
          </cell>
        </row>
        <row r="482">
          <cell r="B482">
            <v>469035049</v>
          </cell>
          <cell r="C482">
            <v>469035</v>
          </cell>
          <cell r="D482" t="str">
            <v>MATCH</v>
          </cell>
          <cell r="E482">
            <v>35</v>
          </cell>
          <cell r="F482" t="str">
            <v>BOSTON</v>
          </cell>
          <cell r="G482">
            <v>49</v>
          </cell>
          <cell r="H482" t="str">
            <v>CAMBRIDGE</v>
          </cell>
          <cell r="I482">
            <v>226.33248347701178</v>
          </cell>
          <cell r="J482">
            <v>19458</v>
          </cell>
          <cell r="K482">
            <v>24582</v>
          </cell>
          <cell r="L482">
            <v>1088</v>
          </cell>
        </row>
        <row r="483">
          <cell r="B483">
            <v>469035050</v>
          </cell>
          <cell r="C483">
            <v>469035</v>
          </cell>
          <cell r="D483" t="str">
            <v>MATCH</v>
          </cell>
          <cell r="E483">
            <v>35</v>
          </cell>
          <cell r="F483" t="str">
            <v>BOSTON</v>
          </cell>
          <cell r="G483">
            <v>50</v>
          </cell>
          <cell r="H483" t="str">
            <v>CANTON</v>
          </cell>
          <cell r="I483">
            <v>145.68219922172105</v>
          </cell>
          <cell r="J483">
            <v>17103</v>
          </cell>
          <cell r="K483">
            <v>7813</v>
          </cell>
          <cell r="L483">
            <v>1088</v>
          </cell>
        </row>
        <row r="484">
          <cell r="B484">
            <v>469035073</v>
          </cell>
          <cell r="C484">
            <v>469035</v>
          </cell>
          <cell r="D484" t="str">
            <v>MATCH</v>
          </cell>
          <cell r="E484">
            <v>35</v>
          </cell>
          <cell r="F484" t="str">
            <v>BOSTON</v>
          </cell>
          <cell r="G484">
            <v>73</v>
          </cell>
          <cell r="H484" t="str">
            <v>DEDHAM</v>
          </cell>
          <cell r="I484">
            <v>173.50964409444555</v>
          </cell>
          <cell r="J484">
            <v>17657</v>
          </cell>
          <cell r="K484">
            <v>12980</v>
          </cell>
          <cell r="L484">
            <v>1088</v>
          </cell>
        </row>
        <row r="485">
          <cell r="B485">
            <v>469035093</v>
          </cell>
          <cell r="C485">
            <v>469035</v>
          </cell>
          <cell r="D485" t="str">
            <v>MATCH</v>
          </cell>
          <cell r="E485">
            <v>35</v>
          </cell>
          <cell r="F485" t="str">
            <v>BOSTON</v>
          </cell>
          <cell r="G485">
            <v>93</v>
          </cell>
          <cell r="H485" t="str">
            <v>EVERETT</v>
          </cell>
          <cell r="I485">
            <v>100</v>
          </cell>
          <cell r="J485">
            <v>20761</v>
          </cell>
          <cell r="K485">
            <v>0</v>
          </cell>
          <cell r="L485">
            <v>1088</v>
          </cell>
        </row>
        <row r="486">
          <cell r="B486">
            <v>469035133</v>
          </cell>
          <cell r="C486">
            <v>469035</v>
          </cell>
          <cell r="D486" t="str">
            <v>MATCH</v>
          </cell>
          <cell r="E486">
            <v>35</v>
          </cell>
          <cell r="F486" t="str">
            <v>BOSTON</v>
          </cell>
          <cell r="G486">
            <v>133</v>
          </cell>
          <cell r="H486" t="str">
            <v>HOLBROOK</v>
          </cell>
          <cell r="I486">
            <v>113.40160881170674</v>
          </cell>
          <cell r="J486">
            <v>17771</v>
          </cell>
          <cell r="K486">
            <v>2382</v>
          </cell>
          <cell r="L486">
            <v>1088</v>
          </cell>
        </row>
        <row r="487">
          <cell r="B487">
            <v>469035176</v>
          </cell>
          <cell r="C487">
            <v>469035</v>
          </cell>
          <cell r="D487" t="str">
            <v>MATCH</v>
          </cell>
          <cell r="E487">
            <v>35</v>
          </cell>
          <cell r="F487" t="str">
            <v>BOSTON</v>
          </cell>
          <cell r="G487">
            <v>176</v>
          </cell>
          <cell r="H487" t="str">
            <v>MEDFORD</v>
          </cell>
          <cell r="I487">
            <v>142.09030469434236</v>
          </cell>
          <cell r="J487">
            <v>17804</v>
          </cell>
          <cell r="K487">
            <v>7494</v>
          </cell>
          <cell r="L487">
            <v>1088</v>
          </cell>
        </row>
        <row r="488">
          <cell r="B488">
            <v>469035189</v>
          </cell>
          <cell r="C488">
            <v>469035</v>
          </cell>
          <cell r="D488" t="str">
            <v>MATCH</v>
          </cell>
          <cell r="E488">
            <v>35</v>
          </cell>
          <cell r="F488" t="str">
            <v>BOSTON</v>
          </cell>
          <cell r="G488">
            <v>189</v>
          </cell>
          <cell r="H488" t="str">
            <v>MILTON</v>
          </cell>
          <cell r="I488">
            <v>134.50146226093582</v>
          </cell>
          <cell r="J488">
            <v>17739</v>
          </cell>
          <cell r="K488">
            <v>6120</v>
          </cell>
          <cell r="L488">
            <v>1088</v>
          </cell>
        </row>
        <row r="489">
          <cell r="B489">
            <v>469035220</v>
          </cell>
          <cell r="C489">
            <v>469035</v>
          </cell>
          <cell r="D489" t="str">
            <v>MATCH</v>
          </cell>
          <cell r="E489">
            <v>35</v>
          </cell>
          <cell r="F489" t="str">
            <v>BOSTON</v>
          </cell>
          <cell r="G489">
            <v>220</v>
          </cell>
          <cell r="H489" t="str">
            <v>NORWOOD</v>
          </cell>
          <cell r="I489">
            <v>138.87081030760444</v>
          </cell>
          <cell r="J489">
            <v>19058</v>
          </cell>
          <cell r="K489">
            <v>7408</v>
          </cell>
          <cell r="L489">
            <v>1088</v>
          </cell>
        </row>
        <row r="490">
          <cell r="B490">
            <v>469035243</v>
          </cell>
          <cell r="C490">
            <v>469035</v>
          </cell>
          <cell r="D490" t="str">
            <v>MATCH</v>
          </cell>
          <cell r="E490">
            <v>35</v>
          </cell>
          <cell r="F490" t="str">
            <v>BOSTON</v>
          </cell>
          <cell r="G490">
            <v>243</v>
          </cell>
          <cell r="H490" t="str">
            <v>QUINCY</v>
          </cell>
          <cell r="I490">
            <v>114.23898557982488</v>
          </cell>
          <cell r="J490">
            <v>20647</v>
          </cell>
          <cell r="K490">
            <v>2940</v>
          </cell>
          <cell r="L490">
            <v>1088</v>
          </cell>
        </row>
        <row r="491">
          <cell r="B491">
            <v>469035244</v>
          </cell>
          <cell r="C491">
            <v>469035</v>
          </cell>
          <cell r="D491" t="str">
            <v>MATCH</v>
          </cell>
          <cell r="E491">
            <v>35</v>
          </cell>
          <cell r="F491" t="str">
            <v>BOSTON</v>
          </cell>
          <cell r="G491">
            <v>244</v>
          </cell>
          <cell r="H491" t="str">
            <v>RANDOLPH</v>
          </cell>
          <cell r="I491">
            <v>129.97873840854766</v>
          </cell>
          <cell r="J491">
            <v>15391</v>
          </cell>
          <cell r="K491">
            <v>4614</v>
          </cell>
          <cell r="L491">
            <v>1088</v>
          </cell>
        </row>
        <row r="492">
          <cell r="B492">
            <v>469035285</v>
          </cell>
          <cell r="C492">
            <v>469035</v>
          </cell>
          <cell r="D492" t="str">
            <v>MATCH</v>
          </cell>
          <cell r="E492">
            <v>35</v>
          </cell>
          <cell r="F492" t="str">
            <v>BOSTON</v>
          </cell>
          <cell r="G492">
            <v>285</v>
          </cell>
          <cell r="H492" t="str">
            <v>STOUGHTON</v>
          </cell>
          <cell r="I492">
            <v>119.03173235749338</v>
          </cell>
          <cell r="J492">
            <v>18187</v>
          </cell>
          <cell r="K492">
            <v>3461</v>
          </cell>
          <cell r="L492">
            <v>1088</v>
          </cell>
        </row>
        <row r="493">
          <cell r="B493">
            <v>469035350</v>
          </cell>
          <cell r="C493">
            <v>469035</v>
          </cell>
          <cell r="D493" t="str">
            <v>MATCH</v>
          </cell>
          <cell r="E493">
            <v>35</v>
          </cell>
          <cell r="F493" t="str">
            <v>BOSTON</v>
          </cell>
          <cell r="G493">
            <v>350</v>
          </cell>
          <cell r="H493" t="str">
            <v>WRENTHAM</v>
          </cell>
          <cell r="I493">
            <v>171.40390114687801</v>
          </cell>
          <cell r="J493">
            <v>16232</v>
          </cell>
          <cell r="K493">
            <v>11590</v>
          </cell>
          <cell r="L493">
            <v>1088</v>
          </cell>
        </row>
        <row r="494">
          <cell r="B494">
            <v>470165009</v>
          </cell>
          <cell r="C494">
            <v>470165</v>
          </cell>
          <cell r="D494" t="str">
            <v>MYSTIC VALLEY REGIONAL</v>
          </cell>
          <cell r="E494">
            <v>165</v>
          </cell>
          <cell r="F494" t="str">
            <v>MALDEN</v>
          </cell>
          <cell r="G494">
            <v>9</v>
          </cell>
          <cell r="H494" t="str">
            <v>ANDOVER</v>
          </cell>
          <cell r="I494">
            <v>170.16808680021117</v>
          </cell>
          <cell r="J494">
            <v>16141</v>
          </cell>
          <cell r="K494">
            <v>11326</v>
          </cell>
          <cell r="L494">
            <v>1088</v>
          </cell>
        </row>
        <row r="495">
          <cell r="B495">
            <v>470165010</v>
          </cell>
          <cell r="C495">
            <v>470165</v>
          </cell>
          <cell r="D495" t="str">
            <v>MYSTIC VALLEY REGIONAL</v>
          </cell>
          <cell r="E495">
            <v>165</v>
          </cell>
          <cell r="F495" t="str">
            <v>MALDEN</v>
          </cell>
          <cell r="G495">
            <v>10</v>
          </cell>
          <cell r="H495" t="str">
            <v>ARLINGTON</v>
          </cell>
          <cell r="I495">
            <v>142.02551133746658</v>
          </cell>
          <cell r="J495">
            <v>11011</v>
          </cell>
          <cell r="K495">
            <v>4627</v>
          </cell>
          <cell r="L495">
            <v>1088</v>
          </cell>
        </row>
        <row r="496">
          <cell r="B496">
            <v>470165031</v>
          </cell>
          <cell r="C496">
            <v>470165</v>
          </cell>
          <cell r="D496" t="str">
            <v>MYSTIC VALLEY REGIONAL</v>
          </cell>
          <cell r="E496">
            <v>165</v>
          </cell>
          <cell r="F496" t="str">
            <v>MALDEN</v>
          </cell>
          <cell r="G496">
            <v>31</v>
          </cell>
          <cell r="H496" t="str">
            <v>BILLERICA</v>
          </cell>
          <cell r="I496">
            <v>144.85217747791714</v>
          </cell>
          <cell r="J496">
            <v>11833</v>
          </cell>
          <cell r="K496">
            <v>5307</v>
          </cell>
          <cell r="L496">
            <v>1088</v>
          </cell>
        </row>
        <row r="497">
          <cell r="B497">
            <v>470165035</v>
          </cell>
          <cell r="C497">
            <v>470165</v>
          </cell>
          <cell r="D497" t="str">
            <v>MYSTIC VALLEY REGIONAL</v>
          </cell>
          <cell r="E497">
            <v>165</v>
          </cell>
          <cell r="F497" t="str">
            <v>MALDEN</v>
          </cell>
          <cell r="G497">
            <v>35</v>
          </cell>
          <cell r="H497" t="str">
            <v>BOSTON</v>
          </cell>
          <cell r="I497">
            <v>141.69197758480368</v>
          </cell>
          <cell r="J497">
            <v>16918</v>
          </cell>
          <cell r="K497">
            <v>7053</v>
          </cell>
          <cell r="L497">
            <v>1088</v>
          </cell>
        </row>
        <row r="498">
          <cell r="B498">
            <v>470165057</v>
          </cell>
          <cell r="C498">
            <v>470165</v>
          </cell>
          <cell r="D498" t="str">
            <v>MYSTIC VALLEY REGIONAL</v>
          </cell>
          <cell r="E498">
            <v>165</v>
          </cell>
          <cell r="F498" t="str">
            <v>MALDEN</v>
          </cell>
          <cell r="G498">
            <v>57</v>
          </cell>
          <cell r="H498" t="str">
            <v>CHELSEA</v>
          </cell>
          <cell r="I498">
            <v>102.89545574634327</v>
          </cell>
          <cell r="J498">
            <v>15348</v>
          </cell>
          <cell r="K498">
            <v>444</v>
          </cell>
          <cell r="L498">
            <v>1088</v>
          </cell>
        </row>
        <row r="499">
          <cell r="B499">
            <v>470165071</v>
          </cell>
          <cell r="C499">
            <v>470165</v>
          </cell>
          <cell r="D499" t="str">
            <v>MYSTIC VALLEY REGIONAL</v>
          </cell>
          <cell r="E499">
            <v>165</v>
          </cell>
          <cell r="F499" t="str">
            <v>MALDEN</v>
          </cell>
          <cell r="G499">
            <v>71</v>
          </cell>
          <cell r="H499" t="str">
            <v>DANVERS</v>
          </cell>
          <cell r="I499">
            <v>143.49763434606874</v>
          </cell>
          <cell r="J499">
            <v>12097</v>
          </cell>
          <cell r="K499">
            <v>5262</v>
          </cell>
          <cell r="L499">
            <v>1088</v>
          </cell>
        </row>
        <row r="500">
          <cell r="B500">
            <v>470165093</v>
          </cell>
          <cell r="C500">
            <v>470165</v>
          </cell>
          <cell r="D500" t="str">
            <v>MYSTIC VALLEY REGIONAL</v>
          </cell>
          <cell r="E500">
            <v>165</v>
          </cell>
          <cell r="F500" t="str">
            <v>MALDEN</v>
          </cell>
          <cell r="G500">
            <v>93</v>
          </cell>
          <cell r="H500" t="str">
            <v>EVERETT</v>
          </cell>
          <cell r="I500">
            <v>100</v>
          </cell>
          <cell r="J500">
            <v>15580</v>
          </cell>
          <cell r="K500">
            <v>0</v>
          </cell>
          <cell r="L500">
            <v>1088</v>
          </cell>
        </row>
        <row r="501">
          <cell r="B501">
            <v>470165128</v>
          </cell>
          <cell r="C501">
            <v>470165</v>
          </cell>
          <cell r="D501" t="str">
            <v>MYSTIC VALLEY REGIONAL</v>
          </cell>
          <cell r="E501">
            <v>165</v>
          </cell>
          <cell r="F501" t="str">
            <v>MALDEN</v>
          </cell>
          <cell r="G501">
            <v>128</v>
          </cell>
          <cell r="H501" t="str">
            <v>HAVERHILL</v>
          </cell>
          <cell r="I501">
            <v>110.36480676969693</v>
          </cell>
          <cell r="J501">
            <v>13434</v>
          </cell>
          <cell r="K501">
            <v>1392</v>
          </cell>
          <cell r="L501">
            <v>1088</v>
          </cell>
        </row>
        <row r="502">
          <cell r="B502">
            <v>470165149</v>
          </cell>
          <cell r="C502">
            <v>470165</v>
          </cell>
          <cell r="D502" t="str">
            <v>MYSTIC VALLEY REGIONAL</v>
          </cell>
          <cell r="E502">
            <v>165</v>
          </cell>
          <cell r="F502" t="str">
            <v>MALDEN</v>
          </cell>
          <cell r="G502">
            <v>149</v>
          </cell>
          <cell r="H502" t="str">
            <v>LAWRENCE</v>
          </cell>
          <cell r="I502">
            <v>100.72499508215355</v>
          </cell>
          <cell r="J502">
            <v>12627</v>
          </cell>
          <cell r="K502">
            <v>92</v>
          </cell>
          <cell r="L502">
            <v>1088</v>
          </cell>
        </row>
        <row r="503">
          <cell r="B503">
            <v>470165163</v>
          </cell>
          <cell r="C503">
            <v>470165</v>
          </cell>
          <cell r="D503" t="str">
            <v>MYSTIC VALLEY REGIONAL</v>
          </cell>
          <cell r="E503">
            <v>165</v>
          </cell>
          <cell r="F503" t="str">
            <v>MALDEN</v>
          </cell>
          <cell r="G503">
            <v>163</v>
          </cell>
          <cell r="H503" t="str">
            <v>LYNN</v>
          </cell>
          <cell r="I503">
            <v>100.86711624288169</v>
          </cell>
          <cell r="J503">
            <v>15379</v>
          </cell>
          <cell r="K503">
            <v>133</v>
          </cell>
          <cell r="L503">
            <v>1088</v>
          </cell>
        </row>
        <row r="504">
          <cell r="B504">
            <v>470165164</v>
          </cell>
          <cell r="C504">
            <v>470165</v>
          </cell>
          <cell r="D504" t="str">
            <v>MYSTIC VALLEY REGIONAL</v>
          </cell>
          <cell r="E504">
            <v>165</v>
          </cell>
          <cell r="F504" t="str">
            <v>MALDEN</v>
          </cell>
          <cell r="G504">
            <v>164</v>
          </cell>
          <cell r="H504" t="str">
            <v>LYNNFIELD</v>
          </cell>
          <cell r="I504">
            <v>133.93978902798759</v>
          </cell>
          <cell r="J504">
            <v>14475</v>
          </cell>
          <cell r="K504">
            <v>4913</v>
          </cell>
          <cell r="L504">
            <v>1088</v>
          </cell>
        </row>
        <row r="505">
          <cell r="B505">
            <v>470165165</v>
          </cell>
          <cell r="C505">
            <v>470165</v>
          </cell>
          <cell r="D505" t="str">
            <v>MYSTIC VALLEY REGIONAL</v>
          </cell>
          <cell r="E505">
            <v>165</v>
          </cell>
          <cell r="F505" t="str">
            <v>MALDEN</v>
          </cell>
          <cell r="G505">
            <v>165</v>
          </cell>
          <cell r="H505" t="str">
            <v>MALDEN</v>
          </cell>
          <cell r="I505">
            <v>100</v>
          </cell>
          <cell r="J505">
            <v>14305</v>
          </cell>
          <cell r="K505">
            <v>0</v>
          </cell>
          <cell r="L505">
            <v>1088</v>
          </cell>
        </row>
        <row r="506">
          <cell r="B506">
            <v>470165176</v>
          </cell>
          <cell r="C506">
            <v>470165</v>
          </cell>
          <cell r="D506" t="str">
            <v>MYSTIC VALLEY REGIONAL</v>
          </cell>
          <cell r="E506">
            <v>165</v>
          </cell>
          <cell r="F506" t="str">
            <v>MALDEN</v>
          </cell>
          <cell r="G506">
            <v>176</v>
          </cell>
          <cell r="H506" t="str">
            <v>MEDFORD</v>
          </cell>
          <cell r="I506">
            <v>142.09030469434236</v>
          </cell>
          <cell r="J506">
            <v>13317</v>
          </cell>
          <cell r="K506">
            <v>5605</v>
          </cell>
          <cell r="L506">
            <v>1088</v>
          </cell>
        </row>
        <row r="507">
          <cell r="B507">
            <v>470165178</v>
          </cell>
          <cell r="C507">
            <v>470165</v>
          </cell>
          <cell r="D507" t="str">
            <v>MYSTIC VALLEY REGIONAL</v>
          </cell>
          <cell r="E507">
            <v>165</v>
          </cell>
          <cell r="F507" t="str">
            <v>MALDEN</v>
          </cell>
          <cell r="G507">
            <v>178</v>
          </cell>
          <cell r="H507" t="str">
            <v>MELROSE</v>
          </cell>
          <cell r="I507">
            <v>121.4974209597504</v>
          </cell>
          <cell r="J507">
            <v>11963</v>
          </cell>
          <cell r="K507">
            <v>2572</v>
          </cell>
          <cell r="L507">
            <v>1088</v>
          </cell>
        </row>
        <row r="508">
          <cell r="B508">
            <v>470165181</v>
          </cell>
          <cell r="C508">
            <v>470165</v>
          </cell>
          <cell r="D508" t="str">
            <v>MYSTIC VALLEY REGIONAL</v>
          </cell>
          <cell r="E508">
            <v>165</v>
          </cell>
          <cell r="F508" t="str">
            <v>MALDEN</v>
          </cell>
          <cell r="G508">
            <v>181</v>
          </cell>
          <cell r="H508" t="str">
            <v>METHUEN</v>
          </cell>
          <cell r="I508">
            <v>101.87618803179477</v>
          </cell>
          <cell r="J508">
            <v>17834</v>
          </cell>
          <cell r="K508">
            <v>335</v>
          </cell>
          <cell r="L508">
            <v>1088</v>
          </cell>
        </row>
        <row r="509">
          <cell r="B509">
            <v>470165184</v>
          </cell>
          <cell r="C509">
            <v>470165</v>
          </cell>
          <cell r="D509" t="str">
            <v>MYSTIC VALLEY REGIONAL</v>
          </cell>
          <cell r="E509">
            <v>165</v>
          </cell>
          <cell r="F509" t="str">
            <v>MALDEN</v>
          </cell>
          <cell r="G509">
            <v>184</v>
          </cell>
          <cell r="H509" t="str">
            <v>MIDDLETON</v>
          </cell>
          <cell r="I509">
            <v>182.06744969978155</v>
          </cell>
          <cell r="J509">
            <v>11039</v>
          </cell>
          <cell r="K509">
            <v>9059</v>
          </cell>
          <cell r="L509">
            <v>1088</v>
          </cell>
        </row>
        <row r="510">
          <cell r="B510">
            <v>470165229</v>
          </cell>
          <cell r="C510">
            <v>470165</v>
          </cell>
          <cell r="D510" t="str">
            <v>MYSTIC VALLEY REGIONAL</v>
          </cell>
          <cell r="E510">
            <v>165</v>
          </cell>
          <cell r="F510" t="str">
            <v>MALDEN</v>
          </cell>
          <cell r="G510">
            <v>229</v>
          </cell>
          <cell r="H510" t="str">
            <v>PEABODY</v>
          </cell>
          <cell r="I510">
            <v>107.53633442925852</v>
          </cell>
          <cell r="J510">
            <v>14328</v>
          </cell>
          <cell r="K510">
            <v>1080</v>
          </cell>
          <cell r="L510">
            <v>1088</v>
          </cell>
        </row>
        <row r="511">
          <cell r="B511">
            <v>470165246</v>
          </cell>
          <cell r="C511">
            <v>470165</v>
          </cell>
          <cell r="D511" t="str">
            <v>MYSTIC VALLEY REGIONAL</v>
          </cell>
          <cell r="E511">
            <v>165</v>
          </cell>
          <cell r="F511" t="str">
            <v>MALDEN</v>
          </cell>
          <cell r="G511">
            <v>246</v>
          </cell>
          <cell r="H511" t="str">
            <v>READING</v>
          </cell>
          <cell r="I511">
            <v>138.73438185410328</v>
          </cell>
          <cell r="J511">
            <v>11039</v>
          </cell>
          <cell r="K511">
            <v>4276</v>
          </cell>
          <cell r="L511">
            <v>1088</v>
          </cell>
        </row>
        <row r="512">
          <cell r="B512">
            <v>470165248</v>
          </cell>
          <cell r="C512">
            <v>470165</v>
          </cell>
          <cell r="D512" t="str">
            <v>MYSTIC VALLEY REGIONAL</v>
          </cell>
          <cell r="E512">
            <v>165</v>
          </cell>
          <cell r="F512" t="str">
            <v>MALDEN</v>
          </cell>
          <cell r="G512">
            <v>248</v>
          </cell>
          <cell r="H512" t="str">
            <v>REVERE</v>
          </cell>
          <cell r="I512">
            <v>105.64205441920471</v>
          </cell>
          <cell r="J512">
            <v>15371</v>
          </cell>
          <cell r="K512">
            <v>867</v>
          </cell>
          <cell r="L512">
            <v>1088</v>
          </cell>
        </row>
        <row r="513">
          <cell r="B513">
            <v>470165262</v>
          </cell>
          <cell r="C513">
            <v>470165</v>
          </cell>
          <cell r="D513" t="str">
            <v>MYSTIC VALLEY REGIONAL</v>
          </cell>
          <cell r="E513">
            <v>165</v>
          </cell>
          <cell r="F513" t="str">
            <v>MALDEN</v>
          </cell>
          <cell r="G513">
            <v>262</v>
          </cell>
          <cell r="H513" t="str">
            <v>SAUGUS</v>
          </cell>
          <cell r="I513">
            <v>119.87950767151017</v>
          </cell>
          <cell r="J513">
            <v>13873</v>
          </cell>
          <cell r="K513">
            <v>2758</v>
          </cell>
          <cell r="L513">
            <v>1088</v>
          </cell>
        </row>
        <row r="514">
          <cell r="B514">
            <v>470165274</v>
          </cell>
          <cell r="C514">
            <v>470165</v>
          </cell>
          <cell r="D514" t="str">
            <v>MYSTIC VALLEY REGIONAL</v>
          </cell>
          <cell r="E514">
            <v>165</v>
          </cell>
          <cell r="F514" t="str">
            <v>MALDEN</v>
          </cell>
          <cell r="G514">
            <v>274</v>
          </cell>
          <cell r="H514" t="str">
            <v>SOMERVILLE</v>
          </cell>
          <cell r="I514">
            <v>147.02300509545688</v>
          </cell>
          <cell r="J514">
            <v>11039</v>
          </cell>
          <cell r="K514">
            <v>5191</v>
          </cell>
          <cell r="L514">
            <v>1088</v>
          </cell>
        </row>
        <row r="515">
          <cell r="B515">
            <v>470165284</v>
          </cell>
          <cell r="C515">
            <v>470165</v>
          </cell>
          <cell r="D515" t="str">
            <v>MYSTIC VALLEY REGIONAL</v>
          </cell>
          <cell r="E515">
            <v>165</v>
          </cell>
          <cell r="F515" t="str">
            <v>MALDEN</v>
          </cell>
          <cell r="G515">
            <v>284</v>
          </cell>
          <cell r="H515" t="str">
            <v>STONEHAM</v>
          </cell>
          <cell r="I515">
            <v>150.15375032260559</v>
          </cell>
          <cell r="J515">
            <v>12555</v>
          </cell>
          <cell r="K515">
            <v>6297</v>
          </cell>
          <cell r="L515">
            <v>1088</v>
          </cell>
        </row>
        <row r="516">
          <cell r="B516">
            <v>470165295</v>
          </cell>
          <cell r="C516">
            <v>470165</v>
          </cell>
          <cell r="D516" t="str">
            <v>MYSTIC VALLEY REGIONAL</v>
          </cell>
          <cell r="E516">
            <v>165</v>
          </cell>
          <cell r="F516" t="str">
            <v>MALDEN</v>
          </cell>
          <cell r="G516">
            <v>295</v>
          </cell>
          <cell r="H516" t="str">
            <v>TEWKSBURY</v>
          </cell>
          <cell r="I516">
            <v>153.27468922580977</v>
          </cell>
          <cell r="J516">
            <v>11039</v>
          </cell>
          <cell r="K516">
            <v>5881</v>
          </cell>
          <cell r="L516">
            <v>1088</v>
          </cell>
        </row>
        <row r="517">
          <cell r="B517">
            <v>470165305</v>
          </cell>
          <cell r="C517">
            <v>470165</v>
          </cell>
          <cell r="D517" t="str">
            <v>MYSTIC VALLEY REGIONAL</v>
          </cell>
          <cell r="E517">
            <v>165</v>
          </cell>
          <cell r="F517" t="str">
            <v>MALDEN</v>
          </cell>
          <cell r="G517">
            <v>305</v>
          </cell>
          <cell r="H517" t="str">
            <v>WAKEFIELD</v>
          </cell>
          <cell r="I517">
            <v>141.96468544636721</v>
          </cell>
          <cell r="J517">
            <v>12064</v>
          </cell>
          <cell r="K517">
            <v>5063</v>
          </cell>
          <cell r="L517">
            <v>1088</v>
          </cell>
        </row>
        <row r="518">
          <cell r="B518">
            <v>470165342</v>
          </cell>
          <cell r="C518">
            <v>470165</v>
          </cell>
          <cell r="D518" t="str">
            <v>MYSTIC VALLEY REGIONAL</v>
          </cell>
          <cell r="E518">
            <v>165</v>
          </cell>
          <cell r="F518" t="str">
            <v>MALDEN</v>
          </cell>
          <cell r="G518">
            <v>342</v>
          </cell>
          <cell r="H518" t="str">
            <v>WILMINGTON</v>
          </cell>
          <cell r="I518">
            <v>173.19335934221414</v>
          </cell>
          <cell r="J518">
            <v>14475</v>
          </cell>
          <cell r="K518">
            <v>10595</v>
          </cell>
          <cell r="L518">
            <v>1088</v>
          </cell>
        </row>
        <row r="519">
          <cell r="B519">
            <v>470165346</v>
          </cell>
          <cell r="C519">
            <v>470165</v>
          </cell>
          <cell r="D519" t="str">
            <v>MYSTIC VALLEY REGIONAL</v>
          </cell>
          <cell r="E519">
            <v>165</v>
          </cell>
          <cell r="F519" t="str">
            <v>MALDEN</v>
          </cell>
          <cell r="G519">
            <v>346</v>
          </cell>
          <cell r="H519" t="str">
            <v>WINTHROP</v>
          </cell>
          <cell r="I519">
            <v>118.23747239979329</v>
          </cell>
          <cell r="J519">
            <v>13846</v>
          </cell>
          <cell r="K519">
            <v>2525</v>
          </cell>
          <cell r="L519">
            <v>1088</v>
          </cell>
        </row>
        <row r="520">
          <cell r="B520">
            <v>470165347</v>
          </cell>
          <cell r="C520">
            <v>470165</v>
          </cell>
          <cell r="D520" t="str">
            <v>MYSTIC VALLEY REGIONAL</v>
          </cell>
          <cell r="E520">
            <v>165</v>
          </cell>
          <cell r="F520" t="str">
            <v>MALDEN</v>
          </cell>
          <cell r="G520">
            <v>347</v>
          </cell>
          <cell r="H520" t="str">
            <v>WOBURN</v>
          </cell>
          <cell r="I520">
            <v>144.68138800660063</v>
          </cell>
          <cell r="J520">
            <v>14223</v>
          </cell>
          <cell r="K520">
            <v>6355</v>
          </cell>
          <cell r="L520">
            <v>1088</v>
          </cell>
        </row>
        <row r="521">
          <cell r="B521">
            <v>470165705</v>
          </cell>
          <cell r="C521">
            <v>470165</v>
          </cell>
          <cell r="D521" t="str">
            <v>MYSTIC VALLEY REGIONAL</v>
          </cell>
          <cell r="E521">
            <v>165</v>
          </cell>
          <cell r="F521" t="str">
            <v>MALDEN</v>
          </cell>
          <cell r="G521">
            <v>705</v>
          </cell>
          <cell r="H521" t="str">
            <v>MASCONOMET</v>
          </cell>
          <cell r="I521">
            <v>165.7191187154138</v>
          </cell>
          <cell r="J521">
            <v>12627</v>
          </cell>
          <cell r="K521">
            <v>8298</v>
          </cell>
          <cell r="L521">
            <v>1088</v>
          </cell>
        </row>
        <row r="522">
          <cell r="B522">
            <v>474097064</v>
          </cell>
          <cell r="C522">
            <v>474097</v>
          </cell>
          <cell r="D522" t="str">
            <v>SIZER SCHOOL, A NORTH CENTRAL CHARTER ESSENTIAL SCHOOL</v>
          </cell>
          <cell r="E522">
            <v>97</v>
          </cell>
          <cell r="F522" t="str">
            <v>FITCHBURG</v>
          </cell>
          <cell r="G522">
            <v>64</v>
          </cell>
          <cell r="H522" t="str">
            <v>CLINTON</v>
          </cell>
          <cell r="I522">
            <v>109.54271502116882</v>
          </cell>
          <cell r="J522">
            <v>12243</v>
          </cell>
          <cell r="K522">
            <v>1168</v>
          </cell>
          <cell r="L522">
            <v>1088</v>
          </cell>
        </row>
        <row r="523">
          <cell r="B523">
            <v>474097097</v>
          </cell>
          <cell r="C523">
            <v>474097</v>
          </cell>
          <cell r="D523" t="str">
            <v>SIZER SCHOOL, A NORTH CENTRAL CHARTER ESSENTIAL SCHOOL</v>
          </cell>
          <cell r="E523">
            <v>97</v>
          </cell>
          <cell r="F523" t="str">
            <v>FITCHBURG</v>
          </cell>
          <cell r="G523">
            <v>97</v>
          </cell>
          <cell r="H523" t="str">
            <v>FITCHBURG</v>
          </cell>
          <cell r="I523">
            <v>100</v>
          </cell>
          <cell r="J523">
            <v>16055</v>
          </cell>
          <cell r="K523">
            <v>0</v>
          </cell>
          <cell r="L523">
            <v>1088</v>
          </cell>
        </row>
        <row r="524">
          <cell r="B524">
            <v>474097103</v>
          </cell>
          <cell r="C524">
            <v>474097</v>
          </cell>
          <cell r="D524" t="str">
            <v>SIZER SCHOOL, A NORTH CENTRAL CHARTER ESSENTIAL SCHOOL</v>
          </cell>
          <cell r="E524">
            <v>97</v>
          </cell>
          <cell r="F524" t="str">
            <v>FITCHBURG</v>
          </cell>
          <cell r="G524">
            <v>103</v>
          </cell>
          <cell r="H524" t="str">
            <v>GARDNER</v>
          </cell>
          <cell r="I524">
            <v>100.48122882582729</v>
          </cell>
          <cell r="J524">
            <v>15090</v>
          </cell>
          <cell r="K524">
            <v>73</v>
          </cell>
          <cell r="L524">
            <v>1088</v>
          </cell>
        </row>
        <row r="525">
          <cell r="B525">
            <v>474097153</v>
          </cell>
          <cell r="C525">
            <v>474097</v>
          </cell>
          <cell r="D525" t="str">
            <v>SIZER SCHOOL, A NORTH CENTRAL CHARTER ESSENTIAL SCHOOL</v>
          </cell>
          <cell r="E525">
            <v>97</v>
          </cell>
          <cell r="F525" t="str">
            <v>FITCHBURG</v>
          </cell>
          <cell r="G525">
            <v>153</v>
          </cell>
          <cell r="H525" t="str">
            <v>LEOMINSTER</v>
          </cell>
          <cell r="I525">
            <v>100</v>
          </cell>
          <cell r="J525">
            <v>15653</v>
          </cell>
          <cell r="K525">
            <v>0</v>
          </cell>
          <cell r="L525">
            <v>1088</v>
          </cell>
        </row>
        <row r="526">
          <cell r="B526">
            <v>474097162</v>
          </cell>
          <cell r="C526">
            <v>474097</v>
          </cell>
          <cell r="D526" t="str">
            <v>SIZER SCHOOL, A NORTH CENTRAL CHARTER ESSENTIAL SCHOOL</v>
          </cell>
          <cell r="E526">
            <v>97</v>
          </cell>
          <cell r="F526" t="str">
            <v>FITCHBURG</v>
          </cell>
          <cell r="G526">
            <v>162</v>
          </cell>
          <cell r="H526" t="str">
            <v>LUNENBURG</v>
          </cell>
          <cell r="I526">
            <v>120.74578425172081</v>
          </cell>
          <cell r="J526">
            <v>12230</v>
          </cell>
          <cell r="K526">
            <v>2537</v>
          </cell>
          <cell r="L526">
            <v>1088</v>
          </cell>
        </row>
        <row r="527">
          <cell r="B527">
            <v>474097343</v>
          </cell>
          <cell r="C527">
            <v>474097</v>
          </cell>
          <cell r="D527" t="str">
            <v>SIZER SCHOOL, A NORTH CENTRAL CHARTER ESSENTIAL SCHOOL</v>
          </cell>
          <cell r="E527">
            <v>97</v>
          </cell>
          <cell r="F527" t="str">
            <v>FITCHBURG</v>
          </cell>
          <cell r="G527">
            <v>343</v>
          </cell>
          <cell r="H527" t="str">
            <v>WINCHENDON</v>
          </cell>
          <cell r="I527">
            <v>101.8076177259168</v>
          </cell>
          <cell r="J527">
            <v>13257</v>
          </cell>
          <cell r="K527">
            <v>240</v>
          </cell>
          <cell r="L527">
            <v>1088</v>
          </cell>
        </row>
        <row r="528">
          <cell r="B528">
            <v>474097610</v>
          </cell>
          <cell r="C528">
            <v>474097</v>
          </cell>
          <cell r="D528" t="str">
            <v>SIZER SCHOOL, A NORTH CENTRAL CHARTER ESSENTIAL SCHOOL</v>
          </cell>
          <cell r="E528">
            <v>97</v>
          </cell>
          <cell r="F528" t="str">
            <v>FITCHBURG</v>
          </cell>
          <cell r="G528">
            <v>610</v>
          </cell>
          <cell r="H528" t="str">
            <v>ASHBURNHAM WESTMINSTER</v>
          </cell>
          <cell r="I528">
            <v>115.52937321698353</v>
          </cell>
          <cell r="J528">
            <v>13623</v>
          </cell>
          <cell r="K528">
            <v>2116</v>
          </cell>
          <cell r="L528">
            <v>1088</v>
          </cell>
        </row>
        <row r="529">
          <cell r="B529">
            <v>474097615</v>
          </cell>
          <cell r="C529">
            <v>474097</v>
          </cell>
          <cell r="D529" t="str">
            <v>SIZER SCHOOL, A NORTH CENTRAL CHARTER ESSENTIAL SCHOOL</v>
          </cell>
          <cell r="E529">
            <v>97</v>
          </cell>
          <cell r="F529" t="str">
            <v>FITCHBURG</v>
          </cell>
          <cell r="G529">
            <v>615</v>
          </cell>
          <cell r="H529" t="str">
            <v>ATHOL ROYALSTON</v>
          </cell>
          <cell r="I529">
            <v>100</v>
          </cell>
          <cell r="J529">
            <v>10332</v>
          </cell>
          <cell r="K529">
            <v>0</v>
          </cell>
          <cell r="L529">
            <v>1088</v>
          </cell>
        </row>
        <row r="530">
          <cell r="B530">
            <v>474097616</v>
          </cell>
          <cell r="C530">
            <v>474097</v>
          </cell>
          <cell r="D530" t="str">
            <v>SIZER SCHOOL, A NORTH CENTRAL CHARTER ESSENTIAL SCHOOL</v>
          </cell>
          <cell r="E530">
            <v>97</v>
          </cell>
          <cell r="F530" t="str">
            <v>FITCHBURG</v>
          </cell>
          <cell r="G530">
            <v>616</v>
          </cell>
          <cell r="H530" t="str">
            <v>AYER SHIRLEY</v>
          </cell>
          <cell r="I530">
            <v>129.18971671902344</v>
          </cell>
          <cell r="J530">
            <v>17746</v>
          </cell>
          <cell r="K530">
            <v>5180</v>
          </cell>
          <cell r="L530">
            <v>1088</v>
          </cell>
        </row>
        <row r="531">
          <cell r="B531">
            <v>474097620</v>
          </cell>
          <cell r="C531">
            <v>474097</v>
          </cell>
          <cell r="D531" t="str">
            <v>SIZER SCHOOL, A NORTH CENTRAL CHARTER ESSENTIAL SCHOOL</v>
          </cell>
          <cell r="E531">
            <v>97</v>
          </cell>
          <cell r="F531" t="str">
            <v>FITCHBURG</v>
          </cell>
          <cell r="G531">
            <v>620</v>
          </cell>
          <cell r="H531" t="str">
            <v>BERLIN BOYLSTON</v>
          </cell>
          <cell r="I531">
            <v>151.83344273056014</v>
          </cell>
          <cell r="J531">
            <v>12486</v>
          </cell>
          <cell r="K531">
            <v>6472</v>
          </cell>
          <cell r="L531">
            <v>1088</v>
          </cell>
        </row>
        <row r="532">
          <cell r="B532">
            <v>474097720</v>
          </cell>
          <cell r="C532">
            <v>474097</v>
          </cell>
          <cell r="D532" t="str">
            <v>SIZER SCHOOL, A NORTH CENTRAL CHARTER ESSENTIAL SCHOOL</v>
          </cell>
          <cell r="E532">
            <v>97</v>
          </cell>
          <cell r="F532" t="str">
            <v>FITCHBURG</v>
          </cell>
          <cell r="G532">
            <v>720</v>
          </cell>
          <cell r="H532" t="str">
            <v>NARRAGANSETT</v>
          </cell>
          <cell r="I532">
            <v>110.61041306807657</v>
          </cell>
          <cell r="J532">
            <v>13877</v>
          </cell>
          <cell r="K532">
            <v>1472</v>
          </cell>
          <cell r="L532">
            <v>1088</v>
          </cell>
        </row>
        <row r="533">
          <cell r="B533">
            <v>474097725</v>
          </cell>
          <cell r="C533">
            <v>474097</v>
          </cell>
          <cell r="D533" t="str">
            <v>SIZER SCHOOL, A NORTH CENTRAL CHARTER ESSENTIAL SCHOOL</v>
          </cell>
          <cell r="E533">
            <v>97</v>
          </cell>
          <cell r="F533" t="str">
            <v>FITCHBURG</v>
          </cell>
          <cell r="G533">
            <v>725</v>
          </cell>
          <cell r="H533" t="str">
            <v>NASHOBA</v>
          </cell>
          <cell r="I533">
            <v>128.80015464510913</v>
          </cell>
          <cell r="J533">
            <v>16646</v>
          </cell>
          <cell r="K533">
            <v>4794</v>
          </cell>
          <cell r="L533">
            <v>1088</v>
          </cell>
        </row>
        <row r="534">
          <cell r="B534">
            <v>474097735</v>
          </cell>
          <cell r="C534">
            <v>474097</v>
          </cell>
          <cell r="D534" t="str">
            <v>SIZER SCHOOL, A NORTH CENTRAL CHARTER ESSENTIAL SCHOOL</v>
          </cell>
          <cell r="E534">
            <v>97</v>
          </cell>
          <cell r="F534" t="str">
            <v>FITCHBURG</v>
          </cell>
          <cell r="G534">
            <v>735</v>
          </cell>
          <cell r="H534" t="str">
            <v>NORTH MIDDLESEX</v>
          </cell>
          <cell r="I534">
            <v>135.02498149165871</v>
          </cell>
          <cell r="J534">
            <v>14891</v>
          </cell>
          <cell r="K534">
            <v>5216</v>
          </cell>
          <cell r="L534">
            <v>1088</v>
          </cell>
        </row>
        <row r="535">
          <cell r="B535">
            <v>474097753</v>
          </cell>
          <cell r="C535">
            <v>474097</v>
          </cell>
          <cell r="D535" t="str">
            <v>SIZER SCHOOL, A NORTH CENTRAL CHARTER ESSENTIAL SCHOOL</v>
          </cell>
          <cell r="E535">
            <v>97</v>
          </cell>
          <cell r="F535" t="str">
            <v>FITCHBURG</v>
          </cell>
          <cell r="G535">
            <v>753</v>
          </cell>
          <cell r="H535" t="str">
            <v>QUABBIN</v>
          </cell>
          <cell r="I535">
            <v>127.52575145076837</v>
          </cell>
          <cell r="J535">
            <v>14000</v>
          </cell>
          <cell r="K535">
            <v>3854</v>
          </cell>
          <cell r="L535">
            <v>1088</v>
          </cell>
        </row>
        <row r="536">
          <cell r="B536">
            <v>474097775</v>
          </cell>
          <cell r="C536">
            <v>474097</v>
          </cell>
          <cell r="D536" t="str">
            <v>SIZER SCHOOL, A NORTH CENTRAL CHARTER ESSENTIAL SCHOOL</v>
          </cell>
          <cell r="E536">
            <v>97</v>
          </cell>
          <cell r="F536" t="str">
            <v>FITCHBURG</v>
          </cell>
          <cell r="G536">
            <v>775</v>
          </cell>
          <cell r="H536" t="str">
            <v>WACHUSETT</v>
          </cell>
          <cell r="I536">
            <v>128.17664689744015</v>
          </cell>
          <cell r="J536">
            <v>13681</v>
          </cell>
          <cell r="K536">
            <v>3855</v>
          </cell>
          <cell r="L536">
            <v>1088</v>
          </cell>
        </row>
        <row r="537">
          <cell r="B537">
            <v>478352056</v>
          </cell>
          <cell r="C537">
            <v>478352</v>
          </cell>
          <cell r="D537" t="str">
            <v>FRANCIS W. PARKER CHARTER ESSENTIAL</v>
          </cell>
          <cell r="E537">
            <v>352</v>
          </cell>
          <cell r="F537" t="str">
            <v>DEVENS</v>
          </cell>
          <cell r="G537">
            <v>56</v>
          </cell>
          <cell r="H537" t="str">
            <v>CHELMSFORD</v>
          </cell>
          <cell r="I537">
            <v>133.10178267344966</v>
          </cell>
          <cell r="J537">
            <v>14883</v>
          </cell>
          <cell r="K537">
            <v>4927</v>
          </cell>
          <cell r="L537">
            <v>1088</v>
          </cell>
        </row>
        <row r="538">
          <cell r="B538">
            <v>478352064</v>
          </cell>
          <cell r="C538">
            <v>478352</v>
          </cell>
          <cell r="D538" t="str">
            <v>FRANCIS W. PARKER CHARTER ESSENTIAL</v>
          </cell>
          <cell r="E538">
            <v>352</v>
          </cell>
          <cell r="F538" t="str">
            <v>DEVENS</v>
          </cell>
          <cell r="G538">
            <v>64</v>
          </cell>
          <cell r="H538" t="str">
            <v>CLINTON</v>
          </cell>
          <cell r="I538">
            <v>109.54271502116882</v>
          </cell>
          <cell r="J538">
            <v>12243</v>
          </cell>
          <cell r="K538">
            <v>1168</v>
          </cell>
          <cell r="L538">
            <v>1088</v>
          </cell>
        </row>
        <row r="539">
          <cell r="B539">
            <v>478352067</v>
          </cell>
          <cell r="C539">
            <v>478352</v>
          </cell>
          <cell r="D539" t="str">
            <v>FRANCIS W. PARKER CHARTER ESSENTIAL</v>
          </cell>
          <cell r="E539">
            <v>352</v>
          </cell>
          <cell r="F539" t="str">
            <v>DEVENS</v>
          </cell>
          <cell r="G539">
            <v>67</v>
          </cell>
          <cell r="H539" t="str">
            <v>CONCORD</v>
          </cell>
          <cell r="I539">
            <v>203.26358679026555</v>
          </cell>
          <cell r="J539">
            <v>10332</v>
          </cell>
          <cell r="K539">
            <v>10669</v>
          </cell>
          <cell r="L539">
            <v>1088</v>
          </cell>
        </row>
        <row r="540">
          <cell r="B540">
            <v>478352097</v>
          </cell>
          <cell r="C540">
            <v>478352</v>
          </cell>
          <cell r="D540" t="str">
            <v>FRANCIS W. PARKER CHARTER ESSENTIAL</v>
          </cell>
          <cell r="E540">
            <v>352</v>
          </cell>
          <cell r="F540" t="str">
            <v>DEVENS</v>
          </cell>
          <cell r="G540">
            <v>97</v>
          </cell>
          <cell r="H540" t="str">
            <v>FITCHBURG</v>
          </cell>
          <cell r="I540">
            <v>100</v>
          </cell>
          <cell r="J540">
            <v>12485</v>
          </cell>
          <cell r="K540">
            <v>0</v>
          </cell>
          <cell r="L540">
            <v>1088</v>
          </cell>
        </row>
        <row r="541">
          <cell r="B541">
            <v>478352125</v>
          </cell>
          <cell r="C541">
            <v>478352</v>
          </cell>
          <cell r="D541" t="str">
            <v>FRANCIS W. PARKER CHARTER ESSENTIAL</v>
          </cell>
          <cell r="E541">
            <v>352</v>
          </cell>
          <cell r="F541" t="str">
            <v>DEVENS</v>
          </cell>
          <cell r="G541">
            <v>125</v>
          </cell>
          <cell r="H541" t="str">
            <v>HARVARD</v>
          </cell>
          <cell r="I541">
            <v>153.42420755305005</v>
          </cell>
          <cell r="J541">
            <v>12235</v>
          </cell>
          <cell r="K541">
            <v>6536</v>
          </cell>
          <cell r="L541">
            <v>1088</v>
          </cell>
        </row>
        <row r="542">
          <cell r="B542">
            <v>478352141</v>
          </cell>
          <cell r="C542">
            <v>478352</v>
          </cell>
          <cell r="D542" t="str">
            <v>FRANCIS W. PARKER CHARTER ESSENTIAL</v>
          </cell>
          <cell r="E542">
            <v>352</v>
          </cell>
          <cell r="F542" t="str">
            <v>DEVENS</v>
          </cell>
          <cell r="G542">
            <v>141</v>
          </cell>
          <cell r="H542" t="str">
            <v>HUDSON</v>
          </cell>
          <cell r="I542">
            <v>149.10295105310166</v>
          </cell>
          <cell r="J542">
            <v>11697</v>
          </cell>
          <cell r="K542">
            <v>5744</v>
          </cell>
          <cell r="L542">
            <v>1088</v>
          </cell>
        </row>
        <row r="543">
          <cell r="B543">
            <v>478352153</v>
          </cell>
          <cell r="C543">
            <v>478352</v>
          </cell>
          <cell r="D543" t="str">
            <v>FRANCIS W. PARKER CHARTER ESSENTIAL</v>
          </cell>
          <cell r="E543">
            <v>352</v>
          </cell>
          <cell r="F543" t="str">
            <v>DEVENS</v>
          </cell>
          <cell r="G543">
            <v>153</v>
          </cell>
          <cell r="H543" t="str">
            <v>LEOMINSTER</v>
          </cell>
          <cell r="I543">
            <v>100</v>
          </cell>
          <cell r="J543">
            <v>13654</v>
          </cell>
          <cell r="K543">
            <v>0</v>
          </cell>
          <cell r="L543">
            <v>1088</v>
          </cell>
        </row>
        <row r="544">
          <cell r="B544">
            <v>478352158</v>
          </cell>
          <cell r="C544">
            <v>478352</v>
          </cell>
          <cell r="D544" t="str">
            <v>FRANCIS W. PARKER CHARTER ESSENTIAL</v>
          </cell>
          <cell r="E544">
            <v>352</v>
          </cell>
          <cell r="F544" t="str">
            <v>DEVENS</v>
          </cell>
          <cell r="G544">
            <v>158</v>
          </cell>
          <cell r="H544" t="str">
            <v>LITTLETON</v>
          </cell>
          <cell r="I544">
            <v>150.63589873672967</v>
          </cell>
          <cell r="J544">
            <v>12286</v>
          </cell>
          <cell r="K544">
            <v>6221</v>
          </cell>
          <cell r="L544">
            <v>1088</v>
          </cell>
        </row>
        <row r="545">
          <cell r="B545">
            <v>478352160</v>
          </cell>
          <cell r="C545">
            <v>478352</v>
          </cell>
          <cell r="D545" t="str">
            <v>FRANCIS W. PARKER CHARTER ESSENTIAL</v>
          </cell>
          <cell r="E545">
            <v>352</v>
          </cell>
          <cell r="F545" t="str">
            <v>DEVENS</v>
          </cell>
          <cell r="G545">
            <v>160</v>
          </cell>
          <cell r="H545" t="str">
            <v>LOWELL</v>
          </cell>
          <cell r="I545">
            <v>100.20610712263</v>
          </cell>
          <cell r="J545">
            <v>10332</v>
          </cell>
          <cell r="K545">
            <v>21</v>
          </cell>
          <cell r="L545">
            <v>1088</v>
          </cell>
        </row>
        <row r="546">
          <cell r="B546">
            <v>478352162</v>
          </cell>
          <cell r="C546">
            <v>478352</v>
          </cell>
          <cell r="D546" t="str">
            <v>FRANCIS W. PARKER CHARTER ESSENTIAL</v>
          </cell>
          <cell r="E546">
            <v>352</v>
          </cell>
          <cell r="F546" t="str">
            <v>DEVENS</v>
          </cell>
          <cell r="G546">
            <v>162</v>
          </cell>
          <cell r="H546" t="str">
            <v>LUNENBURG</v>
          </cell>
          <cell r="I546">
            <v>120.74578425172081</v>
          </cell>
          <cell r="J546">
            <v>12156</v>
          </cell>
          <cell r="K546">
            <v>2522</v>
          </cell>
          <cell r="L546">
            <v>1088</v>
          </cell>
        </row>
        <row r="547">
          <cell r="B547">
            <v>478352170</v>
          </cell>
          <cell r="C547">
            <v>478352</v>
          </cell>
          <cell r="D547" t="str">
            <v>FRANCIS W. PARKER CHARTER ESSENTIAL</v>
          </cell>
          <cell r="E547">
            <v>352</v>
          </cell>
          <cell r="F547" t="str">
            <v>DEVENS</v>
          </cell>
          <cell r="G547">
            <v>170</v>
          </cell>
          <cell r="H547" t="str">
            <v>MARLBOROUGH</v>
          </cell>
          <cell r="I547">
            <v>114.9901543163635</v>
          </cell>
          <cell r="J547">
            <v>11287</v>
          </cell>
          <cell r="K547">
            <v>1692</v>
          </cell>
          <cell r="L547">
            <v>1088</v>
          </cell>
        </row>
        <row r="548">
          <cell r="B548">
            <v>478352174</v>
          </cell>
          <cell r="C548">
            <v>478352</v>
          </cell>
          <cell r="D548" t="str">
            <v>FRANCIS W. PARKER CHARTER ESSENTIAL</v>
          </cell>
          <cell r="E548">
            <v>352</v>
          </cell>
          <cell r="F548" t="str">
            <v>DEVENS</v>
          </cell>
          <cell r="G548">
            <v>174</v>
          </cell>
          <cell r="H548" t="str">
            <v>MAYNARD</v>
          </cell>
          <cell r="I548">
            <v>165.63437757506571</v>
          </cell>
          <cell r="J548">
            <v>11842</v>
          </cell>
          <cell r="K548">
            <v>7772</v>
          </cell>
          <cell r="L548">
            <v>1088</v>
          </cell>
        </row>
        <row r="549">
          <cell r="B549">
            <v>478352288</v>
          </cell>
          <cell r="C549">
            <v>478352</v>
          </cell>
          <cell r="D549" t="str">
            <v>FRANCIS W. PARKER CHARTER ESSENTIAL</v>
          </cell>
          <cell r="E549">
            <v>352</v>
          </cell>
          <cell r="F549" t="str">
            <v>DEVENS</v>
          </cell>
          <cell r="G549">
            <v>288</v>
          </cell>
          <cell r="H549" t="str">
            <v>SUDBURY</v>
          </cell>
          <cell r="I549">
            <v>173.47886523610794</v>
          </cell>
          <cell r="J549">
            <v>10332</v>
          </cell>
          <cell r="K549">
            <v>7592</v>
          </cell>
          <cell r="L549">
            <v>1088</v>
          </cell>
        </row>
        <row r="550">
          <cell r="B550">
            <v>478352321</v>
          </cell>
          <cell r="C550">
            <v>478352</v>
          </cell>
          <cell r="D550" t="str">
            <v>FRANCIS W. PARKER CHARTER ESSENTIAL</v>
          </cell>
          <cell r="E550">
            <v>352</v>
          </cell>
          <cell r="F550" t="str">
            <v>DEVENS</v>
          </cell>
          <cell r="G550">
            <v>321</v>
          </cell>
          <cell r="H550" t="str">
            <v>WESTBOROUGH</v>
          </cell>
          <cell r="I550">
            <v>150.68844878283073</v>
          </cell>
          <cell r="J550">
            <v>12243</v>
          </cell>
          <cell r="K550">
            <v>6206</v>
          </cell>
          <cell r="L550">
            <v>1088</v>
          </cell>
        </row>
        <row r="551">
          <cell r="B551">
            <v>478352322</v>
          </cell>
          <cell r="C551">
            <v>478352</v>
          </cell>
          <cell r="D551" t="str">
            <v>FRANCIS W. PARKER CHARTER ESSENTIAL</v>
          </cell>
          <cell r="E551">
            <v>352</v>
          </cell>
          <cell r="F551" t="str">
            <v>DEVENS</v>
          </cell>
          <cell r="G551">
            <v>322</v>
          </cell>
          <cell r="H551" t="str">
            <v>WEST BOYLSTON</v>
          </cell>
          <cell r="I551">
            <v>148.2558861598832</v>
          </cell>
          <cell r="J551">
            <v>10332</v>
          </cell>
          <cell r="K551">
            <v>4986</v>
          </cell>
          <cell r="L551">
            <v>1088</v>
          </cell>
        </row>
        <row r="552">
          <cell r="B552">
            <v>478352326</v>
          </cell>
          <cell r="C552">
            <v>478352</v>
          </cell>
          <cell r="D552" t="str">
            <v>FRANCIS W. PARKER CHARTER ESSENTIAL</v>
          </cell>
          <cell r="E552">
            <v>352</v>
          </cell>
          <cell r="F552" t="str">
            <v>DEVENS</v>
          </cell>
          <cell r="G552">
            <v>326</v>
          </cell>
          <cell r="H552" t="str">
            <v>WESTFORD</v>
          </cell>
          <cell r="I552">
            <v>140.93178921188505</v>
          </cell>
          <cell r="J552">
            <v>11287</v>
          </cell>
          <cell r="K552">
            <v>4620</v>
          </cell>
          <cell r="L552">
            <v>1088</v>
          </cell>
        </row>
        <row r="553">
          <cell r="B553">
            <v>478352348</v>
          </cell>
          <cell r="C553">
            <v>478352</v>
          </cell>
          <cell r="D553" t="str">
            <v>FRANCIS W. PARKER CHARTER ESSENTIAL</v>
          </cell>
          <cell r="E553">
            <v>352</v>
          </cell>
          <cell r="F553" t="str">
            <v>DEVENS</v>
          </cell>
          <cell r="G553">
            <v>348</v>
          </cell>
          <cell r="H553" t="str">
            <v>WORCESTER</v>
          </cell>
          <cell r="I553">
            <v>100.33466990756297</v>
          </cell>
          <cell r="J553">
            <v>13715</v>
          </cell>
          <cell r="K553">
            <v>46</v>
          </cell>
          <cell r="L553">
            <v>1088</v>
          </cell>
        </row>
        <row r="554">
          <cell r="B554">
            <v>478352600</v>
          </cell>
          <cell r="C554">
            <v>478352</v>
          </cell>
          <cell r="D554" t="str">
            <v>FRANCIS W. PARKER CHARTER ESSENTIAL</v>
          </cell>
          <cell r="E554">
            <v>352</v>
          </cell>
          <cell r="F554" t="str">
            <v>DEVENS</v>
          </cell>
          <cell r="G554">
            <v>600</v>
          </cell>
          <cell r="H554" t="str">
            <v>ACTON BOXBOROUGH</v>
          </cell>
          <cell r="I554">
            <v>143.73921735120544</v>
          </cell>
          <cell r="J554">
            <v>11965</v>
          </cell>
          <cell r="K554">
            <v>5233</v>
          </cell>
          <cell r="L554">
            <v>1088</v>
          </cell>
        </row>
        <row r="555">
          <cell r="B555">
            <v>478352610</v>
          </cell>
          <cell r="C555">
            <v>478352</v>
          </cell>
          <cell r="D555" t="str">
            <v>FRANCIS W. PARKER CHARTER ESSENTIAL</v>
          </cell>
          <cell r="E555">
            <v>352</v>
          </cell>
          <cell r="F555" t="str">
            <v>DEVENS</v>
          </cell>
          <cell r="G555">
            <v>610</v>
          </cell>
          <cell r="H555" t="str">
            <v>ASHBURNHAM WESTMINSTER</v>
          </cell>
          <cell r="I555">
            <v>115.52937321698353</v>
          </cell>
          <cell r="J555">
            <v>11697</v>
          </cell>
          <cell r="K555">
            <v>1816</v>
          </cell>
          <cell r="L555">
            <v>1088</v>
          </cell>
        </row>
        <row r="556">
          <cell r="B556">
            <v>478352616</v>
          </cell>
          <cell r="C556">
            <v>478352</v>
          </cell>
          <cell r="D556" t="str">
            <v>FRANCIS W. PARKER CHARTER ESSENTIAL</v>
          </cell>
          <cell r="E556">
            <v>352</v>
          </cell>
          <cell r="F556" t="str">
            <v>DEVENS</v>
          </cell>
          <cell r="G556">
            <v>616</v>
          </cell>
          <cell r="H556" t="str">
            <v>AYER SHIRLEY</v>
          </cell>
          <cell r="I556">
            <v>129.18971671902344</v>
          </cell>
          <cell r="J556">
            <v>11809</v>
          </cell>
          <cell r="K556">
            <v>3447</v>
          </cell>
          <cell r="L556">
            <v>1088</v>
          </cell>
        </row>
        <row r="557">
          <cell r="B557">
            <v>478352620</v>
          </cell>
          <cell r="C557">
            <v>478352</v>
          </cell>
          <cell r="D557" t="str">
            <v>FRANCIS W. PARKER CHARTER ESSENTIAL</v>
          </cell>
          <cell r="E557">
            <v>352</v>
          </cell>
          <cell r="F557" t="str">
            <v>DEVENS</v>
          </cell>
          <cell r="G557">
            <v>620</v>
          </cell>
          <cell r="H557" t="str">
            <v>BERLIN BOYLSTON</v>
          </cell>
          <cell r="I557">
            <v>151.83344273056014</v>
          </cell>
          <cell r="J557">
            <v>12243</v>
          </cell>
          <cell r="K557">
            <v>6346</v>
          </cell>
          <cell r="L557">
            <v>1088</v>
          </cell>
        </row>
        <row r="558">
          <cell r="B558">
            <v>478352640</v>
          </cell>
          <cell r="C558">
            <v>478352</v>
          </cell>
          <cell r="D558" t="str">
            <v>FRANCIS W. PARKER CHARTER ESSENTIAL</v>
          </cell>
          <cell r="E558">
            <v>352</v>
          </cell>
          <cell r="F558" t="str">
            <v>DEVENS</v>
          </cell>
          <cell r="G558">
            <v>640</v>
          </cell>
          <cell r="H558" t="str">
            <v>CONCORD CARLISLE</v>
          </cell>
          <cell r="I558">
            <v>162.7620609117032</v>
          </cell>
          <cell r="J558">
            <v>12243</v>
          </cell>
          <cell r="K558">
            <v>7684</v>
          </cell>
          <cell r="L558">
            <v>1088</v>
          </cell>
        </row>
        <row r="559">
          <cell r="B559">
            <v>478352673</v>
          </cell>
          <cell r="C559">
            <v>478352</v>
          </cell>
          <cell r="D559" t="str">
            <v>FRANCIS W. PARKER CHARTER ESSENTIAL</v>
          </cell>
          <cell r="E559">
            <v>352</v>
          </cell>
          <cell r="F559" t="str">
            <v>DEVENS</v>
          </cell>
          <cell r="G559">
            <v>673</v>
          </cell>
          <cell r="H559" t="str">
            <v>GROTON DUNSTABLE</v>
          </cell>
          <cell r="I559">
            <v>157.3454536362843</v>
          </cell>
          <cell r="J559">
            <v>11780</v>
          </cell>
          <cell r="K559">
            <v>6755</v>
          </cell>
          <cell r="L559">
            <v>1088</v>
          </cell>
        </row>
        <row r="560">
          <cell r="B560">
            <v>478352695</v>
          </cell>
          <cell r="C560">
            <v>478352</v>
          </cell>
          <cell r="D560" t="str">
            <v>FRANCIS W. PARKER CHARTER ESSENTIAL</v>
          </cell>
          <cell r="E560">
            <v>352</v>
          </cell>
          <cell r="F560" t="str">
            <v>DEVENS</v>
          </cell>
          <cell r="G560">
            <v>695</v>
          </cell>
          <cell r="H560" t="str">
            <v>LINCOLN SUDBURY</v>
          </cell>
          <cell r="I560">
            <v>163.11106388049043</v>
          </cell>
          <cell r="J560">
            <v>12243</v>
          </cell>
          <cell r="K560">
            <v>7727</v>
          </cell>
          <cell r="L560">
            <v>1088</v>
          </cell>
        </row>
        <row r="561">
          <cell r="B561">
            <v>478352720</v>
          </cell>
          <cell r="C561">
            <v>478352</v>
          </cell>
          <cell r="D561" t="str">
            <v>FRANCIS W. PARKER CHARTER ESSENTIAL</v>
          </cell>
          <cell r="E561">
            <v>352</v>
          </cell>
          <cell r="F561" t="str">
            <v>DEVENS</v>
          </cell>
          <cell r="G561">
            <v>720</v>
          </cell>
          <cell r="H561" t="str">
            <v>NARRAGANSETT</v>
          </cell>
          <cell r="I561">
            <v>110.61041306807657</v>
          </cell>
          <cell r="J561">
            <v>12243</v>
          </cell>
          <cell r="K561">
            <v>1299</v>
          </cell>
          <cell r="L561">
            <v>1088</v>
          </cell>
        </row>
        <row r="562">
          <cell r="B562">
            <v>478352725</v>
          </cell>
          <cell r="C562">
            <v>478352</v>
          </cell>
          <cell r="D562" t="str">
            <v>FRANCIS W. PARKER CHARTER ESSENTIAL</v>
          </cell>
          <cell r="E562">
            <v>352</v>
          </cell>
          <cell r="F562" t="str">
            <v>DEVENS</v>
          </cell>
          <cell r="G562">
            <v>725</v>
          </cell>
          <cell r="H562" t="str">
            <v>NASHOBA</v>
          </cell>
          <cell r="I562">
            <v>128.80015464510913</v>
          </cell>
          <cell r="J562">
            <v>12139</v>
          </cell>
          <cell r="K562">
            <v>3496</v>
          </cell>
          <cell r="L562">
            <v>1088</v>
          </cell>
        </row>
        <row r="563">
          <cell r="B563">
            <v>478352735</v>
          </cell>
          <cell r="C563">
            <v>478352</v>
          </cell>
          <cell r="D563" t="str">
            <v>FRANCIS W. PARKER CHARTER ESSENTIAL</v>
          </cell>
          <cell r="E563">
            <v>352</v>
          </cell>
          <cell r="F563" t="str">
            <v>DEVENS</v>
          </cell>
          <cell r="G563">
            <v>735</v>
          </cell>
          <cell r="H563" t="str">
            <v>NORTH MIDDLESEX</v>
          </cell>
          <cell r="I563">
            <v>135.02498149165871</v>
          </cell>
          <cell r="J563">
            <v>12376</v>
          </cell>
          <cell r="K563">
            <v>4335</v>
          </cell>
          <cell r="L563">
            <v>1088</v>
          </cell>
        </row>
        <row r="564">
          <cell r="B564">
            <v>478352753</v>
          </cell>
          <cell r="C564">
            <v>478352</v>
          </cell>
          <cell r="D564" t="str">
            <v>FRANCIS W. PARKER CHARTER ESSENTIAL</v>
          </cell>
          <cell r="E564">
            <v>352</v>
          </cell>
          <cell r="F564" t="str">
            <v>DEVENS</v>
          </cell>
          <cell r="G564">
            <v>753</v>
          </cell>
          <cell r="H564" t="str">
            <v>QUABBIN</v>
          </cell>
          <cell r="I564">
            <v>127.52575145076837</v>
          </cell>
          <cell r="J564">
            <v>11765</v>
          </cell>
          <cell r="K564">
            <v>3238</v>
          </cell>
          <cell r="L564">
            <v>1088</v>
          </cell>
        </row>
        <row r="565">
          <cell r="B565">
            <v>478352775</v>
          </cell>
          <cell r="C565">
            <v>478352</v>
          </cell>
          <cell r="D565" t="str">
            <v>FRANCIS W. PARKER CHARTER ESSENTIAL</v>
          </cell>
          <cell r="E565">
            <v>352</v>
          </cell>
          <cell r="F565" t="str">
            <v>DEVENS</v>
          </cell>
          <cell r="G565">
            <v>775</v>
          </cell>
          <cell r="H565" t="str">
            <v>WACHUSETT</v>
          </cell>
          <cell r="I565">
            <v>128.17664689744015</v>
          </cell>
          <cell r="J565">
            <v>12288</v>
          </cell>
          <cell r="K565">
            <v>3462</v>
          </cell>
          <cell r="L565">
            <v>1088</v>
          </cell>
        </row>
        <row r="566">
          <cell r="B566">
            <v>479278005</v>
          </cell>
          <cell r="C566">
            <v>479278</v>
          </cell>
          <cell r="D566" t="str">
            <v>PIONEER VALLEY PERFORMING ARTS</v>
          </cell>
          <cell r="E566">
            <v>278</v>
          </cell>
          <cell r="F566" t="str">
            <v>SOUTH HADLEY</v>
          </cell>
          <cell r="G566">
            <v>5</v>
          </cell>
          <cell r="H566" t="str">
            <v>AGAWAM</v>
          </cell>
          <cell r="I566">
            <v>142.64514128875553</v>
          </cell>
          <cell r="J566">
            <v>14853</v>
          </cell>
          <cell r="K566">
            <v>6334</v>
          </cell>
          <cell r="L566">
            <v>1088</v>
          </cell>
        </row>
        <row r="567">
          <cell r="B567">
            <v>479278024</v>
          </cell>
          <cell r="C567">
            <v>479278</v>
          </cell>
          <cell r="D567" t="str">
            <v>PIONEER VALLEY PERFORMING ARTS</v>
          </cell>
          <cell r="E567">
            <v>278</v>
          </cell>
          <cell r="F567" t="str">
            <v>SOUTH HADLEY</v>
          </cell>
          <cell r="G567">
            <v>24</v>
          </cell>
          <cell r="H567" t="str">
            <v>BELCHERTOWN</v>
          </cell>
          <cell r="I567">
            <v>125.8417683558324</v>
          </cell>
          <cell r="J567">
            <v>12437</v>
          </cell>
          <cell r="K567">
            <v>3214</v>
          </cell>
          <cell r="L567">
            <v>1088</v>
          </cell>
        </row>
        <row r="568">
          <cell r="B568">
            <v>479278061</v>
          </cell>
          <cell r="C568">
            <v>479278</v>
          </cell>
          <cell r="D568" t="str">
            <v>PIONEER VALLEY PERFORMING ARTS</v>
          </cell>
          <cell r="E568">
            <v>278</v>
          </cell>
          <cell r="F568" t="str">
            <v>SOUTH HADLEY</v>
          </cell>
          <cell r="G568">
            <v>61</v>
          </cell>
          <cell r="H568" t="str">
            <v>CHICOPEE</v>
          </cell>
          <cell r="I568">
            <v>104.163792033381</v>
          </cell>
          <cell r="J568">
            <v>15968</v>
          </cell>
          <cell r="K568">
            <v>665</v>
          </cell>
          <cell r="L568">
            <v>1088</v>
          </cell>
        </row>
        <row r="569">
          <cell r="B569">
            <v>479278086</v>
          </cell>
          <cell r="C569">
            <v>479278</v>
          </cell>
          <cell r="D569" t="str">
            <v>PIONEER VALLEY PERFORMING ARTS</v>
          </cell>
          <cell r="E569">
            <v>278</v>
          </cell>
          <cell r="F569" t="str">
            <v>SOUTH HADLEY</v>
          </cell>
          <cell r="G569">
            <v>86</v>
          </cell>
          <cell r="H569" t="str">
            <v>EASTHAMPTON</v>
          </cell>
          <cell r="I569">
            <v>110.17865488001189</v>
          </cell>
          <cell r="J569">
            <v>12973</v>
          </cell>
          <cell r="K569">
            <v>1320</v>
          </cell>
          <cell r="L569">
            <v>1088</v>
          </cell>
        </row>
        <row r="570">
          <cell r="B570">
            <v>479278087</v>
          </cell>
          <cell r="C570">
            <v>479278</v>
          </cell>
          <cell r="D570" t="str">
            <v>PIONEER VALLEY PERFORMING ARTS</v>
          </cell>
          <cell r="E570">
            <v>278</v>
          </cell>
          <cell r="F570" t="str">
            <v>SOUTH HADLEY</v>
          </cell>
          <cell r="G570">
            <v>87</v>
          </cell>
          <cell r="H570" t="str">
            <v>EAST LONGMEADOW</v>
          </cell>
          <cell r="I570">
            <v>138.2838518057649</v>
          </cell>
          <cell r="J570">
            <v>12685</v>
          </cell>
          <cell r="K570">
            <v>4856</v>
          </cell>
          <cell r="L570">
            <v>1088</v>
          </cell>
        </row>
        <row r="571">
          <cell r="B571">
            <v>479278091</v>
          </cell>
          <cell r="C571">
            <v>479278</v>
          </cell>
          <cell r="D571" t="str">
            <v>PIONEER VALLEY PERFORMING ARTS</v>
          </cell>
          <cell r="E571">
            <v>278</v>
          </cell>
          <cell r="F571" t="str">
            <v>SOUTH HADLEY</v>
          </cell>
          <cell r="G571">
            <v>91</v>
          </cell>
          <cell r="H571" t="str">
            <v>ERVING</v>
          </cell>
          <cell r="I571">
            <v>186.97546028354611</v>
          </cell>
          <cell r="J571">
            <v>10332</v>
          </cell>
          <cell r="K571">
            <v>8986</v>
          </cell>
          <cell r="L571">
            <v>1088</v>
          </cell>
        </row>
        <row r="572">
          <cell r="B572">
            <v>479278111</v>
          </cell>
          <cell r="C572">
            <v>479278</v>
          </cell>
          <cell r="D572" t="str">
            <v>PIONEER VALLEY PERFORMING ARTS</v>
          </cell>
          <cell r="E572">
            <v>278</v>
          </cell>
          <cell r="F572" t="str">
            <v>SOUTH HADLEY</v>
          </cell>
          <cell r="G572">
            <v>111</v>
          </cell>
          <cell r="H572" t="str">
            <v>GRANBY</v>
          </cell>
          <cell r="I572">
            <v>123.99680242678322</v>
          </cell>
          <cell r="J572">
            <v>13771</v>
          </cell>
          <cell r="K572">
            <v>3305</v>
          </cell>
          <cell r="L572">
            <v>1088</v>
          </cell>
        </row>
        <row r="573">
          <cell r="B573">
            <v>479278114</v>
          </cell>
          <cell r="C573">
            <v>479278</v>
          </cell>
          <cell r="D573" t="str">
            <v>PIONEER VALLEY PERFORMING ARTS</v>
          </cell>
          <cell r="E573">
            <v>278</v>
          </cell>
          <cell r="F573" t="str">
            <v>SOUTH HADLEY</v>
          </cell>
          <cell r="G573">
            <v>114</v>
          </cell>
          <cell r="H573" t="str">
            <v>GREENFIELD</v>
          </cell>
          <cell r="I573">
            <v>116.31016907727951</v>
          </cell>
          <cell r="J573">
            <v>11287</v>
          </cell>
          <cell r="K573">
            <v>1841</v>
          </cell>
          <cell r="L573">
            <v>1088</v>
          </cell>
        </row>
        <row r="574">
          <cell r="B574">
            <v>479278117</v>
          </cell>
          <cell r="C574">
            <v>479278</v>
          </cell>
          <cell r="D574" t="str">
            <v>PIONEER VALLEY PERFORMING ARTS</v>
          </cell>
          <cell r="E574">
            <v>278</v>
          </cell>
          <cell r="F574" t="str">
            <v>SOUTH HADLEY</v>
          </cell>
          <cell r="G574">
            <v>117</v>
          </cell>
          <cell r="H574" t="str">
            <v>HADLEY</v>
          </cell>
          <cell r="I574">
            <v>152.28007328909948</v>
          </cell>
          <cell r="J574">
            <v>14021</v>
          </cell>
          <cell r="K574">
            <v>7330</v>
          </cell>
          <cell r="L574">
            <v>1088</v>
          </cell>
        </row>
        <row r="575">
          <cell r="B575">
            <v>479278127</v>
          </cell>
          <cell r="C575">
            <v>479278</v>
          </cell>
          <cell r="D575" t="str">
            <v>PIONEER VALLEY PERFORMING ARTS</v>
          </cell>
          <cell r="E575">
            <v>278</v>
          </cell>
          <cell r="F575" t="str">
            <v>SOUTH HADLEY</v>
          </cell>
          <cell r="G575">
            <v>127</v>
          </cell>
          <cell r="H575" t="str">
            <v>HATFIELD</v>
          </cell>
          <cell r="I575">
            <v>152.27846129039307</v>
          </cell>
          <cell r="J575">
            <v>14811</v>
          </cell>
          <cell r="K575">
            <v>7743</v>
          </cell>
          <cell r="L575">
            <v>1088</v>
          </cell>
        </row>
        <row r="576">
          <cell r="B576">
            <v>479278137</v>
          </cell>
          <cell r="C576">
            <v>479278</v>
          </cell>
          <cell r="D576" t="str">
            <v>PIONEER VALLEY PERFORMING ARTS</v>
          </cell>
          <cell r="E576">
            <v>278</v>
          </cell>
          <cell r="F576" t="str">
            <v>SOUTH HADLEY</v>
          </cell>
          <cell r="G576">
            <v>137</v>
          </cell>
          <cell r="H576" t="str">
            <v>HOLYOKE</v>
          </cell>
          <cell r="I576">
            <v>111.17871369599727</v>
          </cell>
          <cell r="J576">
            <v>15414</v>
          </cell>
          <cell r="K576">
            <v>1723</v>
          </cell>
          <cell r="L576">
            <v>1088</v>
          </cell>
        </row>
        <row r="577">
          <cell r="B577">
            <v>479278159</v>
          </cell>
          <cell r="C577">
            <v>479278</v>
          </cell>
          <cell r="D577" t="str">
            <v>PIONEER VALLEY PERFORMING ARTS</v>
          </cell>
          <cell r="E577">
            <v>278</v>
          </cell>
          <cell r="F577" t="str">
            <v>SOUTH HADLEY</v>
          </cell>
          <cell r="G577">
            <v>159</v>
          </cell>
          <cell r="H577" t="str">
            <v>LONGMEADOW</v>
          </cell>
          <cell r="I577">
            <v>142.28366250104395</v>
          </cell>
          <cell r="J577">
            <v>13489</v>
          </cell>
          <cell r="K577">
            <v>5704</v>
          </cell>
          <cell r="L577">
            <v>1088</v>
          </cell>
        </row>
        <row r="578">
          <cell r="B578">
            <v>479278161</v>
          </cell>
          <cell r="C578">
            <v>479278</v>
          </cell>
          <cell r="D578" t="str">
            <v>PIONEER VALLEY PERFORMING ARTS</v>
          </cell>
          <cell r="E578">
            <v>278</v>
          </cell>
          <cell r="F578" t="str">
            <v>SOUTH HADLEY</v>
          </cell>
          <cell r="G578">
            <v>161</v>
          </cell>
          <cell r="H578" t="str">
            <v>LUDLOW</v>
          </cell>
          <cell r="I578">
            <v>151.79635735992042</v>
          </cell>
          <cell r="J578">
            <v>15511</v>
          </cell>
          <cell r="K578">
            <v>8034</v>
          </cell>
          <cell r="L578">
            <v>1088</v>
          </cell>
        </row>
        <row r="579">
          <cell r="B579">
            <v>479278191</v>
          </cell>
          <cell r="C579">
            <v>479278</v>
          </cell>
          <cell r="D579" t="str">
            <v>PIONEER VALLEY PERFORMING ARTS</v>
          </cell>
          <cell r="E579">
            <v>278</v>
          </cell>
          <cell r="F579" t="str">
            <v>SOUTH HADLEY</v>
          </cell>
          <cell r="G579">
            <v>191</v>
          </cell>
          <cell r="H579" t="str">
            <v>MONSON</v>
          </cell>
          <cell r="I579">
            <v>134.37438089794952</v>
          </cell>
          <cell r="J579">
            <v>11606</v>
          </cell>
          <cell r="K579">
            <v>3989</v>
          </cell>
          <cell r="L579">
            <v>1088</v>
          </cell>
        </row>
        <row r="580">
          <cell r="B580">
            <v>479278210</v>
          </cell>
          <cell r="C580">
            <v>479278</v>
          </cell>
          <cell r="D580" t="str">
            <v>PIONEER VALLEY PERFORMING ARTS</v>
          </cell>
          <cell r="E580">
            <v>278</v>
          </cell>
          <cell r="F580" t="str">
            <v>SOUTH HADLEY</v>
          </cell>
          <cell r="G580">
            <v>210</v>
          </cell>
          <cell r="H580" t="str">
            <v>NORTHAMPTON</v>
          </cell>
          <cell r="I580">
            <v>132.55313018066948</v>
          </cell>
          <cell r="J580">
            <v>13448</v>
          </cell>
          <cell r="K580">
            <v>4378</v>
          </cell>
          <cell r="L580">
            <v>1088</v>
          </cell>
        </row>
        <row r="581">
          <cell r="B581">
            <v>479278227</v>
          </cell>
          <cell r="C581">
            <v>479278</v>
          </cell>
          <cell r="D581" t="str">
            <v>PIONEER VALLEY PERFORMING ARTS</v>
          </cell>
          <cell r="E581">
            <v>278</v>
          </cell>
          <cell r="F581" t="str">
            <v>SOUTH HADLEY</v>
          </cell>
          <cell r="G581">
            <v>227</v>
          </cell>
          <cell r="H581" t="str">
            <v>PALMER</v>
          </cell>
          <cell r="I581">
            <v>126.42294044258706</v>
          </cell>
          <cell r="J581">
            <v>12243</v>
          </cell>
          <cell r="K581">
            <v>3235</v>
          </cell>
          <cell r="L581">
            <v>1088</v>
          </cell>
        </row>
        <row r="582">
          <cell r="B582">
            <v>479278278</v>
          </cell>
          <cell r="C582">
            <v>479278</v>
          </cell>
          <cell r="D582" t="str">
            <v>PIONEER VALLEY PERFORMING ARTS</v>
          </cell>
          <cell r="E582">
            <v>278</v>
          </cell>
          <cell r="F582" t="str">
            <v>SOUTH HADLEY</v>
          </cell>
          <cell r="G582">
            <v>278</v>
          </cell>
          <cell r="H582" t="str">
            <v>SOUTH HADLEY</v>
          </cell>
          <cell r="I582">
            <v>122.80687366670395</v>
          </cell>
          <cell r="J582">
            <v>13478</v>
          </cell>
          <cell r="K582">
            <v>3074</v>
          </cell>
          <cell r="L582">
            <v>1088</v>
          </cell>
        </row>
        <row r="583">
          <cell r="B583">
            <v>479278281</v>
          </cell>
          <cell r="C583">
            <v>479278</v>
          </cell>
          <cell r="D583" t="str">
            <v>PIONEER VALLEY PERFORMING ARTS</v>
          </cell>
          <cell r="E583">
            <v>278</v>
          </cell>
          <cell r="F583" t="str">
            <v>SOUTH HADLEY</v>
          </cell>
          <cell r="G583">
            <v>281</v>
          </cell>
          <cell r="H583" t="str">
            <v>SPRINGFIELD</v>
          </cell>
          <cell r="I583">
            <v>100.0203868637297</v>
          </cell>
          <cell r="J583">
            <v>18177</v>
          </cell>
          <cell r="K583">
            <v>4</v>
          </cell>
          <cell r="L583">
            <v>1088</v>
          </cell>
        </row>
        <row r="584">
          <cell r="B584">
            <v>479278309</v>
          </cell>
          <cell r="C584">
            <v>479278</v>
          </cell>
          <cell r="D584" t="str">
            <v>PIONEER VALLEY PERFORMING ARTS</v>
          </cell>
          <cell r="E584">
            <v>278</v>
          </cell>
          <cell r="F584" t="str">
            <v>SOUTH HADLEY</v>
          </cell>
          <cell r="G584">
            <v>309</v>
          </cell>
          <cell r="H584" t="str">
            <v>WARE</v>
          </cell>
          <cell r="I584">
            <v>100</v>
          </cell>
          <cell r="J584">
            <v>15526</v>
          </cell>
          <cell r="K584">
            <v>0</v>
          </cell>
          <cell r="L584">
            <v>1088</v>
          </cell>
        </row>
        <row r="585">
          <cell r="B585">
            <v>479278325</v>
          </cell>
          <cell r="C585">
            <v>479278</v>
          </cell>
          <cell r="D585" t="str">
            <v>PIONEER VALLEY PERFORMING ARTS</v>
          </cell>
          <cell r="E585">
            <v>278</v>
          </cell>
          <cell r="F585" t="str">
            <v>SOUTH HADLEY</v>
          </cell>
          <cell r="G585">
            <v>325</v>
          </cell>
          <cell r="H585" t="str">
            <v>WESTFIELD</v>
          </cell>
          <cell r="I585">
            <v>109.69783781282776</v>
          </cell>
          <cell r="J585">
            <v>15512</v>
          </cell>
          <cell r="K585">
            <v>1504</v>
          </cell>
          <cell r="L585">
            <v>1088</v>
          </cell>
        </row>
        <row r="586">
          <cell r="B586">
            <v>479278332</v>
          </cell>
          <cell r="C586">
            <v>479278</v>
          </cell>
          <cell r="D586" t="str">
            <v>PIONEER VALLEY PERFORMING ARTS</v>
          </cell>
          <cell r="E586">
            <v>278</v>
          </cell>
          <cell r="F586" t="str">
            <v>SOUTH HADLEY</v>
          </cell>
          <cell r="G586">
            <v>332</v>
          </cell>
          <cell r="H586" t="str">
            <v>WEST SPRINGFIELD</v>
          </cell>
          <cell r="I586">
            <v>107.57089183977374</v>
          </cell>
          <cell r="J586">
            <v>13582</v>
          </cell>
          <cell r="K586">
            <v>1028</v>
          </cell>
          <cell r="L586">
            <v>1088</v>
          </cell>
        </row>
        <row r="587">
          <cell r="B587">
            <v>479278349</v>
          </cell>
          <cell r="C587">
            <v>479278</v>
          </cell>
          <cell r="D587" t="str">
            <v>PIONEER VALLEY PERFORMING ARTS</v>
          </cell>
          <cell r="E587">
            <v>278</v>
          </cell>
          <cell r="F587" t="str">
            <v>SOUTH HADLEY</v>
          </cell>
          <cell r="G587">
            <v>349</v>
          </cell>
          <cell r="H587" t="str">
            <v>WORTHINGTON</v>
          </cell>
          <cell r="I587">
            <v>155.22382443982022</v>
          </cell>
          <cell r="J587">
            <v>16189</v>
          </cell>
          <cell r="K587">
            <v>8940</v>
          </cell>
          <cell r="L587">
            <v>1088</v>
          </cell>
        </row>
        <row r="588">
          <cell r="B588">
            <v>479278605</v>
          </cell>
          <cell r="C588">
            <v>479278</v>
          </cell>
          <cell r="D588" t="str">
            <v>PIONEER VALLEY PERFORMING ARTS</v>
          </cell>
          <cell r="E588">
            <v>278</v>
          </cell>
          <cell r="F588" t="str">
            <v>SOUTH HADLEY</v>
          </cell>
          <cell r="G588">
            <v>605</v>
          </cell>
          <cell r="H588" t="str">
            <v>AMHERST PELHAM</v>
          </cell>
          <cell r="I588">
            <v>172.39479673175916</v>
          </cell>
          <cell r="J588">
            <v>14082</v>
          </cell>
          <cell r="K588">
            <v>10195</v>
          </cell>
          <cell r="L588">
            <v>1088</v>
          </cell>
        </row>
        <row r="589">
          <cell r="B589">
            <v>479278635</v>
          </cell>
          <cell r="C589">
            <v>479278</v>
          </cell>
          <cell r="D589" t="str">
            <v>PIONEER VALLEY PERFORMING ARTS</v>
          </cell>
          <cell r="E589">
            <v>278</v>
          </cell>
          <cell r="F589" t="str">
            <v>SOUTH HADLEY</v>
          </cell>
          <cell r="G589">
            <v>635</v>
          </cell>
          <cell r="H589" t="str">
            <v>CENTRAL BERKSHIRE</v>
          </cell>
          <cell r="I589">
            <v>132.09465442012959</v>
          </cell>
          <cell r="J589">
            <v>12243</v>
          </cell>
          <cell r="K589">
            <v>3929</v>
          </cell>
          <cell r="L589">
            <v>1088</v>
          </cell>
        </row>
        <row r="590">
          <cell r="B590">
            <v>479278670</v>
          </cell>
          <cell r="C590">
            <v>479278</v>
          </cell>
          <cell r="D590" t="str">
            <v>PIONEER VALLEY PERFORMING ARTS</v>
          </cell>
          <cell r="E590">
            <v>278</v>
          </cell>
          <cell r="F590" t="str">
            <v>SOUTH HADLEY</v>
          </cell>
          <cell r="G590">
            <v>670</v>
          </cell>
          <cell r="H590" t="str">
            <v>FRONTIER</v>
          </cell>
          <cell r="I590">
            <v>174.71610373927501</v>
          </cell>
          <cell r="J590">
            <v>12243</v>
          </cell>
          <cell r="K590">
            <v>9147</v>
          </cell>
          <cell r="L590">
            <v>1088</v>
          </cell>
        </row>
        <row r="591">
          <cell r="B591">
            <v>479278672</v>
          </cell>
          <cell r="C591">
            <v>479278</v>
          </cell>
          <cell r="D591" t="str">
            <v>PIONEER VALLEY PERFORMING ARTS</v>
          </cell>
          <cell r="E591">
            <v>278</v>
          </cell>
          <cell r="F591" t="str">
            <v>SOUTH HADLEY</v>
          </cell>
          <cell r="G591">
            <v>672</v>
          </cell>
          <cell r="H591" t="str">
            <v>GATEWAY</v>
          </cell>
          <cell r="I591">
            <v>132.99074224308765</v>
          </cell>
          <cell r="J591">
            <v>16384</v>
          </cell>
          <cell r="K591">
            <v>5405</v>
          </cell>
          <cell r="L591">
            <v>1088</v>
          </cell>
        </row>
        <row r="592">
          <cell r="B592">
            <v>479278674</v>
          </cell>
          <cell r="C592">
            <v>479278</v>
          </cell>
          <cell r="D592" t="str">
            <v>PIONEER VALLEY PERFORMING ARTS</v>
          </cell>
          <cell r="E592">
            <v>278</v>
          </cell>
          <cell r="F592" t="str">
            <v>SOUTH HADLEY</v>
          </cell>
          <cell r="G592">
            <v>674</v>
          </cell>
          <cell r="H592" t="str">
            <v>GILL MONTAGUE</v>
          </cell>
          <cell r="I592">
            <v>139.55807230288008</v>
          </cell>
          <cell r="J592">
            <v>14889</v>
          </cell>
          <cell r="K592">
            <v>5890</v>
          </cell>
          <cell r="L592">
            <v>1088</v>
          </cell>
        </row>
        <row r="593">
          <cell r="B593">
            <v>479278680</v>
          </cell>
          <cell r="C593">
            <v>479278</v>
          </cell>
          <cell r="D593" t="str">
            <v>PIONEER VALLEY PERFORMING ARTS</v>
          </cell>
          <cell r="E593">
            <v>278</v>
          </cell>
          <cell r="F593" t="str">
            <v>SOUTH HADLEY</v>
          </cell>
          <cell r="G593">
            <v>680</v>
          </cell>
          <cell r="H593" t="str">
            <v>HAMPDEN WILBRAHAM</v>
          </cell>
          <cell r="I593">
            <v>129.51079399523761</v>
          </cell>
          <cell r="J593">
            <v>12418</v>
          </cell>
          <cell r="K593">
            <v>3665</v>
          </cell>
          <cell r="L593">
            <v>1088</v>
          </cell>
        </row>
        <row r="594">
          <cell r="B594">
            <v>479278683</v>
          </cell>
          <cell r="C594">
            <v>479278</v>
          </cell>
          <cell r="D594" t="str">
            <v>PIONEER VALLEY PERFORMING ARTS</v>
          </cell>
          <cell r="E594">
            <v>278</v>
          </cell>
          <cell r="F594" t="str">
            <v>SOUTH HADLEY</v>
          </cell>
          <cell r="G594">
            <v>683</v>
          </cell>
          <cell r="H594" t="str">
            <v>HAMPSHIRE</v>
          </cell>
          <cell r="I594">
            <v>183.26215977409791</v>
          </cell>
          <cell r="J594">
            <v>11856</v>
          </cell>
          <cell r="K594">
            <v>9872</v>
          </cell>
          <cell r="L594">
            <v>1088</v>
          </cell>
        </row>
        <row r="595">
          <cell r="B595">
            <v>479278750</v>
          </cell>
          <cell r="C595">
            <v>479278</v>
          </cell>
          <cell r="D595" t="str">
            <v>PIONEER VALLEY PERFORMING ARTS</v>
          </cell>
          <cell r="E595">
            <v>278</v>
          </cell>
          <cell r="F595" t="str">
            <v>SOUTH HADLEY</v>
          </cell>
          <cell r="G595">
            <v>750</v>
          </cell>
          <cell r="H595" t="str">
            <v>PIONEER</v>
          </cell>
          <cell r="I595">
            <v>160.33925334121284</v>
          </cell>
          <cell r="J595">
            <v>12243</v>
          </cell>
          <cell r="K595">
            <v>7387</v>
          </cell>
          <cell r="L595">
            <v>1088</v>
          </cell>
        </row>
        <row r="596">
          <cell r="B596">
            <v>479278753</v>
          </cell>
          <cell r="C596">
            <v>479278</v>
          </cell>
          <cell r="D596" t="str">
            <v>PIONEER VALLEY PERFORMING ARTS</v>
          </cell>
          <cell r="E596">
            <v>278</v>
          </cell>
          <cell r="F596" t="str">
            <v>SOUTH HADLEY</v>
          </cell>
          <cell r="G596">
            <v>753</v>
          </cell>
          <cell r="H596" t="str">
            <v>QUABBIN</v>
          </cell>
          <cell r="I596">
            <v>127.52575145076837</v>
          </cell>
          <cell r="J596">
            <v>14994</v>
          </cell>
          <cell r="K596">
            <v>4127</v>
          </cell>
          <cell r="L596">
            <v>1088</v>
          </cell>
        </row>
        <row r="597">
          <cell r="B597">
            <v>479278755</v>
          </cell>
          <cell r="C597">
            <v>479278</v>
          </cell>
          <cell r="D597" t="str">
            <v>PIONEER VALLEY PERFORMING ARTS</v>
          </cell>
          <cell r="E597">
            <v>278</v>
          </cell>
          <cell r="F597" t="str">
            <v>SOUTH HADLEY</v>
          </cell>
          <cell r="G597">
            <v>755</v>
          </cell>
          <cell r="H597" t="str">
            <v>RALPH C MAHAR</v>
          </cell>
          <cell r="I597">
            <v>145.49838103808446</v>
          </cell>
          <cell r="J597">
            <v>15048</v>
          </cell>
          <cell r="K597">
            <v>6847</v>
          </cell>
          <cell r="L597">
            <v>1088</v>
          </cell>
        </row>
        <row r="598">
          <cell r="B598">
            <v>479278766</v>
          </cell>
          <cell r="C598">
            <v>479278</v>
          </cell>
          <cell r="D598" t="str">
            <v>PIONEER VALLEY PERFORMING ARTS</v>
          </cell>
          <cell r="E598">
            <v>278</v>
          </cell>
          <cell r="F598" t="str">
            <v>SOUTH HADLEY</v>
          </cell>
          <cell r="G598">
            <v>766</v>
          </cell>
          <cell r="H598" t="str">
            <v>SOUTHWICK TOLLAND GRANVILLE</v>
          </cell>
          <cell r="I598">
            <v>130.38928038326335</v>
          </cell>
          <cell r="J598">
            <v>12243</v>
          </cell>
          <cell r="K598">
            <v>3721</v>
          </cell>
          <cell r="L598">
            <v>1088</v>
          </cell>
        </row>
        <row r="599">
          <cell r="B599">
            <v>481035001</v>
          </cell>
          <cell r="C599">
            <v>481035</v>
          </cell>
          <cell r="D599" t="str">
            <v>BOSTON RENAISSANCE</v>
          </cell>
          <cell r="E599">
            <v>35</v>
          </cell>
          <cell r="F599" t="str">
            <v>BOSTON</v>
          </cell>
          <cell r="G599">
            <v>1</v>
          </cell>
          <cell r="H599" t="str">
            <v>ABINGTON</v>
          </cell>
          <cell r="I599">
            <v>109.91332575325292</v>
          </cell>
          <cell r="J599">
            <v>11417</v>
          </cell>
          <cell r="K599">
            <v>1132</v>
          </cell>
          <cell r="L599">
            <v>1088</v>
          </cell>
        </row>
        <row r="600">
          <cell r="B600">
            <v>481035016</v>
          </cell>
          <cell r="C600">
            <v>481035</v>
          </cell>
          <cell r="D600" t="str">
            <v>BOSTON RENAISSANCE</v>
          </cell>
          <cell r="E600">
            <v>35</v>
          </cell>
          <cell r="F600" t="str">
            <v>BOSTON</v>
          </cell>
          <cell r="G600">
            <v>16</v>
          </cell>
          <cell r="H600" t="str">
            <v>ATTLEBORO</v>
          </cell>
          <cell r="I600">
            <v>102.46726664061954</v>
          </cell>
          <cell r="J600">
            <v>17775</v>
          </cell>
          <cell r="K600">
            <v>439</v>
          </cell>
          <cell r="L600">
            <v>1088</v>
          </cell>
        </row>
        <row r="601">
          <cell r="B601">
            <v>481035018</v>
          </cell>
          <cell r="C601">
            <v>481035</v>
          </cell>
          <cell r="D601" t="str">
            <v>BOSTON RENAISSANCE</v>
          </cell>
          <cell r="E601">
            <v>35</v>
          </cell>
          <cell r="F601" t="str">
            <v>BOSTON</v>
          </cell>
          <cell r="G601">
            <v>18</v>
          </cell>
          <cell r="H601" t="str">
            <v>AVON</v>
          </cell>
          <cell r="I601">
            <v>148.41041055606965</v>
          </cell>
          <cell r="J601">
            <v>11436</v>
          </cell>
          <cell r="K601">
            <v>5536</v>
          </cell>
          <cell r="L601">
            <v>1088</v>
          </cell>
        </row>
        <row r="602">
          <cell r="B602">
            <v>481035030</v>
          </cell>
          <cell r="C602">
            <v>481035</v>
          </cell>
          <cell r="D602" t="str">
            <v>BOSTON RENAISSANCE</v>
          </cell>
          <cell r="E602">
            <v>35</v>
          </cell>
          <cell r="F602" t="str">
            <v>BOSTON</v>
          </cell>
          <cell r="G602">
            <v>30</v>
          </cell>
          <cell r="H602" t="str">
            <v>BEVERLY</v>
          </cell>
          <cell r="I602">
            <v>122.80339562222451</v>
          </cell>
          <cell r="J602">
            <v>18854</v>
          </cell>
          <cell r="K602">
            <v>4299</v>
          </cell>
          <cell r="L602">
            <v>1088</v>
          </cell>
        </row>
        <row r="603">
          <cell r="B603">
            <v>481035035</v>
          </cell>
          <cell r="C603">
            <v>481035</v>
          </cell>
          <cell r="D603" t="str">
            <v>BOSTON RENAISSANCE</v>
          </cell>
          <cell r="E603">
            <v>35</v>
          </cell>
          <cell r="F603" t="str">
            <v>BOSTON</v>
          </cell>
          <cell r="G603">
            <v>35</v>
          </cell>
          <cell r="H603" t="str">
            <v>BOSTON</v>
          </cell>
          <cell r="I603">
            <v>141.69197758480368</v>
          </cell>
          <cell r="J603">
            <v>17796</v>
          </cell>
          <cell r="K603">
            <v>7420</v>
          </cell>
          <cell r="L603">
            <v>1088</v>
          </cell>
        </row>
        <row r="604">
          <cell r="B604">
            <v>481035040</v>
          </cell>
          <cell r="C604">
            <v>481035</v>
          </cell>
          <cell r="D604" t="str">
            <v>BOSTON RENAISSANCE</v>
          </cell>
          <cell r="E604">
            <v>35</v>
          </cell>
          <cell r="F604" t="str">
            <v>BOSTON</v>
          </cell>
          <cell r="G604">
            <v>40</v>
          </cell>
          <cell r="H604" t="str">
            <v>BRAINTREE</v>
          </cell>
          <cell r="I604">
            <v>123.86055755908612</v>
          </cell>
          <cell r="J604">
            <v>8239</v>
          </cell>
          <cell r="K604">
            <v>1966</v>
          </cell>
          <cell r="L604">
            <v>1088</v>
          </cell>
        </row>
        <row r="605">
          <cell r="B605">
            <v>481035044</v>
          </cell>
          <cell r="C605">
            <v>481035</v>
          </cell>
          <cell r="D605" t="str">
            <v>BOSTON RENAISSANCE</v>
          </cell>
          <cell r="E605">
            <v>35</v>
          </cell>
          <cell r="F605" t="str">
            <v>BOSTON</v>
          </cell>
          <cell r="G605">
            <v>44</v>
          </cell>
          <cell r="H605" t="str">
            <v>BROCKTON</v>
          </cell>
          <cell r="I605">
            <v>101.73906230817566</v>
          </cell>
          <cell r="J605">
            <v>16731</v>
          </cell>
          <cell r="K605">
            <v>291</v>
          </cell>
          <cell r="L605">
            <v>1088</v>
          </cell>
        </row>
        <row r="606">
          <cell r="B606">
            <v>481035057</v>
          </cell>
          <cell r="C606">
            <v>481035</v>
          </cell>
          <cell r="D606" t="str">
            <v>BOSTON RENAISSANCE</v>
          </cell>
          <cell r="E606">
            <v>35</v>
          </cell>
          <cell r="F606" t="str">
            <v>BOSTON</v>
          </cell>
          <cell r="G606">
            <v>57</v>
          </cell>
          <cell r="H606" t="str">
            <v>CHELSEA</v>
          </cell>
          <cell r="I606">
            <v>102.89545574634327</v>
          </cell>
          <cell r="J606">
            <v>11475</v>
          </cell>
          <cell r="K606">
            <v>332</v>
          </cell>
          <cell r="L606">
            <v>1088</v>
          </cell>
        </row>
        <row r="607">
          <cell r="B607">
            <v>481035073</v>
          </cell>
          <cell r="C607">
            <v>481035</v>
          </cell>
          <cell r="D607" t="str">
            <v>BOSTON RENAISSANCE</v>
          </cell>
          <cell r="E607">
            <v>35</v>
          </cell>
          <cell r="F607" t="str">
            <v>BOSTON</v>
          </cell>
          <cell r="G607">
            <v>73</v>
          </cell>
          <cell r="H607" t="str">
            <v>DEDHAM</v>
          </cell>
          <cell r="I607">
            <v>173.50964409444555</v>
          </cell>
          <cell r="J607">
            <v>14227</v>
          </cell>
          <cell r="K607">
            <v>10458</v>
          </cell>
          <cell r="L607">
            <v>1088</v>
          </cell>
        </row>
        <row r="608">
          <cell r="B608">
            <v>481035101</v>
          </cell>
          <cell r="C608">
            <v>481035</v>
          </cell>
          <cell r="D608" t="str">
            <v>BOSTON RENAISSANCE</v>
          </cell>
          <cell r="E608">
            <v>35</v>
          </cell>
          <cell r="F608" t="str">
            <v>BOSTON</v>
          </cell>
          <cell r="G608">
            <v>101</v>
          </cell>
          <cell r="H608" t="str">
            <v>FRANKLIN</v>
          </cell>
          <cell r="I608">
            <v>131.63694062439163</v>
          </cell>
          <cell r="J608">
            <v>11475</v>
          </cell>
          <cell r="K608">
            <v>3630</v>
          </cell>
          <cell r="L608">
            <v>1088</v>
          </cell>
        </row>
        <row r="609">
          <cell r="B609">
            <v>481035176</v>
          </cell>
          <cell r="C609">
            <v>481035</v>
          </cell>
          <cell r="D609" t="str">
            <v>BOSTON RENAISSANCE</v>
          </cell>
          <cell r="E609">
            <v>35</v>
          </cell>
          <cell r="F609" t="str">
            <v>BOSTON</v>
          </cell>
          <cell r="G609">
            <v>176</v>
          </cell>
          <cell r="H609" t="str">
            <v>MEDFORD</v>
          </cell>
          <cell r="I609">
            <v>142.09030469434236</v>
          </cell>
          <cell r="J609">
            <v>5062</v>
          </cell>
          <cell r="K609">
            <v>2131</v>
          </cell>
          <cell r="L609">
            <v>1088</v>
          </cell>
        </row>
        <row r="610">
          <cell r="B610">
            <v>481035181</v>
          </cell>
          <cell r="C610">
            <v>481035</v>
          </cell>
          <cell r="D610" t="str">
            <v>BOSTON RENAISSANCE</v>
          </cell>
          <cell r="E610">
            <v>35</v>
          </cell>
          <cell r="F610" t="str">
            <v>BOSTON</v>
          </cell>
          <cell r="G610">
            <v>181</v>
          </cell>
          <cell r="H610" t="str">
            <v>METHUEN</v>
          </cell>
          <cell r="I610">
            <v>101.87618803179477</v>
          </cell>
          <cell r="J610">
            <v>11417</v>
          </cell>
          <cell r="K610">
            <v>214</v>
          </cell>
          <cell r="L610">
            <v>1088</v>
          </cell>
        </row>
        <row r="611">
          <cell r="B611">
            <v>481035189</v>
          </cell>
          <cell r="C611">
            <v>481035</v>
          </cell>
          <cell r="D611" t="str">
            <v>BOSTON RENAISSANCE</v>
          </cell>
          <cell r="E611">
            <v>35</v>
          </cell>
          <cell r="F611" t="str">
            <v>BOSTON</v>
          </cell>
          <cell r="G611">
            <v>189</v>
          </cell>
          <cell r="H611" t="str">
            <v>MILTON</v>
          </cell>
          <cell r="I611">
            <v>134.50146226093582</v>
          </cell>
          <cell r="J611">
            <v>15152</v>
          </cell>
          <cell r="K611">
            <v>5228</v>
          </cell>
          <cell r="L611">
            <v>1088</v>
          </cell>
        </row>
        <row r="612">
          <cell r="B612">
            <v>481035212</v>
          </cell>
          <cell r="C612">
            <v>481035</v>
          </cell>
          <cell r="D612" t="str">
            <v>BOSTON RENAISSANCE</v>
          </cell>
          <cell r="E612">
            <v>35</v>
          </cell>
          <cell r="F612" t="str">
            <v>BOSTON</v>
          </cell>
          <cell r="G612">
            <v>212</v>
          </cell>
          <cell r="H612" t="str">
            <v>NORTH ATTLEBOROUGH</v>
          </cell>
          <cell r="I612">
            <v>125.51403656975954</v>
          </cell>
          <cell r="J612">
            <v>10139</v>
          </cell>
          <cell r="K612">
            <v>2587</v>
          </cell>
          <cell r="L612">
            <v>1088</v>
          </cell>
        </row>
        <row r="613">
          <cell r="B613">
            <v>481035220</v>
          </cell>
          <cell r="C613">
            <v>481035</v>
          </cell>
          <cell r="D613" t="str">
            <v>BOSTON RENAISSANCE</v>
          </cell>
          <cell r="E613">
            <v>35</v>
          </cell>
          <cell r="F613" t="str">
            <v>BOSTON</v>
          </cell>
          <cell r="G613">
            <v>220</v>
          </cell>
          <cell r="H613" t="str">
            <v>NORWOOD</v>
          </cell>
          <cell r="I613">
            <v>138.87081030760444</v>
          </cell>
          <cell r="J613">
            <v>12447</v>
          </cell>
          <cell r="K613">
            <v>4838</v>
          </cell>
          <cell r="L613">
            <v>1088</v>
          </cell>
        </row>
        <row r="614">
          <cell r="B614">
            <v>481035243</v>
          </cell>
          <cell r="C614">
            <v>481035</v>
          </cell>
          <cell r="D614" t="str">
            <v>BOSTON RENAISSANCE</v>
          </cell>
          <cell r="E614">
            <v>35</v>
          </cell>
          <cell r="F614" t="str">
            <v>BOSTON</v>
          </cell>
          <cell r="G614">
            <v>243</v>
          </cell>
          <cell r="H614" t="str">
            <v>QUINCY</v>
          </cell>
          <cell r="I614">
            <v>114.23898557982488</v>
          </cell>
          <cell r="J614">
            <v>8268</v>
          </cell>
          <cell r="K614">
            <v>1177</v>
          </cell>
          <cell r="L614">
            <v>1088</v>
          </cell>
        </row>
        <row r="615">
          <cell r="B615">
            <v>481035244</v>
          </cell>
          <cell r="C615">
            <v>481035</v>
          </cell>
          <cell r="D615" t="str">
            <v>BOSTON RENAISSANCE</v>
          </cell>
          <cell r="E615">
            <v>35</v>
          </cell>
          <cell r="F615" t="str">
            <v>BOSTON</v>
          </cell>
          <cell r="G615">
            <v>244</v>
          </cell>
          <cell r="H615" t="str">
            <v>RANDOLPH</v>
          </cell>
          <cell r="I615">
            <v>129.97873840854766</v>
          </cell>
          <cell r="J615">
            <v>16992</v>
          </cell>
          <cell r="K615">
            <v>5094</v>
          </cell>
          <cell r="L615">
            <v>1088</v>
          </cell>
        </row>
        <row r="616">
          <cell r="B616">
            <v>481035285</v>
          </cell>
          <cell r="C616">
            <v>481035</v>
          </cell>
          <cell r="D616" t="str">
            <v>BOSTON RENAISSANCE</v>
          </cell>
          <cell r="E616">
            <v>35</v>
          </cell>
          <cell r="F616" t="str">
            <v>BOSTON</v>
          </cell>
          <cell r="G616">
            <v>285</v>
          </cell>
          <cell r="H616" t="str">
            <v>STOUGHTON</v>
          </cell>
          <cell r="I616">
            <v>119.03173235749338</v>
          </cell>
          <cell r="J616">
            <v>15345</v>
          </cell>
          <cell r="K616">
            <v>2920</v>
          </cell>
          <cell r="L616">
            <v>1088</v>
          </cell>
        </row>
        <row r="617">
          <cell r="B617">
            <v>481035307</v>
          </cell>
          <cell r="C617">
            <v>481035</v>
          </cell>
          <cell r="D617" t="str">
            <v>BOSTON RENAISSANCE</v>
          </cell>
          <cell r="E617">
            <v>35</v>
          </cell>
          <cell r="F617" t="str">
            <v>BOSTON</v>
          </cell>
          <cell r="G617">
            <v>307</v>
          </cell>
          <cell r="H617" t="str">
            <v>WALPOLE</v>
          </cell>
          <cell r="I617">
            <v>142.18168162918124</v>
          </cell>
          <cell r="J617">
            <v>11417</v>
          </cell>
          <cell r="K617">
            <v>4816</v>
          </cell>
          <cell r="L617">
            <v>1088</v>
          </cell>
        </row>
        <row r="618">
          <cell r="B618">
            <v>481035336</v>
          </cell>
          <cell r="C618">
            <v>481035</v>
          </cell>
          <cell r="D618" t="str">
            <v>BOSTON RENAISSANCE</v>
          </cell>
          <cell r="E618">
            <v>35</v>
          </cell>
          <cell r="F618" t="str">
            <v>BOSTON</v>
          </cell>
          <cell r="G618">
            <v>336</v>
          </cell>
          <cell r="H618" t="str">
            <v>WEYMOUTH</v>
          </cell>
          <cell r="I618">
            <v>113.5728099876228</v>
          </cell>
          <cell r="J618">
            <v>19058</v>
          </cell>
          <cell r="K618">
            <v>2587</v>
          </cell>
          <cell r="L618">
            <v>1088</v>
          </cell>
        </row>
        <row r="619">
          <cell r="B619">
            <v>482204007</v>
          </cell>
          <cell r="C619">
            <v>482204</v>
          </cell>
          <cell r="D619" t="str">
            <v>RIVER VALLEY</v>
          </cell>
          <cell r="E619">
            <v>204</v>
          </cell>
          <cell r="F619" t="str">
            <v>NEWBURYPORT</v>
          </cell>
          <cell r="G619">
            <v>7</v>
          </cell>
          <cell r="H619" t="str">
            <v>AMESBURY</v>
          </cell>
          <cell r="I619">
            <v>150.49860651388644</v>
          </cell>
          <cell r="J619">
            <v>11708</v>
          </cell>
          <cell r="K619">
            <v>5912</v>
          </cell>
          <cell r="L619">
            <v>1088</v>
          </cell>
        </row>
        <row r="620">
          <cell r="B620">
            <v>482204030</v>
          </cell>
          <cell r="C620">
            <v>482204</v>
          </cell>
          <cell r="D620" t="str">
            <v>RIVER VALLEY</v>
          </cell>
          <cell r="E620">
            <v>204</v>
          </cell>
          <cell r="F620" t="str">
            <v>NEWBURYPORT</v>
          </cell>
          <cell r="G620">
            <v>30</v>
          </cell>
          <cell r="H620" t="str">
            <v>BEVERLY</v>
          </cell>
          <cell r="I620">
            <v>122.80339562222451</v>
          </cell>
          <cell r="J620">
            <v>10332</v>
          </cell>
          <cell r="K620">
            <v>2356</v>
          </cell>
          <cell r="L620">
            <v>1088</v>
          </cell>
        </row>
        <row r="621">
          <cell r="B621">
            <v>482204038</v>
          </cell>
          <cell r="C621">
            <v>482204</v>
          </cell>
          <cell r="D621" t="str">
            <v>RIVER VALLEY</v>
          </cell>
          <cell r="E621">
            <v>204</v>
          </cell>
          <cell r="F621" t="str">
            <v>NEWBURYPORT</v>
          </cell>
          <cell r="G621">
            <v>38</v>
          </cell>
          <cell r="H621" t="str">
            <v>BOXFORD</v>
          </cell>
          <cell r="I621">
            <v>168.76009125565682</v>
          </cell>
          <cell r="J621">
            <v>10705</v>
          </cell>
          <cell r="K621">
            <v>7361</v>
          </cell>
          <cell r="L621">
            <v>1088</v>
          </cell>
        </row>
        <row r="622">
          <cell r="B622">
            <v>482204105</v>
          </cell>
          <cell r="C622">
            <v>482204</v>
          </cell>
          <cell r="D622" t="str">
            <v>RIVER VALLEY</v>
          </cell>
          <cell r="E622">
            <v>204</v>
          </cell>
          <cell r="F622" t="str">
            <v>NEWBURYPORT</v>
          </cell>
          <cell r="G622">
            <v>105</v>
          </cell>
          <cell r="H622" t="str">
            <v>GEORGETOWN</v>
          </cell>
          <cell r="I622">
            <v>141.13837168723219</v>
          </cell>
          <cell r="J622">
            <v>10519</v>
          </cell>
          <cell r="K622">
            <v>4327</v>
          </cell>
          <cell r="L622">
            <v>1088</v>
          </cell>
        </row>
        <row r="623">
          <cell r="B623">
            <v>482204128</v>
          </cell>
          <cell r="C623">
            <v>482204</v>
          </cell>
          <cell r="D623" t="str">
            <v>RIVER VALLEY</v>
          </cell>
          <cell r="E623">
            <v>204</v>
          </cell>
          <cell r="F623" t="str">
            <v>NEWBURYPORT</v>
          </cell>
          <cell r="G623">
            <v>128</v>
          </cell>
          <cell r="H623" t="str">
            <v>HAVERHILL</v>
          </cell>
          <cell r="I623">
            <v>110.36480676969693</v>
          </cell>
          <cell r="J623">
            <v>10705</v>
          </cell>
          <cell r="K623">
            <v>1110</v>
          </cell>
          <cell r="L623">
            <v>1088</v>
          </cell>
        </row>
        <row r="624">
          <cell r="B624">
            <v>482204164</v>
          </cell>
          <cell r="C624">
            <v>482204</v>
          </cell>
          <cell r="D624" t="str">
            <v>RIVER VALLEY</v>
          </cell>
          <cell r="E624">
            <v>204</v>
          </cell>
          <cell r="F624" t="str">
            <v>NEWBURYPORT</v>
          </cell>
          <cell r="G624">
            <v>164</v>
          </cell>
          <cell r="H624" t="str">
            <v>LYNNFIELD</v>
          </cell>
          <cell r="I624">
            <v>133.93978902798759</v>
          </cell>
          <cell r="J624">
            <v>10679</v>
          </cell>
          <cell r="K624">
            <v>3624</v>
          </cell>
          <cell r="L624">
            <v>1088</v>
          </cell>
        </row>
        <row r="625">
          <cell r="B625">
            <v>482204204</v>
          </cell>
          <cell r="C625">
            <v>482204</v>
          </cell>
          <cell r="D625" t="str">
            <v>RIVER VALLEY</v>
          </cell>
          <cell r="E625">
            <v>204</v>
          </cell>
          <cell r="F625" t="str">
            <v>NEWBURYPORT</v>
          </cell>
          <cell r="G625">
            <v>204</v>
          </cell>
          <cell r="H625" t="str">
            <v>NEWBURYPORT</v>
          </cell>
          <cell r="I625">
            <v>162.54407733535018</v>
          </cell>
          <cell r="J625">
            <v>10858</v>
          </cell>
          <cell r="K625">
            <v>6791</v>
          </cell>
          <cell r="L625">
            <v>1088</v>
          </cell>
        </row>
        <row r="626">
          <cell r="B626">
            <v>482204745</v>
          </cell>
          <cell r="C626">
            <v>482204</v>
          </cell>
          <cell r="D626" t="str">
            <v>RIVER VALLEY</v>
          </cell>
          <cell r="E626">
            <v>204</v>
          </cell>
          <cell r="F626" t="str">
            <v>NEWBURYPORT</v>
          </cell>
          <cell r="G626">
            <v>745</v>
          </cell>
          <cell r="H626" t="str">
            <v>PENTUCKET</v>
          </cell>
          <cell r="I626">
            <v>143.54286562363424</v>
          </cell>
          <cell r="J626">
            <v>11081</v>
          </cell>
          <cell r="K626">
            <v>4825</v>
          </cell>
          <cell r="L626">
            <v>1088</v>
          </cell>
        </row>
        <row r="627">
          <cell r="B627">
            <v>482204773</v>
          </cell>
          <cell r="C627">
            <v>482204</v>
          </cell>
          <cell r="D627" t="str">
            <v>RIVER VALLEY</v>
          </cell>
          <cell r="E627">
            <v>204</v>
          </cell>
          <cell r="F627" t="str">
            <v>NEWBURYPORT</v>
          </cell>
          <cell r="G627">
            <v>773</v>
          </cell>
          <cell r="H627" t="str">
            <v>TRITON</v>
          </cell>
          <cell r="I627">
            <v>152.80481662438859</v>
          </cell>
          <cell r="J627">
            <v>10998</v>
          </cell>
          <cell r="K627">
            <v>5807</v>
          </cell>
          <cell r="L627">
            <v>1088</v>
          </cell>
        </row>
        <row r="628">
          <cell r="B628">
            <v>483239020</v>
          </cell>
          <cell r="C628">
            <v>483239</v>
          </cell>
          <cell r="D628" t="str">
            <v>RISING TIDE</v>
          </cell>
          <cell r="E628">
            <v>239</v>
          </cell>
          <cell r="F628" t="str">
            <v>PLYMOUTH</v>
          </cell>
          <cell r="G628">
            <v>20</v>
          </cell>
          <cell r="H628" t="str">
            <v>BARNSTABLE</v>
          </cell>
          <cell r="I628">
            <v>123.01953431183479</v>
          </cell>
          <cell r="J628">
            <v>15470</v>
          </cell>
          <cell r="K628">
            <v>3561</v>
          </cell>
          <cell r="L628">
            <v>1088</v>
          </cell>
        </row>
        <row r="629">
          <cell r="B629">
            <v>483239036</v>
          </cell>
          <cell r="C629">
            <v>483239</v>
          </cell>
          <cell r="D629" t="str">
            <v>RISING TIDE</v>
          </cell>
          <cell r="E629">
            <v>239</v>
          </cell>
          <cell r="F629" t="str">
            <v>PLYMOUTH</v>
          </cell>
          <cell r="G629">
            <v>36</v>
          </cell>
          <cell r="H629" t="str">
            <v>BOURNE</v>
          </cell>
          <cell r="I629">
            <v>147.50887260671459</v>
          </cell>
          <cell r="J629">
            <v>12411</v>
          </cell>
          <cell r="K629">
            <v>5896</v>
          </cell>
          <cell r="L629">
            <v>1088</v>
          </cell>
        </row>
        <row r="630">
          <cell r="B630">
            <v>483239052</v>
          </cell>
          <cell r="C630">
            <v>483239</v>
          </cell>
          <cell r="D630" t="str">
            <v>RISING TIDE</v>
          </cell>
          <cell r="E630">
            <v>239</v>
          </cell>
          <cell r="F630" t="str">
            <v>PLYMOUTH</v>
          </cell>
          <cell r="G630">
            <v>52</v>
          </cell>
          <cell r="H630" t="str">
            <v>CARVER</v>
          </cell>
          <cell r="I630">
            <v>139.78260305063372</v>
          </cell>
          <cell r="J630">
            <v>12197</v>
          </cell>
          <cell r="K630">
            <v>4852</v>
          </cell>
          <cell r="L630">
            <v>1088</v>
          </cell>
        </row>
        <row r="631">
          <cell r="B631">
            <v>483239082</v>
          </cell>
          <cell r="C631">
            <v>483239</v>
          </cell>
          <cell r="D631" t="str">
            <v>RISING TIDE</v>
          </cell>
          <cell r="E631">
            <v>239</v>
          </cell>
          <cell r="F631" t="str">
            <v>PLYMOUTH</v>
          </cell>
          <cell r="G631">
            <v>82</v>
          </cell>
          <cell r="H631" t="str">
            <v>DUXBURY</v>
          </cell>
          <cell r="I631">
            <v>145.89123438690117</v>
          </cell>
          <cell r="J631">
            <v>12733</v>
          </cell>
          <cell r="K631">
            <v>5843</v>
          </cell>
          <cell r="L631">
            <v>1088</v>
          </cell>
        </row>
        <row r="632">
          <cell r="B632">
            <v>483239096</v>
          </cell>
          <cell r="C632">
            <v>483239</v>
          </cell>
          <cell r="D632" t="str">
            <v>RISING TIDE</v>
          </cell>
          <cell r="E632">
            <v>239</v>
          </cell>
          <cell r="F632" t="str">
            <v>PLYMOUTH</v>
          </cell>
          <cell r="G632">
            <v>96</v>
          </cell>
          <cell r="H632" t="str">
            <v>FALMOUTH</v>
          </cell>
          <cell r="I632">
            <v>156.73559789961254</v>
          </cell>
          <cell r="J632">
            <v>12888</v>
          </cell>
          <cell r="K632">
            <v>7312</v>
          </cell>
          <cell r="L632">
            <v>1088</v>
          </cell>
        </row>
        <row r="633">
          <cell r="B633">
            <v>483239118</v>
          </cell>
          <cell r="C633">
            <v>483239</v>
          </cell>
          <cell r="D633" t="str">
            <v>RISING TIDE</v>
          </cell>
          <cell r="E633">
            <v>239</v>
          </cell>
          <cell r="F633" t="str">
            <v>PLYMOUTH</v>
          </cell>
          <cell r="G633">
            <v>118</v>
          </cell>
          <cell r="H633" t="str">
            <v>HALIFAX</v>
          </cell>
          <cell r="I633">
            <v>123.02981737590576</v>
          </cell>
          <cell r="J633">
            <v>10900</v>
          </cell>
          <cell r="K633">
            <v>2510</v>
          </cell>
          <cell r="L633">
            <v>1088</v>
          </cell>
        </row>
        <row r="634">
          <cell r="B634">
            <v>483239131</v>
          </cell>
          <cell r="C634">
            <v>483239</v>
          </cell>
          <cell r="D634" t="str">
            <v>RISING TIDE</v>
          </cell>
          <cell r="E634">
            <v>239</v>
          </cell>
          <cell r="F634" t="str">
            <v>PLYMOUTH</v>
          </cell>
          <cell r="G634">
            <v>131</v>
          </cell>
          <cell r="H634" t="str">
            <v>HINGHAM</v>
          </cell>
          <cell r="I634">
            <v>147.09553180010192</v>
          </cell>
          <cell r="J634">
            <v>15550</v>
          </cell>
          <cell r="K634">
            <v>7323</v>
          </cell>
          <cell r="L634">
            <v>1088</v>
          </cell>
        </row>
        <row r="635">
          <cell r="B635">
            <v>483239145</v>
          </cell>
          <cell r="C635">
            <v>483239</v>
          </cell>
          <cell r="D635" t="str">
            <v>RISING TIDE</v>
          </cell>
          <cell r="E635">
            <v>239</v>
          </cell>
          <cell r="F635" t="str">
            <v>PLYMOUTH</v>
          </cell>
          <cell r="G635">
            <v>145</v>
          </cell>
          <cell r="H635" t="str">
            <v>KINGSTON</v>
          </cell>
          <cell r="I635">
            <v>121.73993168391009</v>
          </cell>
          <cell r="J635">
            <v>12705</v>
          </cell>
          <cell r="K635">
            <v>2762</v>
          </cell>
          <cell r="L635">
            <v>1088</v>
          </cell>
        </row>
        <row r="636">
          <cell r="B636">
            <v>483239171</v>
          </cell>
          <cell r="C636">
            <v>483239</v>
          </cell>
          <cell r="D636" t="str">
            <v>RISING TIDE</v>
          </cell>
          <cell r="E636">
            <v>239</v>
          </cell>
          <cell r="F636" t="str">
            <v>PLYMOUTH</v>
          </cell>
          <cell r="G636">
            <v>171</v>
          </cell>
          <cell r="H636" t="str">
            <v>MARSHFIELD</v>
          </cell>
          <cell r="I636">
            <v>127.70459572591906</v>
          </cell>
          <cell r="J636">
            <v>15105</v>
          </cell>
          <cell r="K636">
            <v>4185</v>
          </cell>
          <cell r="L636">
            <v>1088</v>
          </cell>
        </row>
        <row r="637">
          <cell r="B637">
            <v>483239172</v>
          </cell>
          <cell r="C637">
            <v>483239</v>
          </cell>
          <cell r="D637" t="str">
            <v>RISING TIDE</v>
          </cell>
          <cell r="E637">
            <v>239</v>
          </cell>
          <cell r="F637" t="str">
            <v>PLYMOUTH</v>
          </cell>
          <cell r="G637">
            <v>172</v>
          </cell>
          <cell r="H637" t="str">
            <v>MASHPEE</v>
          </cell>
          <cell r="I637">
            <v>184.98189458320985</v>
          </cell>
          <cell r="J637">
            <v>15279</v>
          </cell>
          <cell r="K637">
            <v>12984</v>
          </cell>
          <cell r="L637">
            <v>1088</v>
          </cell>
        </row>
        <row r="638">
          <cell r="B638">
            <v>483239182</v>
          </cell>
          <cell r="C638">
            <v>483239</v>
          </cell>
          <cell r="D638" t="str">
            <v>RISING TIDE</v>
          </cell>
          <cell r="E638">
            <v>239</v>
          </cell>
          <cell r="F638" t="str">
            <v>PLYMOUTH</v>
          </cell>
          <cell r="G638">
            <v>182</v>
          </cell>
          <cell r="H638" t="str">
            <v>MIDDLEBOROUGH</v>
          </cell>
          <cell r="I638">
            <v>119.3958071077009</v>
          </cell>
          <cell r="J638">
            <v>13353</v>
          </cell>
          <cell r="K638">
            <v>2590</v>
          </cell>
          <cell r="L638">
            <v>1088</v>
          </cell>
        </row>
        <row r="639">
          <cell r="B639">
            <v>483239231</v>
          </cell>
          <cell r="C639">
            <v>483239</v>
          </cell>
          <cell r="D639" t="str">
            <v>RISING TIDE</v>
          </cell>
          <cell r="E639">
            <v>239</v>
          </cell>
          <cell r="F639" t="str">
            <v>PLYMOUTH</v>
          </cell>
          <cell r="G639">
            <v>231</v>
          </cell>
          <cell r="H639" t="str">
            <v>PEMBROKE</v>
          </cell>
          <cell r="I639">
            <v>127.16733019074478</v>
          </cell>
          <cell r="J639">
            <v>13037</v>
          </cell>
          <cell r="K639">
            <v>3542</v>
          </cell>
          <cell r="L639">
            <v>1088</v>
          </cell>
        </row>
        <row r="640">
          <cell r="B640">
            <v>483239239</v>
          </cell>
          <cell r="C640">
            <v>483239</v>
          </cell>
          <cell r="D640" t="str">
            <v>RISING TIDE</v>
          </cell>
          <cell r="E640">
            <v>239</v>
          </cell>
          <cell r="F640" t="str">
            <v>PLYMOUTH</v>
          </cell>
          <cell r="G640">
            <v>239</v>
          </cell>
          <cell r="H640" t="str">
            <v>PLYMOUTH</v>
          </cell>
          <cell r="I640">
            <v>134.12887724445528</v>
          </cell>
          <cell r="J640">
            <v>12770</v>
          </cell>
          <cell r="K640">
            <v>4358</v>
          </cell>
          <cell r="L640">
            <v>1088</v>
          </cell>
        </row>
        <row r="641">
          <cell r="B641">
            <v>483239240</v>
          </cell>
          <cell r="C641">
            <v>483239</v>
          </cell>
          <cell r="D641" t="str">
            <v>RISING TIDE</v>
          </cell>
          <cell r="E641">
            <v>239</v>
          </cell>
          <cell r="F641" t="str">
            <v>PLYMOUTH</v>
          </cell>
          <cell r="G641">
            <v>240</v>
          </cell>
          <cell r="H641" t="str">
            <v>PLYMPTON</v>
          </cell>
          <cell r="I641">
            <v>165.83636343913179</v>
          </cell>
          <cell r="J641">
            <v>11030</v>
          </cell>
          <cell r="K641">
            <v>7262</v>
          </cell>
          <cell r="L641">
            <v>1088</v>
          </cell>
        </row>
        <row r="642">
          <cell r="B642">
            <v>483239243</v>
          </cell>
          <cell r="C642">
            <v>483239</v>
          </cell>
          <cell r="D642" t="str">
            <v>RISING TIDE</v>
          </cell>
          <cell r="E642">
            <v>239</v>
          </cell>
          <cell r="F642" t="str">
            <v>PLYMOUTH</v>
          </cell>
          <cell r="G642">
            <v>243</v>
          </cell>
          <cell r="H642" t="str">
            <v>QUINCY</v>
          </cell>
          <cell r="I642">
            <v>114.23898557982488</v>
          </cell>
          <cell r="J642">
            <v>12617</v>
          </cell>
          <cell r="K642">
            <v>1797</v>
          </cell>
          <cell r="L642">
            <v>1088</v>
          </cell>
        </row>
        <row r="643">
          <cell r="B643">
            <v>483239250</v>
          </cell>
          <cell r="C643">
            <v>483239</v>
          </cell>
          <cell r="D643" t="str">
            <v>RISING TIDE</v>
          </cell>
          <cell r="E643">
            <v>239</v>
          </cell>
          <cell r="F643" t="str">
            <v>PLYMOUTH</v>
          </cell>
          <cell r="G643">
            <v>250</v>
          </cell>
          <cell r="H643" t="str">
            <v>ROCHESTER</v>
          </cell>
          <cell r="I643">
            <v>123.25932154865711</v>
          </cell>
          <cell r="J643">
            <v>15497</v>
          </cell>
          <cell r="K643">
            <v>3604</v>
          </cell>
          <cell r="L643">
            <v>1088</v>
          </cell>
        </row>
        <row r="644">
          <cell r="B644">
            <v>483239251</v>
          </cell>
          <cell r="C644">
            <v>483239</v>
          </cell>
          <cell r="D644" t="str">
            <v>RISING TIDE</v>
          </cell>
          <cell r="E644">
            <v>239</v>
          </cell>
          <cell r="F644" t="str">
            <v>PLYMOUTH</v>
          </cell>
          <cell r="G644">
            <v>251</v>
          </cell>
          <cell r="H644" t="str">
            <v>ROCKLAND</v>
          </cell>
          <cell r="I644">
            <v>118.74273676001401</v>
          </cell>
          <cell r="J644">
            <v>12617</v>
          </cell>
          <cell r="K644">
            <v>2365</v>
          </cell>
          <cell r="L644">
            <v>1088</v>
          </cell>
        </row>
        <row r="645">
          <cell r="B645">
            <v>483239261</v>
          </cell>
          <cell r="C645">
            <v>483239</v>
          </cell>
          <cell r="D645" t="str">
            <v>RISING TIDE</v>
          </cell>
          <cell r="E645">
            <v>239</v>
          </cell>
          <cell r="F645" t="str">
            <v>PLYMOUTH</v>
          </cell>
          <cell r="G645">
            <v>261</v>
          </cell>
          <cell r="H645" t="str">
            <v>SANDWICH</v>
          </cell>
          <cell r="I645">
            <v>170.01705546135543</v>
          </cell>
          <cell r="J645">
            <v>12443</v>
          </cell>
          <cell r="K645">
            <v>8712</v>
          </cell>
          <cell r="L645">
            <v>1088</v>
          </cell>
        </row>
        <row r="646">
          <cell r="B646">
            <v>483239310</v>
          </cell>
          <cell r="C646">
            <v>483239</v>
          </cell>
          <cell r="D646" t="str">
            <v>RISING TIDE</v>
          </cell>
          <cell r="E646">
            <v>239</v>
          </cell>
          <cell r="F646" t="str">
            <v>PLYMOUTH</v>
          </cell>
          <cell r="G646">
            <v>310</v>
          </cell>
          <cell r="H646" t="str">
            <v>WAREHAM</v>
          </cell>
          <cell r="I646">
            <v>132.5373618810583</v>
          </cell>
          <cell r="J646">
            <v>15922</v>
          </cell>
          <cell r="K646">
            <v>5181</v>
          </cell>
          <cell r="L646">
            <v>1088</v>
          </cell>
        </row>
        <row r="647">
          <cell r="B647">
            <v>483239336</v>
          </cell>
          <cell r="C647">
            <v>483239</v>
          </cell>
          <cell r="D647" t="str">
            <v>RISING TIDE</v>
          </cell>
          <cell r="E647">
            <v>239</v>
          </cell>
          <cell r="F647" t="str">
            <v>PLYMOUTH</v>
          </cell>
          <cell r="G647">
            <v>336</v>
          </cell>
          <cell r="H647" t="str">
            <v>WEYMOUTH</v>
          </cell>
          <cell r="I647">
            <v>113.5728099876228</v>
          </cell>
          <cell r="J647">
            <v>18673</v>
          </cell>
          <cell r="K647">
            <v>2534</v>
          </cell>
          <cell r="L647">
            <v>1088</v>
          </cell>
        </row>
        <row r="648">
          <cell r="B648">
            <v>483239625</v>
          </cell>
          <cell r="C648">
            <v>483239</v>
          </cell>
          <cell r="D648" t="str">
            <v>RISING TIDE</v>
          </cell>
          <cell r="E648">
            <v>239</v>
          </cell>
          <cell r="F648" t="str">
            <v>PLYMOUTH</v>
          </cell>
          <cell r="G648">
            <v>625</v>
          </cell>
          <cell r="H648" t="str">
            <v>BRIDGEWATER RAYNHAM</v>
          </cell>
          <cell r="I648">
            <v>112.7330935629779</v>
          </cell>
          <cell r="J648">
            <v>13453</v>
          </cell>
          <cell r="K648">
            <v>1713</v>
          </cell>
          <cell r="L648">
            <v>1088</v>
          </cell>
        </row>
        <row r="649">
          <cell r="B649">
            <v>483239665</v>
          </cell>
          <cell r="C649">
            <v>483239</v>
          </cell>
          <cell r="D649" t="str">
            <v>RISING TIDE</v>
          </cell>
          <cell r="E649">
            <v>239</v>
          </cell>
          <cell r="F649" t="str">
            <v>PLYMOUTH</v>
          </cell>
          <cell r="G649">
            <v>665</v>
          </cell>
          <cell r="H649" t="str">
            <v>FREETOWN LAKEVILLE</v>
          </cell>
          <cell r="I649">
            <v>112.28764962095912</v>
          </cell>
          <cell r="J649">
            <v>13496</v>
          </cell>
          <cell r="K649">
            <v>1658</v>
          </cell>
          <cell r="L649">
            <v>1088</v>
          </cell>
        </row>
        <row r="650">
          <cell r="B650">
            <v>483239740</v>
          </cell>
          <cell r="C650">
            <v>483239</v>
          </cell>
          <cell r="D650" t="str">
            <v>RISING TIDE</v>
          </cell>
          <cell r="E650">
            <v>239</v>
          </cell>
          <cell r="F650" t="str">
            <v>PLYMOUTH</v>
          </cell>
          <cell r="G650">
            <v>740</v>
          </cell>
          <cell r="H650" t="str">
            <v>OLD ROCHESTER</v>
          </cell>
          <cell r="I650">
            <v>153.21084702468508</v>
          </cell>
          <cell r="J650">
            <v>12221</v>
          </cell>
          <cell r="K650">
            <v>6503</v>
          </cell>
          <cell r="L650">
            <v>1088</v>
          </cell>
        </row>
        <row r="651">
          <cell r="B651">
            <v>483239760</v>
          </cell>
          <cell r="C651">
            <v>483239</v>
          </cell>
          <cell r="D651" t="str">
            <v>RISING TIDE</v>
          </cell>
          <cell r="E651">
            <v>239</v>
          </cell>
          <cell r="F651" t="str">
            <v>PLYMOUTH</v>
          </cell>
          <cell r="G651">
            <v>760</v>
          </cell>
          <cell r="H651" t="str">
            <v>SILVER LAKE</v>
          </cell>
          <cell r="I651">
            <v>123.79384913515142</v>
          </cell>
          <cell r="J651">
            <v>12900</v>
          </cell>
          <cell r="K651">
            <v>3069</v>
          </cell>
          <cell r="L651">
            <v>1088</v>
          </cell>
        </row>
        <row r="652">
          <cell r="B652">
            <v>484035001</v>
          </cell>
          <cell r="C652">
            <v>484035</v>
          </cell>
          <cell r="D652" t="str">
            <v>ROXBURY PREPARATORY</v>
          </cell>
          <cell r="E652">
            <v>35</v>
          </cell>
          <cell r="F652" t="str">
            <v>BOSTON</v>
          </cell>
          <cell r="G652">
            <v>1</v>
          </cell>
          <cell r="H652" t="str">
            <v>ABINGTON</v>
          </cell>
          <cell r="I652">
            <v>109.91332575325292</v>
          </cell>
          <cell r="J652">
            <v>19075</v>
          </cell>
          <cell r="K652">
            <v>1891</v>
          </cell>
          <cell r="L652">
            <v>1088</v>
          </cell>
        </row>
        <row r="653">
          <cell r="B653">
            <v>484035018</v>
          </cell>
          <cell r="C653">
            <v>484035</v>
          </cell>
          <cell r="D653" t="str">
            <v>ROXBURY PREPARATORY</v>
          </cell>
          <cell r="E653">
            <v>35</v>
          </cell>
          <cell r="F653" t="str">
            <v>BOSTON</v>
          </cell>
          <cell r="G653">
            <v>18</v>
          </cell>
          <cell r="H653" t="str">
            <v>AVON</v>
          </cell>
          <cell r="I653">
            <v>148.41041055606965</v>
          </cell>
          <cell r="J653">
            <v>15152</v>
          </cell>
          <cell r="K653">
            <v>7335</v>
          </cell>
          <cell r="L653">
            <v>1088</v>
          </cell>
        </row>
        <row r="654">
          <cell r="B654">
            <v>484035035</v>
          </cell>
          <cell r="C654">
            <v>484035</v>
          </cell>
          <cell r="D654" t="str">
            <v>ROXBURY PREPARATORY</v>
          </cell>
          <cell r="E654">
            <v>35</v>
          </cell>
          <cell r="F654" t="str">
            <v>BOSTON</v>
          </cell>
          <cell r="G654">
            <v>35</v>
          </cell>
          <cell r="H654" t="str">
            <v>BOSTON</v>
          </cell>
          <cell r="I654">
            <v>141.69197758480368</v>
          </cell>
          <cell r="J654">
            <v>19093</v>
          </cell>
          <cell r="K654">
            <v>7960</v>
          </cell>
          <cell r="L654">
            <v>1088</v>
          </cell>
        </row>
        <row r="655">
          <cell r="B655">
            <v>484035044</v>
          </cell>
          <cell r="C655">
            <v>484035</v>
          </cell>
          <cell r="D655" t="str">
            <v>ROXBURY PREPARATORY</v>
          </cell>
          <cell r="E655">
            <v>35</v>
          </cell>
          <cell r="F655" t="str">
            <v>BOSTON</v>
          </cell>
          <cell r="G655">
            <v>44</v>
          </cell>
          <cell r="H655" t="str">
            <v>BROCKTON</v>
          </cell>
          <cell r="I655">
            <v>101.73906230817566</v>
          </cell>
          <cell r="J655">
            <v>16880</v>
          </cell>
          <cell r="K655">
            <v>294</v>
          </cell>
          <cell r="L655">
            <v>1088</v>
          </cell>
        </row>
        <row r="656">
          <cell r="B656">
            <v>484035046</v>
          </cell>
          <cell r="C656">
            <v>484035</v>
          </cell>
          <cell r="D656" t="str">
            <v>ROXBURY PREPARATORY</v>
          </cell>
          <cell r="E656">
            <v>35</v>
          </cell>
          <cell r="F656" t="str">
            <v>BOSTON</v>
          </cell>
          <cell r="G656">
            <v>46</v>
          </cell>
          <cell r="H656" t="str">
            <v>BROOKLINE</v>
          </cell>
          <cell r="I656">
            <v>202.44216307505357</v>
          </cell>
          <cell r="J656">
            <v>13129</v>
          </cell>
          <cell r="K656">
            <v>13450</v>
          </cell>
          <cell r="L656">
            <v>1088</v>
          </cell>
        </row>
        <row r="657">
          <cell r="B657">
            <v>484035050</v>
          </cell>
          <cell r="C657">
            <v>484035</v>
          </cell>
          <cell r="D657" t="str">
            <v>ROXBURY PREPARATORY</v>
          </cell>
          <cell r="E657">
            <v>35</v>
          </cell>
          <cell r="F657" t="str">
            <v>BOSTON</v>
          </cell>
          <cell r="G657">
            <v>50</v>
          </cell>
          <cell r="H657" t="str">
            <v>CANTON</v>
          </cell>
          <cell r="I657">
            <v>145.68219922172105</v>
          </cell>
          <cell r="J657">
            <v>18206</v>
          </cell>
          <cell r="K657">
            <v>8317</v>
          </cell>
          <cell r="L657">
            <v>1088</v>
          </cell>
        </row>
        <row r="658">
          <cell r="B658">
            <v>484035093</v>
          </cell>
          <cell r="C658">
            <v>484035</v>
          </cell>
          <cell r="D658" t="str">
            <v>ROXBURY PREPARATORY</v>
          </cell>
          <cell r="E658">
            <v>35</v>
          </cell>
          <cell r="F658" t="str">
            <v>BOSTON</v>
          </cell>
          <cell r="G658">
            <v>93</v>
          </cell>
          <cell r="H658" t="str">
            <v>EVERETT</v>
          </cell>
          <cell r="I658">
            <v>100</v>
          </cell>
          <cell r="J658">
            <v>20761</v>
          </cell>
          <cell r="K658">
            <v>0</v>
          </cell>
          <cell r="L658">
            <v>1088</v>
          </cell>
        </row>
        <row r="659">
          <cell r="B659">
            <v>484035133</v>
          </cell>
          <cell r="C659">
            <v>484035</v>
          </cell>
          <cell r="D659" t="str">
            <v>ROXBURY PREPARATORY</v>
          </cell>
          <cell r="E659">
            <v>35</v>
          </cell>
          <cell r="F659" t="str">
            <v>BOSTON</v>
          </cell>
          <cell r="G659">
            <v>133</v>
          </cell>
          <cell r="H659" t="str">
            <v>HOLBROOK</v>
          </cell>
          <cell r="I659">
            <v>113.40160881170674</v>
          </cell>
          <cell r="J659">
            <v>13129</v>
          </cell>
          <cell r="K659">
            <v>1759</v>
          </cell>
          <cell r="L659">
            <v>1088</v>
          </cell>
        </row>
        <row r="660">
          <cell r="B660">
            <v>484035163</v>
          </cell>
          <cell r="C660">
            <v>484035</v>
          </cell>
          <cell r="D660" t="str">
            <v>ROXBURY PREPARATORY</v>
          </cell>
          <cell r="E660">
            <v>35</v>
          </cell>
          <cell r="F660" t="str">
            <v>BOSTON</v>
          </cell>
          <cell r="G660">
            <v>163</v>
          </cell>
          <cell r="H660" t="str">
            <v>LYNN</v>
          </cell>
          <cell r="I660">
            <v>100.86711624288169</v>
          </cell>
          <cell r="J660">
            <v>13129</v>
          </cell>
          <cell r="K660">
            <v>114</v>
          </cell>
          <cell r="L660">
            <v>1088</v>
          </cell>
        </row>
        <row r="661">
          <cell r="B661">
            <v>484035189</v>
          </cell>
          <cell r="C661">
            <v>484035</v>
          </cell>
          <cell r="D661" t="str">
            <v>ROXBURY PREPARATORY</v>
          </cell>
          <cell r="E661">
            <v>35</v>
          </cell>
          <cell r="F661" t="str">
            <v>BOSTON</v>
          </cell>
          <cell r="G661">
            <v>189</v>
          </cell>
          <cell r="H661" t="str">
            <v>MILTON</v>
          </cell>
          <cell r="I661">
            <v>134.50146226093582</v>
          </cell>
          <cell r="J661">
            <v>15817</v>
          </cell>
          <cell r="K661">
            <v>5457</v>
          </cell>
          <cell r="L661">
            <v>1088</v>
          </cell>
        </row>
        <row r="662">
          <cell r="B662">
            <v>484035207</v>
          </cell>
          <cell r="C662">
            <v>484035</v>
          </cell>
          <cell r="D662" t="str">
            <v>ROXBURY PREPARATORY</v>
          </cell>
          <cell r="E662">
            <v>35</v>
          </cell>
          <cell r="F662" t="str">
            <v>BOSTON</v>
          </cell>
          <cell r="G662">
            <v>207</v>
          </cell>
          <cell r="H662" t="str">
            <v>NEWTON</v>
          </cell>
          <cell r="I662">
            <v>175.00366647839365</v>
          </cell>
          <cell r="J662">
            <v>17887</v>
          </cell>
          <cell r="K662">
            <v>13416</v>
          </cell>
          <cell r="L662">
            <v>1088</v>
          </cell>
        </row>
        <row r="663">
          <cell r="B663">
            <v>484035220</v>
          </cell>
          <cell r="C663">
            <v>484035</v>
          </cell>
          <cell r="D663" t="str">
            <v>ROXBURY PREPARATORY</v>
          </cell>
          <cell r="E663">
            <v>35</v>
          </cell>
          <cell r="F663" t="str">
            <v>BOSTON</v>
          </cell>
          <cell r="G663">
            <v>220</v>
          </cell>
          <cell r="H663" t="str">
            <v>NORWOOD</v>
          </cell>
          <cell r="I663">
            <v>138.87081030760444</v>
          </cell>
          <cell r="J663">
            <v>17388</v>
          </cell>
          <cell r="K663">
            <v>6759</v>
          </cell>
          <cell r="L663">
            <v>1088</v>
          </cell>
        </row>
        <row r="664">
          <cell r="B664">
            <v>484035243</v>
          </cell>
          <cell r="C664">
            <v>484035</v>
          </cell>
          <cell r="D664" t="str">
            <v>ROXBURY PREPARATORY</v>
          </cell>
          <cell r="E664">
            <v>35</v>
          </cell>
          <cell r="F664" t="str">
            <v>BOSTON</v>
          </cell>
          <cell r="G664">
            <v>243</v>
          </cell>
          <cell r="H664" t="str">
            <v>QUINCY</v>
          </cell>
          <cell r="I664">
            <v>114.23898557982488</v>
          </cell>
          <cell r="J664">
            <v>20024</v>
          </cell>
          <cell r="K664">
            <v>2851</v>
          </cell>
          <cell r="L664">
            <v>1088</v>
          </cell>
        </row>
        <row r="665">
          <cell r="B665">
            <v>484035244</v>
          </cell>
          <cell r="C665">
            <v>484035</v>
          </cell>
          <cell r="D665" t="str">
            <v>ROXBURY PREPARATORY</v>
          </cell>
          <cell r="E665">
            <v>35</v>
          </cell>
          <cell r="F665" t="str">
            <v>BOSTON</v>
          </cell>
          <cell r="G665">
            <v>244</v>
          </cell>
          <cell r="H665" t="str">
            <v>RANDOLPH</v>
          </cell>
          <cell r="I665">
            <v>129.97873840854766</v>
          </cell>
          <cell r="J665">
            <v>17975</v>
          </cell>
          <cell r="K665">
            <v>5389</v>
          </cell>
          <cell r="L665">
            <v>1088</v>
          </cell>
        </row>
        <row r="666">
          <cell r="B666">
            <v>484035248</v>
          </cell>
          <cell r="C666">
            <v>484035</v>
          </cell>
          <cell r="D666" t="str">
            <v>ROXBURY PREPARATORY</v>
          </cell>
          <cell r="E666">
            <v>35</v>
          </cell>
          <cell r="F666" t="str">
            <v>BOSTON</v>
          </cell>
          <cell r="G666">
            <v>248</v>
          </cell>
          <cell r="H666" t="str">
            <v>REVERE</v>
          </cell>
          <cell r="I666">
            <v>105.64205441920471</v>
          </cell>
          <cell r="J666">
            <v>17975</v>
          </cell>
          <cell r="K666">
            <v>1014</v>
          </cell>
          <cell r="L666">
            <v>1088</v>
          </cell>
        </row>
        <row r="667">
          <cell r="B667">
            <v>484035258</v>
          </cell>
          <cell r="C667">
            <v>484035</v>
          </cell>
          <cell r="D667" t="str">
            <v>ROXBURY PREPARATORY</v>
          </cell>
          <cell r="E667">
            <v>35</v>
          </cell>
          <cell r="F667" t="str">
            <v>BOSTON</v>
          </cell>
          <cell r="G667">
            <v>258</v>
          </cell>
          <cell r="H667" t="str">
            <v>SALEM</v>
          </cell>
          <cell r="I667">
            <v>133.43643088056936</v>
          </cell>
          <cell r="J667">
            <v>21254</v>
          </cell>
          <cell r="K667">
            <v>7107</v>
          </cell>
          <cell r="L667">
            <v>1088</v>
          </cell>
        </row>
        <row r="668">
          <cell r="B668">
            <v>484035262</v>
          </cell>
          <cell r="C668">
            <v>484035</v>
          </cell>
          <cell r="D668" t="str">
            <v>ROXBURY PREPARATORY</v>
          </cell>
          <cell r="E668">
            <v>35</v>
          </cell>
          <cell r="F668" t="str">
            <v>BOSTON</v>
          </cell>
          <cell r="G668">
            <v>262</v>
          </cell>
          <cell r="H668" t="str">
            <v>SAUGUS</v>
          </cell>
          <cell r="I668">
            <v>119.87950767151017</v>
          </cell>
          <cell r="J668">
            <v>17771</v>
          </cell>
          <cell r="K668">
            <v>3533</v>
          </cell>
          <cell r="L668">
            <v>1088</v>
          </cell>
        </row>
        <row r="669">
          <cell r="B669">
            <v>484035274</v>
          </cell>
          <cell r="C669">
            <v>484035</v>
          </cell>
          <cell r="D669" t="str">
            <v>ROXBURY PREPARATORY</v>
          </cell>
          <cell r="E669">
            <v>35</v>
          </cell>
          <cell r="F669" t="str">
            <v>BOSTON</v>
          </cell>
          <cell r="G669">
            <v>274</v>
          </cell>
          <cell r="H669" t="str">
            <v>SOMERVILLE</v>
          </cell>
          <cell r="I669">
            <v>147.02300509545688</v>
          </cell>
          <cell r="J669">
            <v>21254</v>
          </cell>
          <cell r="K669">
            <v>9994</v>
          </cell>
          <cell r="L669">
            <v>1088</v>
          </cell>
        </row>
        <row r="670">
          <cell r="B670">
            <v>484035285</v>
          </cell>
          <cell r="C670">
            <v>484035</v>
          </cell>
          <cell r="D670" t="str">
            <v>ROXBURY PREPARATORY</v>
          </cell>
          <cell r="E670">
            <v>35</v>
          </cell>
          <cell r="F670" t="str">
            <v>BOSTON</v>
          </cell>
          <cell r="G670">
            <v>285</v>
          </cell>
          <cell r="H670" t="str">
            <v>STOUGHTON</v>
          </cell>
          <cell r="I670">
            <v>119.03173235749338</v>
          </cell>
          <cell r="J670">
            <v>17000</v>
          </cell>
          <cell r="K670">
            <v>3235</v>
          </cell>
          <cell r="L670">
            <v>1088</v>
          </cell>
        </row>
        <row r="671">
          <cell r="B671">
            <v>484035314</v>
          </cell>
          <cell r="C671">
            <v>484035</v>
          </cell>
          <cell r="D671" t="str">
            <v>ROXBURY PREPARATORY</v>
          </cell>
          <cell r="E671">
            <v>35</v>
          </cell>
          <cell r="F671" t="str">
            <v>BOSTON</v>
          </cell>
          <cell r="G671">
            <v>314</v>
          </cell>
          <cell r="H671" t="str">
            <v>WATERTOWN</v>
          </cell>
          <cell r="I671">
            <v>175.45665769339175</v>
          </cell>
          <cell r="J671">
            <v>18555</v>
          </cell>
          <cell r="K671">
            <v>14001</v>
          </cell>
          <cell r="L671">
            <v>1088</v>
          </cell>
        </row>
        <row r="672">
          <cell r="B672">
            <v>484035336</v>
          </cell>
          <cell r="C672">
            <v>484035</v>
          </cell>
          <cell r="D672" t="str">
            <v>ROXBURY PREPARATORY</v>
          </cell>
          <cell r="E672">
            <v>35</v>
          </cell>
          <cell r="F672" t="str">
            <v>BOSTON</v>
          </cell>
          <cell r="G672">
            <v>336</v>
          </cell>
          <cell r="H672" t="str">
            <v>WEYMOUTH</v>
          </cell>
          <cell r="I672">
            <v>113.5728099876228</v>
          </cell>
          <cell r="J672">
            <v>17388</v>
          </cell>
          <cell r="K672">
            <v>2360</v>
          </cell>
          <cell r="L672">
            <v>1088</v>
          </cell>
        </row>
        <row r="673">
          <cell r="B673">
            <v>485258030</v>
          </cell>
          <cell r="C673">
            <v>485258</v>
          </cell>
          <cell r="D673" t="str">
            <v>SALEM ACADEMY</v>
          </cell>
          <cell r="E673">
            <v>258</v>
          </cell>
          <cell r="F673" t="str">
            <v>SALEM</v>
          </cell>
          <cell r="G673">
            <v>30</v>
          </cell>
          <cell r="H673" t="str">
            <v>BEVERLY</v>
          </cell>
          <cell r="I673">
            <v>122.80339562222451</v>
          </cell>
          <cell r="J673">
            <v>17746</v>
          </cell>
          <cell r="K673">
            <v>4047</v>
          </cell>
          <cell r="L673">
            <v>1088</v>
          </cell>
        </row>
        <row r="674">
          <cell r="B674">
            <v>485258071</v>
          </cell>
          <cell r="C674">
            <v>485258</v>
          </cell>
          <cell r="D674" t="str">
            <v>SALEM ACADEMY</v>
          </cell>
          <cell r="E674">
            <v>258</v>
          </cell>
          <cell r="F674" t="str">
            <v>SALEM</v>
          </cell>
          <cell r="G674">
            <v>71</v>
          </cell>
          <cell r="H674" t="str">
            <v>DANVERS</v>
          </cell>
          <cell r="I674">
            <v>143.49763434606874</v>
          </cell>
          <cell r="J674">
            <v>16941</v>
          </cell>
          <cell r="K674">
            <v>7369</v>
          </cell>
          <cell r="L674">
            <v>1088</v>
          </cell>
        </row>
        <row r="675">
          <cell r="B675">
            <v>485258079</v>
          </cell>
          <cell r="C675">
            <v>485258</v>
          </cell>
          <cell r="D675" t="str">
            <v>SALEM ACADEMY</v>
          </cell>
          <cell r="E675">
            <v>258</v>
          </cell>
          <cell r="F675" t="str">
            <v>SALEM</v>
          </cell>
          <cell r="G675">
            <v>79</v>
          </cell>
          <cell r="H675" t="str">
            <v>DRACUT</v>
          </cell>
          <cell r="I675">
            <v>100.95836592612287</v>
          </cell>
          <cell r="J675">
            <v>19547</v>
          </cell>
          <cell r="K675">
            <v>187</v>
          </cell>
          <cell r="L675">
            <v>1088</v>
          </cell>
        </row>
        <row r="676">
          <cell r="B676">
            <v>485258107</v>
          </cell>
          <cell r="C676">
            <v>485258</v>
          </cell>
          <cell r="D676" t="str">
            <v>SALEM ACADEMY</v>
          </cell>
          <cell r="E676">
            <v>258</v>
          </cell>
          <cell r="F676" t="str">
            <v>SALEM</v>
          </cell>
          <cell r="G676">
            <v>107</v>
          </cell>
          <cell r="H676" t="str">
            <v>GLOUCESTER</v>
          </cell>
          <cell r="I676">
            <v>129.90268216010153</v>
          </cell>
          <cell r="J676">
            <v>10332</v>
          </cell>
          <cell r="K676">
            <v>3090</v>
          </cell>
          <cell r="L676">
            <v>1088</v>
          </cell>
        </row>
        <row r="677">
          <cell r="B677">
            <v>485258128</v>
          </cell>
          <cell r="C677">
            <v>485258</v>
          </cell>
          <cell r="D677" t="str">
            <v>SALEM ACADEMY</v>
          </cell>
          <cell r="E677">
            <v>258</v>
          </cell>
          <cell r="F677" t="str">
            <v>SALEM</v>
          </cell>
          <cell r="G677">
            <v>128</v>
          </cell>
          <cell r="H677" t="str">
            <v>HAVERHILL</v>
          </cell>
          <cell r="I677">
            <v>110.36480676969693</v>
          </cell>
          <cell r="J677">
            <v>17854</v>
          </cell>
          <cell r="K677">
            <v>1851</v>
          </cell>
          <cell r="L677">
            <v>1088</v>
          </cell>
        </row>
        <row r="678">
          <cell r="B678">
            <v>485258163</v>
          </cell>
          <cell r="C678">
            <v>485258</v>
          </cell>
          <cell r="D678" t="str">
            <v>SALEM ACADEMY</v>
          </cell>
          <cell r="E678">
            <v>258</v>
          </cell>
          <cell r="F678" t="str">
            <v>SALEM</v>
          </cell>
          <cell r="G678">
            <v>163</v>
          </cell>
          <cell r="H678" t="str">
            <v>LYNN</v>
          </cell>
          <cell r="I678">
            <v>100.86711624288169</v>
          </cell>
          <cell r="J678">
            <v>15802</v>
          </cell>
          <cell r="K678">
            <v>137</v>
          </cell>
          <cell r="L678">
            <v>1088</v>
          </cell>
        </row>
        <row r="679">
          <cell r="B679">
            <v>485258229</v>
          </cell>
          <cell r="C679">
            <v>485258</v>
          </cell>
          <cell r="D679" t="str">
            <v>SALEM ACADEMY</v>
          </cell>
          <cell r="E679">
            <v>258</v>
          </cell>
          <cell r="F679" t="str">
            <v>SALEM</v>
          </cell>
          <cell r="G679">
            <v>229</v>
          </cell>
          <cell r="H679" t="str">
            <v>PEABODY</v>
          </cell>
          <cell r="I679">
            <v>107.53633442925852</v>
          </cell>
          <cell r="J679">
            <v>15988</v>
          </cell>
          <cell r="K679">
            <v>1205</v>
          </cell>
          <cell r="L679">
            <v>1088</v>
          </cell>
        </row>
        <row r="680">
          <cell r="B680">
            <v>485258258</v>
          </cell>
          <cell r="C680">
            <v>485258</v>
          </cell>
          <cell r="D680" t="str">
            <v>SALEM ACADEMY</v>
          </cell>
          <cell r="E680">
            <v>258</v>
          </cell>
          <cell r="F680" t="str">
            <v>SALEM</v>
          </cell>
          <cell r="G680">
            <v>258</v>
          </cell>
          <cell r="H680" t="str">
            <v>SALEM</v>
          </cell>
          <cell r="I680">
            <v>133.43643088056936</v>
          </cell>
          <cell r="J680">
            <v>15212</v>
          </cell>
          <cell r="K680">
            <v>5086</v>
          </cell>
          <cell r="L680">
            <v>1088</v>
          </cell>
        </row>
        <row r="681">
          <cell r="B681">
            <v>485258291</v>
          </cell>
          <cell r="C681">
            <v>485258</v>
          </cell>
          <cell r="D681" t="str">
            <v>SALEM ACADEMY</v>
          </cell>
          <cell r="E681">
            <v>258</v>
          </cell>
          <cell r="F681" t="str">
            <v>SALEM</v>
          </cell>
          <cell r="G681">
            <v>291</v>
          </cell>
          <cell r="H681" t="str">
            <v>SWAMPSCOTT</v>
          </cell>
          <cell r="I681">
            <v>139.18643443579347</v>
          </cell>
          <cell r="J681">
            <v>16395</v>
          </cell>
          <cell r="K681">
            <v>6425</v>
          </cell>
          <cell r="L681">
            <v>1088</v>
          </cell>
        </row>
        <row r="682">
          <cell r="B682">
            <v>485258295</v>
          </cell>
          <cell r="C682">
            <v>485258</v>
          </cell>
          <cell r="D682" t="str">
            <v>SALEM ACADEMY</v>
          </cell>
          <cell r="E682">
            <v>258</v>
          </cell>
          <cell r="F682" t="str">
            <v>SALEM</v>
          </cell>
          <cell r="G682">
            <v>295</v>
          </cell>
          <cell r="H682" t="str">
            <v>TEWKSBURY</v>
          </cell>
          <cell r="I682">
            <v>153.27468922580977</v>
          </cell>
          <cell r="J682">
            <v>16941</v>
          </cell>
          <cell r="K682">
            <v>9025</v>
          </cell>
          <cell r="L682">
            <v>1088</v>
          </cell>
        </row>
        <row r="683">
          <cell r="B683">
            <v>486348151</v>
          </cell>
          <cell r="C683">
            <v>486348</v>
          </cell>
          <cell r="D683" t="str">
            <v>LEARNING FIRST</v>
          </cell>
          <cell r="E683">
            <v>348</v>
          </cell>
          <cell r="F683" t="str">
            <v>WORCESTER</v>
          </cell>
          <cell r="G683">
            <v>151</v>
          </cell>
          <cell r="H683" t="str">
            <v>LEICESTER</v>
          </cell>
          <cell r="I683">
            <v>107.7788614234769</v>
          </cell>
          <cell r="J683">
            <v>16563</v>
          </cell>
          <cell r="K683">
            <v>1288</v>
          </cell>
          <cell r="L683">
            <v>1088</v>
          </cell>
        </row>
        <row r="684">
          <cell r="B684">
            <v>486348153</v>
          </cell>
          <cell r="C684">
            <v>486348</v>
          </cell>
          <cell r="D684" t="str">
            <v>LEARNING FIRST</v>
          </cell>
          <cell r="E684">
            <v>348</v>
          </cell>
          <cell r="F684" t="str">
            <v>WORCESTER</v>
          </cell>
          <cell r="G684">
            <v>153</v>
          </cell>
          <cell r="H684" t="str">
            <v>LEOMINSTER</v>
          </cell>
          <cell r="I684">
            <v>100</v>
          </cell>
          <cell r="J684">
            <v>10705</v>
          </cell>
          <cell r="K684">
            <v>0</v>
          </cell>
          <cell r="L684">
            <v>1088</v>
          </cell>
        </row>
        <row r="685">
          <cell r="B685">
            <v>486348186</v>
          </cell>
          <cell r="C685">
            <v>486348</v>
          </cell>
          <cell r="D685" t="str">
            <v>LEARNING FIRST</v>
          </cell>
          <cell r="E685">
            <v>348</v>
          </cell>
          <cell r="F685" t="str">
            <v>WORCESTER</v>
          </cell>
          <cell r="G685">
            <v>186</v>
          </cell>
          <cell r="H685" t="str">
            <v>MILLBURY</v>
          </cell>
          <cell r="I685">
            <v>136.05317716840696</v>
          </cell>
          <cell r="J685">
            <v>16920</v>
          </cell>
          <cell r="K685">
            <v>6100</v>
          </cell>
          <cell r="L685">
            <v>1088</v>
          </cell>
        </row>
        <row r="686">
          <cell r="B686">
            <v>486348215</v>
          </cell>
          <cell r="C686">
            <v>486348</v>
          </cell>
          <cell r="D686" t="str">
            <v>LEARNING FIRST</v>
          </cell>
          <cell r="E686">
            <v>348</v>
          </cell>
          <cell r="F686" t="str">
            <v>WORCESTER</v>
          </cell>
          <cell r="G686">
            <v>215</v>
          </cell>
          <cell r="H686" t="str">
            <v>NORTH BROOKFIELD</v>
          </cell>
          <cell r="I686">
            <v>107.50924524851246</v>
          </cell>
          <cell r="J686">
            <v>19779</v>
          </cell>
          <cell r="K686">
            <v>1485</v>
          </cell>
          <cell r="L686">
            <v>1088</v>
          </cell>
        </row>
        <row r="687">
          <cell r="B687">
            <v>486348271</v>
          </cell>
          <cell r="C687">
            <v>486348</v>
          </cell>
          <cell r="D687" t="str">
            <v>LEARNING FIRST</v>
          </cell>
          <cell r="E687">
            <v>348</v>
          </cell>
          <cell r="F687" t="str">
            <v>WORCESTER</v>
          </cell>
          <cell r="G687">
            <v>271</v>
          </cell>
          <cell r="H687" t="str">
            <v>SHREWSBURY</v>
          </cell>
          <cell r="I687">
            <v>128.6665272787225</v>
          </cell>
          <cell r="J687">
            <v>15256</v>
          </cell>
          <cell r="K687">
            <v>4373</v>
          </cell>
          <cell r="L687">
            <v>1088</v>
          </cell>
        </row>
        <row r="688">
          <cell r="B688">
            <v>486348277</v>
          </cell>
          <cell r="C688">
            <v>486348</v>
          </cell>
          <cell r="D688" t="str">
            <v>LEARNING FIRST</v>
          </cell>
          <cell r="E688">
            <v>348</v>
          </cell>
          <cell r="F688" t="str">
            <v>WORCESTER</v>
          </cell>
          <cell r="G688">
            <v>277</v>
          </cell>
          <cell r="H688" t="str">
            <v>SOUTHBRIDGE</v>
          </cell>
          <cell r="I688">
            <v>100.33718748563882</v>
          </cell>
          <cell r="J688">
            <v>19074</v>
          </cell>
          <cell r="K688">
            <v>64</v>
          </cell>
          <cell r="L688">
            <v>1088</v>
          </cell>
        </row>
        <row r="689">
          <cell r="B689">
            <v>486348316</v>
          </cell>
          <cell r="C689">
            <v>486348</v>
          </cell>
          <cell r="D689" t="str">
            <v>LEARNING FIRST</v>
          </cell>
          <cell r="E689">
            <v>348</v>
          </cell>
          <cell r="F689" t="str">
            <v>WORCESTER</v>
          </cell>
          <cell r="G689">
            <v>316</v>
          </cell>
          <cell r="H689" t="str">
            <v>WEBSTER</v>
          </cell>
          <cell r="I689">
            <v>107.87235427610426</v>
          </cell>
          <cell r="J689">
            <v>18248</v>
          </cell>
          <cell r="K689">
            <v>1437</v>
          </cell>
          <cell r="L689">
            <v>1088</v>
          </cell>
        </row>
        <row r="690">
          <cell r="B690">
            <v>486348348</v>
          </cell>
          <cell r="C690">
            <v>486348</v>
          </cell>
          <cell r="D690" t="str">
            <v>LEARNING FIRST</v>
          </cell>
          <cell r="E690">
            <v>348</v>
          </cell>
          <cell r="F690" t="str">
            <v>WORCESTER</v>
          </cell>
          <cell r="G690">
            <v>348</v>
          </cell>
          <cell r="H690" t="str">
            <v>WORCESTER</v>
          </cell>
          <cell r="I690">
            <v>100.33466990756297</v>
          </cell>
          <cell r="J690">
            <v>17460</v>
          </cell>
          <cell r="K690">
            <v>58</v>
          </cell>
          <cell r="L690">
            <v>1088</v>
          </cell>
        </row>
        <row r="691">
          <cell r="B691">
            <v>486348658</v>
          </cell>
          <cell r="C691">
            <v>486348</v>
          </cell>
          <cell r="D691" t="str">
            <v>LEARNING FIRST</v>
          </cell>
          <cell r="E691">
            <v>348</v>
          </cell>
          <cell r="F691" t="str">
            <v>WORCESTER</v>
          </cell>
          <cell r="G691">
            <v>658</v>
          </cell>
          <cell r="H691" t="str">
            <v>DUDLEY CHARLTON</v>
          </cell>
          <cell r="I691">
            <v>116.34688527534918</v>
          </cell>
          <cell r="J691">
            <v>17115</v>
          </cell>
          <cell r="K691">
            <v>2798</v>
          </cell>
          <cell r="L691">
            <v>1088</v>
          </cell>
        </row>
        <row r="692">
          <cell r="B692">
            <v>486348753</v>
          </cell>
          <cell r="C692">
            <v>486348</v>
          </cell>
          <cell r="D692" t="str">
            <v>LEARNING FIRST</v>
          </cell>
          <cell r="E692">
            <v>348</v>
          </cell>
          <cell r="F692" t="str">
            <v>WORCESTER</v>
          </cell>
          <cell r="G692">
            <v>753</v>
          </cell>
          <cell r="H692" t="str">
            <v>QUABBIN</v>
          </cell>
          <cell r="I692">
            <v>127.52575145076837</v>
          </cell>
          <cell r="J692">
            <v>10705</v>
          </cell>
          <cell r="K692">
            <v>2947</v>
          </cell>
          <cell r="L692">
            <v>1088</v>
          </cell>
        </row>
        <row r="693">
          <cell r="B693">
            <v>486348767</v>
          </cell>
          <cell r="C693">
            <v>486348</v>
          </cell>
          <cell r="D693" t="str">
            <v>LEARNING FIRST</v>
          </cell>
          <cell r="E693">
            <v>348</v>
          </cell>
          <cell r="F693" t="str">
            <v>WORCESTER</v>
          </cell>
          <cell r="G693">
            <v>767</v>
          </cell>
          <cell r="H693" t="str">
            <v>SPENCER EAST BROOKFIELD</v>
          </cell>
          <cell r="I693">
            <v>112.91191095081913</v>
          </cell>
          <cell r="J693">
            <v>16967</v>
          </cell>
          <cell r="K693">
            <v>2191</v>
          </cell>
          <cell r="L693">
            <v>1088</v>
          </cell>
        </row>
        <row r="694">
          <cell r="B694">
            <v>486348775</v>
          </cell>
          <cell r="C694">
            <v>486348</v>
          </cell>
          <cell r="D694" t="str">
            <v>LEARNING FIRST</v>
          </cell>
          <cell r="E694">
            <v>348</v>
          </cell>
          <cell r="F694" t="str">
            <v>WORCESTER</v>
          </cell>
          <cell r="G694">
            <v>775</v>
          </cell>
          <cell r="H694" t="str">
            <v>WACHUSETT</v>
          </cell>
          <cell r="I694">
            <v>128.17664689744015</v>
          </cell>
          <cell r="J694">
            <v>14326</v>
          </cell>
          <cell r="K694">
            <v>4037</v>
          </cell>
          <cell r="L694">
            <v>1088</v>
          </cell>
        </row>
        <row r="695">
          <cell r="B695">
            <v>487049018</v>
          </cell>
          <cell r="C695">
            <v>487049</v>
          </cell>
          <cell r="D695" t="str">
            <v>PROSPECT HILL ACADEMY</v>
          </cell>
          <cell r="E695">
            <v>49</v>
          </cell>
          <cell r="F695" t="str">
            <v>CAMBRIDGE</v>
          </cell>
          <cell r="G695">
            <v>18</v>
          </cell>
          <cell r="H695" t="str">
            <v>AVON</v>
          </cell>
          <cell r="I695">
            <v>148.41041055606965</v>
          </cell>
          <cell r="J695">
            <v>13493</v>
          </cell>
          <cell r="K695">
            <v>6532</v>
          </cell>
          <cell r="L695">
            <v>1088</v>
          </cell>
        </row>
        <row r="696">
          <cell r="B696">
            <v>487049026</v>
          </cell>
          <cell r="C696">
            <v>487049</v>
          </cell>
          <cell r="D696" t="str">
            <v>PROSPECT HILL ACADEMY</v>
          </cell>
          <cell r="E696">
            <v>49</v>
          </cell>
          <cell r="F696" t="str">
            <v>CAMBRIDGE</v>
          </cell>
          <cell r="G696">
            <v>26</v>
          </cell>
          <cell r="H696" t="str">
            <v>BELMONT</v>
          </cell>
          <cell r="I696">
            <v>135.58927732884479</v>
          </cell>
          <cell r="J696">
            <v>16262</v>
          </cell>
          <cell r="K696">
            <v>5788</v>
          </cell>
          <cell r="L696">
            <v>1088</v>
          </cell>
        </row>
        <row r="697">
          <cell r="B697">
            <v>487049035</v>
          </cell>
          <cell r="C697">
            <v>487049</v>
          </cell>
          <cell r="D697" t="str">
            <v>PROSPECT HILL ACADEMY</v>
          </cell>
          <cell r="E697">
            <v>49</v>
          </cell>
          <cell r="F697" t="str">
            <v>CAMBRIDGE</v>
          </cell>
          <cell r="G697">
            <v>35</v>
          </cell>
          <cell r="H697" t="str">
            <v>BOSTON</v>
          </cell>
          <cell r="I697">
            <v>141.69197758480368</v>
          </cell>
          <cell r="J697">
            <v>18650</v>
          </cell>
          <cell r="K697">
            <v>7776</v>
          </cell>
          <cell r="L697">
            <v>1088</v>
          </cell>
        </row>
        <row r="698">
          <cell r="B698">
            <v>487049040</v>
          </cell>
          <cell r="C698">
            <v>487049</v>
          </cell>
          <cell r="D698" t="str">
            <v>PROSPECT HILL ACADEMY</v>
          </cell>
          <cell r="E698">
            <v>49</v>
          </cell>
          <cell r="F698" t="str">
            <v>CAMBRIDGE</v>
          </cell>
          <cell r="G698">
            <v>40</v>
          </cell>
          <cell r="H698" t="str">
            <v>BRAINTREE</v>
          </cell>
          <cell r="I698">
            <v>123.86055755908612</v>
          </cell>
          <cell r="J698">
            <v>19227</v>
          </cell>
          <cell r="K698">
            <v>4588</v>
          </cell>
          <cell r="L698">
            <v>1088</v>
          </cell>
        </row>
        <row r="699">
          <cell r="B699">
            <v>487049044</v>
          </cell>
          <cell r="C699">
            <v>487049</v>
          </cell>
          <cell r="D699" t="str">
            <v>PROSPECT HILL ACADEMY</v>
          </cell>
          <cell r="E699">
            <v>49</v>
          </cell>
          <cell r="F699" t="str">
            <v>CAMBRIDGE</v>
          </cell>
          <cell r="G699">
            <v>44</v>
          </cell>
          <cell r="H699" t="str">
            <v>BROCKTON</v>
          </cell>
          <cell r="I699">
            <v>101.73906230817566</v>
          </cell>
          <cell r="J699">
            <v>16115</v>
          </cell>
          <cell r="K699">
            <v>280</v>
          </cell>
          <cell r="L699">
            <v>1088</v>
          </cell>
        </row>
        <row r="700">
          <cell r="B700">
            <v>487049048</v>
          </cell>
          <cell r="C700">
            <v>487049</v>
          </cell>
          <cell r="D700" t="str">
            <v>PROSPECT HILL ACADEMY</v>
          </cell>
          <cell r="E700">
            <v>49</v>
          </cell>
          <cell r="F700" t="str">
            <v>CAMBRIDGE</v>
          </cell>
          <cell r="G700">
            <v>48</v>
          </cell>
          <cell r="H700" t="str">
            <v>BURLINGTON</v>
          </cell>
          <cell r="I700">
            <v>181.07158038143021</v>
          </cell>
          <cell r="J700">
            <v>16426</v>
          </cell>
          <cell r="K700">
            <v>13317</v>
          </cell>
          <cell r="L700">
            <v>1088</v>
          </cell>
        </row>
        <row r="701">
          <cell r="B701">
            <v>487049049</v>
          </cell>
          <cell r="C701">
            <v>487049</v>
          </cell>
          <cell r="D701" t="str">
            <v>PROSPECT HILL ACADEMY</v>
          </cell>
          <cell r="E701">
            <v>49</v>
          </cell>
          <cell r="F701" t="str">
            <v>CAMBRIDGE</v>
          </cell>
          <cell r="G701">
            <v>49</v>
          </cell>
          <cell r="H701" t="str">
            <v>CAMBRIDGE</v>
          </cell>
          <cell r="I701">
            <v>226.33248347701178</v>
          </cell>
          <cell r="J701">
            <v>18752</v>
          </cell>
          <cell r="K701">
            <v>23690</v>
          </cell>
          <cell r="L701">
            <v>1088</v>
          </cell>
        </row>
        <row r="702">
          <cell r="B702">
            <v>487049057</v>
          </cell>
          <cell r="C702">
            <v>487049</v>
          </cell>
          <cell r="D702" t="str">
            <v>PROSPECT HILL ACADEMY</v>
          </cell>
          <cell r="E702">
            <v>49</v>
          </cell>
          <cell r="F702" t="str">
            <v>CAMBRIDGE</v>
          </cell>
          <cell r="G702">
            <v>57</v>
          </cell>
          <cell r="H702" t="str">
            <v>CHELSEA</v>
          </cell>
          <cell r="I702">
            <v>102.89545574634327</v>
          </cell>
          <cell r="J702">
            <v>16645</v>
          </cell>
          <cell r="K702">
            <v>482</v>
          </cell>
          <cell r="L702">
            <v>1088</v>
          </cell>
        </row>
        <row r="703">
          <cell r="B703">
            <v>487049093</v>
          </cell>
          <cell r="C703">
            <v>487049</v>
          </cell>
          <cell r="D703" t="str">
            <v>PROSPECT HILL ACADEMY</v>
          </cell>
          <cell r="E703">
            <v>49</v>
          </cell>
          <cell r="F703" t="str">
            <v>CAMBRIDGE</v>
          </cell>
          <cell r="G703">
            <v>93</v>
          </cell>
          <cell r="H703" t="str">
            <v>EVERETT</v>
          </cell>
          <cell r="I703">
            <v>100</v>
          </cell>
          <cell r="J703">
            <v>17465</v>
          </cell>
          <cell r="K703">
            <v>0</v>
          </cell>
          <cell r="L703">
            <v>1088</v>
          </cell>
        </row>
        <row r="704">
          <cell r="B704">
            <v>487049097</v>
          </cell>
          <cell r="C704">
            <v>487049</v>
          </cell>
          <cell r="D704" t="str">
            <v>PROSPECT HILL ACADEMY</v>
          </cell>
          <cell r="E704">
            <v>49</v>
          </cell>
          <cell r="F704" t="str">
            <v>CAMBRIDGE</v>
          </cell>
          <cell r="G704">
            <v>97</v>
          </cell>
          <cell r="H704" t="str">
            <v>FITCHBURG</v>
          </cell>
          <cell r="I704">
            <v>100</v>
          </cell>
          <cell r="J704">
            <v>19224</v>
          </cell>
          <cell r="K704">
            <v>0</v>
          </cell>
          <cell r="L704">
            <v>1088</v>
          </cell>
        </row>
        <row r="705">
          <cell r="B705">
            <v>487049100</v>
          </cell>
          <cell r="C705">
            <v>487049</v>
          </cell>
          <cell r="D705" t="str">
            <v>PROSPECT HILL ACADEMY</v>
          </cell>
          <cell r="E705">
            <v>49</v>
          </cell>
          <cell r="F705" t="str">
            <v>CAMBRIDGE</v>
          </cell>
          <cell r="G705">
            <v>100</v>
          </cell>
          <cell r="H705" t="str">
            <v>FRAMINGHAM</v>
          </cell>
          <cell r="I705">
            <v>132.48691645829086</v>
          </cell>
          <cell r="J705">
            <v>16082</v>
          </cell>
          <cell r="K705">
            <v>5225</v>
          </cell>
          <cell r="L705">
            <v>1088</v>
          </cell>
        </row>
        <row r="706">
          <cell r="B706">
            <v>487049128</v>
          </cell>
          <cell r="C706">
            <v>487049</v>
          </cell>
          <cell r="D706" t="str">
            <v>PROSPECT HILL ACADEMY</v>
          </cell>
          <cell r="E706">
            <v>49</v>
          </cell>
          <cell r="F706" t="str">
            <v>CAMBRIDGE</v>
          </cell>
          <cell r="G706">
            <v>128</v>
          </cell>
          <cell r="H706" t="str">
            <v>HAVERHILL</v>
          </cell>
          <cell r="I706">
            <v>110.36480676969693</v>
          </cell>
          <cell r="J706">
            <v>20805</v>
          </cell>
          <cell r="K706">
            <v>2156</v>
          </cell>
          <cell r="L706">
            <v>1088</v>
          </cell>
        </row>
        <row r="707">
          <cell r="B707">
            <v>487049149</v>
          </cell>
          <cell r="C707">
            <v>487049</v>
          </cell>
          <cell r="D707" t="str">
            <v>PROSPECT HILL ACADEMY</v>
          </cell>
          <cell r="E707">
            <v>49</v>
          </cell>
          <cell r="F707" t="str">
            <v>CAMBRIDGE</v>
          </cell>
          <cell r="G707">
            <v>149</v>
          </cell>
          <cell r="H707" t="str">
            <v>LAWRENCE</v>
          </cell>
          <cell r="I707">
            <v>100.72499508215355</v>
          </cell>
          <cell r="J707">
            <v>19777</v>
          </cell>
          <cell r="K707">
            <v>143</v>
          </cell>
          <cell r="L707">
            <v>1088</v>
          </cell>
        </row>
        <row r="708">
          <cell r="B708">
            <v>487049163</v>
          </cell>
          <cell r="C708">
            <v>487049</v>
          </cell>
          <cell r="D708" t="str">
            <v>PROSPECT HILL ACADEMY</v>
          </cell>
          <cell r="E708">
            <v>49</v>
          </cell>
          <cell r="F708" t="str">
            <v>CAMBRIDGE</v>
          </cell>
          <cell r="G708">
            <v>163</v>
          </cell>
          <cell r="H708" t="str">
            <v>LYNN</v>
          </cell>
          <cell r="I708">
            <v>100.86711624288169</v>
          </cell>
          <cell r="J708">
            <v>17759</v>
          </cell>
          <cell r="K708">
            <v>154</v>
          </cell>
          <cell r="L708">
            <v>1088</v>
          </cell>
        </row>
        <row r="709">
          <cell r="B709">
            <v>487049165</v>
          </cell>
          <cell r="C709">
            <v>487049</v>
          </cell>
          <cell r="D709" t="str">
            <v>PROSPECT HILL ACADEMY</v>
          </cell>
          <cell r="E709">
            <v>49</v>
          </cell>
          <cell r="F709" t="str">
            <v>CAMBRIDGE</v>
          </cell>
          <cell r="G709">
            <v>165</v>
          </cell>
          <cell r="H709" t="str">
            <v>MALDEN</v>
          </cell>
          <cell r="I709">
            <v>100</v>
          </cell>
          <cell r="J709">
            <v>17744</v>
          </cell>
          <cell r="K709">
            <v>0</v>
          </cell>
          <cell r="L709">
            <v>1088</v>
          </cell>
        </row>
        <row r="710">
          <cell r="B710">
            <v>487049176</v>
          </cell>
          <cell r="C710">
            <v>487049</v>
          </cell>
          <cell r="D710" t="str">
            <v>PROSPECT HILL ACADEMY</v>
          </cell>
          <cell r="E710">
            <v>49</v>
          </cell>
          <cell r="F710" t="str">
            <v>CAMBRIDGE</v>
          </cell>
          <cell r="G710">
            <v>176</v>
          </cell>
          <cell r="H710" t="str">
            <v>MEDFORD</v>
          </cell>
          <cell r="I710">
            <v>142.09030469434236</v>
          </cell>
          <cell r="J710">
            <v>17372</v>
          </cell>
          <cell r="K710">
            <v>7312</v>
          </cell>
          <cell r="L710">
            <v>1088</v>
          </cell>
        </row>
        <row r="711">
          <cell r="B711">
            <v>487049178</v>
          </cell>
          <cell r="C711">
            <v>487049</v>
          </cell>
          <cell r="D711" t="str">
            <v>PROSPECT HILL ACADEMY</v>
          </cell>
          <cell r="E711">
            <v>49</v>
          </cell>
          <cell r="F711" t="str">
            <v>CAMBRIDGE</v>
          </cell>
          <cell r="G711">
            <v>178</v>
          </cell>
          <cell r="H711" t="str">
            <v>MELROSE</v>
          </cell>
          <cell r="I711">
            <v>121.4974209597504</v>
          </cell>
          <cell r="J711">
            <v>17138</v>
          </cell>
          <cell r="K711">
            <v>3684</v>
          </cell>
          <cell r="L711">
            <v>1088</v>
          </cell>
        </row>
        <row r="712">
          <cell r="B712">
            <v>487049181</v>
          </cell>
          <cell r="C712">
            <v>487049</v>
          </cell>
          <cell r="D712" t="str">
            <v>PROSPECT HILL ACADEMY</v>
          </cell>
          <cell r="E712">
            <v>49</v>
          </cell>
          <cell r="F712" t="str">
            <v>CAMBRIDGE</v>
          </cell>
          <cell r="G712">
            <v>181</v>
          </cell>
          <cell r="H712" t="str">
            <v>METHUEN</v>
          </cell>
          <cell r="I712">
            <v>101.87618803179477</v>
          </cell>
          <cell r="J712">
            <v>16945</v>
          </cell>
          <cell r="K712">
            <v>318</v>
          </cell>
          <cell r="L712">
            <v>1088</v>
          </cell>
        </row>
        <row r="713">
          <cell r="B713">
            <v>487049182</v>
          </cell>
          <cell r="C713">
            <v>487049</v>
          </cell>
          <cell r="D713" t="str">
            <v>PROSPECT HILL ACADEMY</v>
          </cell>
          <cell r="E713">
            <v>49</v>
          </cell>
          <cell r="F713" t="str">
            <v>CAMBRIDGE</v>
          </cell>
          <cell r="G713">
            <v>182</v>
          </cell>
          <cell r="H713" t="str">
            <v>MIDDLEBOROUGH</v>
          </cell>
          <cell r="I713">
            <v>119.3958071077009</v>
          </cell>
          <cell r="J713">
            <v>11359</v>
          </cell>
          <cell r="K713">
            <v>2203</v>
          </cell>
          <cell r="L713">
            <v>1088</v>
          </cell>
        </row>
        <row r="714">
          <cell r="B714">
            <v>487049199</v>
          </cell>
          <cell r="C714">
            <v>487049</v>
          </cell>
          <cell r="D714" t="str">
            <v>PROSPECT HILL ACADEMY</v>
          </cell>
          <cell r="E714">
            <v>49</v>
          </cell>
          <cell r="F714" t="str">
            <v>CAMBRIDGE</v>
          </cell>
          <cell r="G714">
            <v>199</v>
          </cell>
          <cell r="H714" t="str">
            <v>NEEDHAM</v>
          </cell>
          <cell r="I714">
            <v>173.01517987766925</v>
          </cell>
          <cell r="J714">
            <v>16098</v>
          </cell>
          <cell r="K714">
            <v>11754</v>
          </cell>
          <cell r="L714">
            <v>1088</v>
          </cell>
        </row>
        <row r="715">
          <cell r="B715">
            <v>487049201</v>
          </cell>
          <cell r="C715">
            <v>487049</v>
          </cell>
          <cell r="D715" t="str">
            <v>PROSPECT HILL ACADEMY</v>
          </cell>
          <cell r="E715">
            <v>49</v>
          </cell>
          <cell r="F715" t="str">
            <v>CAMBRIDGE</v>
          </cell>
          <cell r="G715">
            <v>201</v>
          </cell>
          <cell r="H715" t="str">
            <v>NEW BEDFORD</v>
          </cell>
          <cell r="I715">
            <v>100.5713657611941</v>
          </cell>
          <cell r="J715">
            <v>19777</v>
          </cell>
          <cell r="K715">
            <v>113</v>
          </cell>
          <cell r="L715">
            <v>1088</v>
          </cell>
        </row>
        <row r="716">
          <cell r="B716">
            <v>487049229</v>
          </cell>
          <cell r="C716">
            <v>487049</v>
          </cell>
          <cell r="D716" t="str">
            <v>PROSPECT HILL ACADEMY</v>
          </cell>
          <cell r="E716">
            <v>49</v>
          </cell>
          <cell r="F716" t="str">
            <v>CAMBRIDGE</v>
          </cell>
          <cell r="G716">
            <v>229</v>
          </cell>
          <cell r="H716" t="str">
            <v>PEABODY</v>
          </cell>
          <cell r="I716">
            <v>107.53633442925852</v>
          </cell>
          <cell r="J716">
            <v>13133</v>
          </cell>
          <cell r="K716">
            <v>990</v>
          </cell>
          <cell r="L716">
            <v>1088</v>
          </cell>
        </row>
        <row r="717">
          <cell r="B717">
            <v>487049243</v>
          </cell>
          <cell r="C717">
            <v>487049</v>
          </cell>
          <cell r="D717" t="str">
            <v>PROSPECT HILL ACADEMY</v>
          </cell>
          <cell r="E717">
            <v>49</v>
          </cell>
          <cell r="F717" t="str">
            <v>CAMBRIDGE</v>
          </cell>
          <cell r="G717">
            <v>243</v>
          </cell>
          <cell r="H717" t="str">
            <v>QUINCY</v>
          </cell>
          <cell r="I717">
            <v>114.23898557982488</v>
          </cell>
          <cell r="J717">
            <v>24008</v>
          </cell>
          <cell r="K717">
            <v>3418</v>
          </cell>
          <cell r="L717">
            <v>1088</v>
          </cell>
        </row>
        <row r="718">
          <cell r="B718">
            <v>487049244</v>
          </cell>
          <cell r="C718">
            <v>487049</v>
          </cell>
          <cell r="D718" t="str">
            <v>PROSPECT HILL ACADEMY</v>
          </cell>
          <cell r="E718">
            <v>49</v>
          </cell>
          <cell r="F718" t="str">
            <v>CAMBRIDGE</v>
          </cell>
          <cell r="G718">
            <v>244</v>
          </cell>
          <cell r="H718" t="str">
            <v>RANDOLPH</v>
          </cell>
          <cell r="I718">
            <v>129.97873840854766</v>
          </cell>
          <cell r="J718">
            <v>16616</v>
          </cell>
          <cell r="K718">
            <v>4981</v>
          </cell>
          <cell r="L718">
            <v>1088</v>
          </cell>
        </row>
        <row r="719">
          <cell r="B719">
            <v>487049248</v>
          </cell>
          <cell r="C719">
            <v>487049</v>
          </cell>
          <cell r="D719" t="str">
            <v>PROSPECT HILL ACADEMY</v>
          </cell>
          <cell r="E719">
            <v>49</v>
          </cell>
          <cell r="F719" t="str">
            <v>CAMBRIDGE</v>
          </cell>
          <cell r="G719">
            <v>248</v>
          </cell>
          <cell r="H719" t="str">
            <v>REVERE</v>
          </cell>
          <cell r="I719">
            <v>105.64205441920471</v>
          </cell>
          <cell r="J719">
            <v>17158</v>
          </cell>
          <cell r="K719">
            <v>968</v>
          </cell>
          <cell r="L719">
            <v>1088</v>
          </cell>
        </row>
        <row r="720">
          <cell r="B720">
            <v>487049258</v>
          </cell>
          <cell r="C720">
            <v>487049</v>
          </cell>
          <cell r="D720" t="str">
            <v>PROSPECT HILL ACADEMY</v>
          </cell>
          <cell r="E720">
            <v>49</v>
          </cell>
          <cell r="F720" t="str">
            <v>CAMBRIDGE</v>
          </cell>
          <cell r="G720">
            <v>258</v>
          </cell>
          <cell r="H720" t="str">
            <v>SALEM</v>
          </cell>
          <cell r="I720">
            <v>133.43643088056936</v>
          </cell>
          <cell r="J720">
            <v>16082</v>
          </cell>
          <cell r="K720">
            <v>5377</v>
          </cell>
          <cell r="L720">
            <v>1088</v>
          </cell>
        </row>
        <row r="721">
          <cell r="B721">
            <v>487049262</v>
          </cell>
          <cell r="C721">
            <v>487049</v>
          </cell>
          <cell r="D721" t="str">
            <v>PROSPECT HILL ACADEMY</v>
          </cell>
          <cell r="E721">
            <v>49</v>
          </cell>
          <cell r="F721" t="str">
            <v>CAMBRIDGE</v>
          </cell>
          <cell r="G721">
            <v>262</v>
          </cell>
          <cell r="H721" t="str">
            <v>SAUGUS</v>
          </cell>
          <cell r="I721">
            <v>119.87950767151017</v>
          </cell>
          <cell r="J721">
            <v>17446</v>
          </cell>
          <cell r="K721">
            <v>3468</v>
          </cell>
          <cell r="L721">
            <v>1088</v>
          </cell>
        </row>
        <row r="722">
          <cell r="B722">
            <v>487049274</v>
          </cell>
          <cell r="C722">
            <v>487049</v>
          </cell>
          <cell r="D722" t="str">
            <v>PROSPECT HILL ACADEMY</v>
          </cell>
          <cell r="E722">
            <v>49</v>
          </cell>
          <cell r="F722" t="str">
            <v>CAMBRIDGE</v>
          </cell>
          <cell r="G722">
            <v>274</v>
          </cell>
          <cell r="H722" t="str">
            <v>SOMERVILLE</v>
          </cell>
          <cell r="I722">
            <v>147.02300509545688</v>
          </cell>
          <cell r="J722">
            <v>18172</v>
          </cell>
          <cell r="K722">
            <v>8545</v>
          </cell>
          <cell r="L722">
            <v>1088</v>
          </cell>
        </row>
        <row r="723">
          <cell r="B723">
            <v>487049285</v>
          </cell>
          <cell r="C723">
            <v>487049</v>
          </cell>
          <cell r="D723" t="str">
            <v>PROSPECT HILL ACADEMY</v>
          </cell>
          <cell r="E723">
            <v>49</v>
          </cell>
          <cell r="F723" t="str">
            <v>CAMBRIDGE</v>
          </cell>
          <cell r="G723">
            <v>285</v>
          </cell>
          <cell r="H723" t="str">
            <v>STOUGHTON</v>
          </cell>
          <cell r="I723">
            <v>119.03173235749338</v>
          </cell>
          <cell r="J723">
            <v>13493</v>
          </cell>
          <cell r="K723">
            <v>2568</v>
          </cell>
          <cell r="L723">
            <v>1088</v>
          </cell>
        </row>
        <row r="724">
          <cell r="B724">
            <v>487049293</v>
          </cell>
          <cell r="C724">
            <v>487049</v>
          </cell>
          <cell r="D724" t="str">
            <v>PROSPECT HILL ACADEMY</v>
          </cell>
          <cell r="E724">
            <v>49</v>
          </cell>
          <cell r="F724" t="str">
            <v>CAMBRIDGE</v>
          </cell>
          <cell r="G724">
            <v>293</v>
          </cell>
          <cell r="H724" t="str">
            <v>TAUNTON</v>
          </cell>
          <cell r="I724">
            <v>102.79805515529472</v>
          </cell>
          <cell r="J724">
            <v>20805</v>
          </cell>
          <cell r="K724">
            <v>582</v>
          </cell>
          <cell r="L724">
            <v>1088</v>
          </cell>
        </row>
        <row r="725">
          <cell r="B725">
            <v>487049308</v>
          </cell>
          <cell r="C725">
            <v>487049</v>
          </cell>
          <cell r="D725" t="str">
            <v>PROSPECT HILL ACADEMY</v>
          </cell>
          <cell r="E725">
            <v>49</v>
          </cell>
          <cell r="F725" t="str">
            <v>CAMBRIDGE</v>
          </cell>
          <cell r="G725">
            <v>308</v>
          </cell>
          <cell r="H725" t="str">
            <v>WALTHAM</v>
          </cell>
          <cell r="I725">
            <v>141.24501256388507</v>
          </cell>
          <cell r="J725">
            <v>16082</v>
          </cell>
          <cell r="K725">
            <v>6633</v>
          </cell>
          <cell r="L725">
            <v>1088</v>
          </cell>
        </row>
        <row r="726">
          <cell r="B726">
            <v>487049314</v>
          </cell>
          <cell r="C726">
            <v>487049</v>
          </cell>
          <cell r="D726" t="str">
            <v>PROSPECT HILL ACADEMY</v>
          </cell>
          <cell r="E726">
            <v>49</v>
          </cell>
          <cell r="F726" t="str">
            <v>CAMBRIDGE</v>
          </cell>
          <cell r="G726">
            <v>314</v>
          </cell>
          <cell r="H726" t="str">
            <v>WATERTOWN</v>
          </cell>
          <cell r="I726">
            <v>175.45665769339175</v>
          </cell>
          <cell r="J726">
            <v>19621</v>
          </cell>
          <cell r="K726">
            <v>14805</v>
          </cell>
          <cell r="L726">
            <v>1088</v>
          </cell>
        </row>
        <row r="727">
          <cell r="B727">
            <v>487049344</v>
          </cell>
          <cell r="C727">
            <v>487049</v>
          </cell>
          <cell r="D727" t="str">
            <v>PROSPECT HILL ACADEMY</v>
          </cell>
          <cell r="E727">
            <v>49</v>
          </cell>
          <cell r="F727" t="str">
            <v>CAMBRIDGE</v>
          </cell>
          <cell r="G727">
            <v>344</v>
          </cell>
          <cell r="H727" t="str">
            <v>WINCHESTER</v>
          </cell>
          <cell r="I727">
            <v>144.62219265004759</v>
          </cell>
          <cell r="J727">
            <v>16098</v>
          </cell>
          <cell r="K727">
            <v>7183</v>
          </cell>
          <cell r="L727">
            <v>1088</v>
          </cell>
        </row>
        <row r="728">
          <cell r="B728">
            <v>487049347</v>
          </cell>
          <cell r="C728">
            <v>487049</v>
          </cell>
          <cell r="D728" t="str">
            <v>PROSPECT HILL ACADEMY</v>
          </cell>
          <cell r="E728">
            <v>49</v>
          </cell>
          <cell r="F728" t="str">
            <v>CAMBRIDGE</v>
          </cell>
          <cell r="G728">
            <v>347</v>
          </cell>
          <cell r="H728" t="str">
            <v>WOBURN</v>
          </cell>
          <cell r="I728">
            <v>144.68138800660063</v>
          </cell>
          <cell r="J728">
            <v>18329</v>
          </cell>
          <cell r="K728">
            <v>8190</v>
          </cell>
          <cell r="L728">
            <v>1088</v>
          </cell>
        </row>
        <row r="729">
          <cell r="B729">
            <v>487274010</v>
          </cell>
          <cell r="C729">
            <v>487274</v>
          </cell>
          <cell r="D729" t="str">
            <v>PROSPECT HILL ACADEMY</v>
          </cell>
          <cell r="E729">
            <v>274</v>
          </cell>
          <cell r="F729" t="str">
            <v>SOMERVILLE</v>
          </cell>
          <cell r="G729">
            <v>10</v>
          </cell>
          <cell r="H729" t="str">
            <v>ARLINGTON</v>
          </cell>
          <cell r="I729">
            <v>142.02551133746658</v>
          </cell>
          <cell r="J729">
            <v>13180</v>
          </cell>
          <cell r="K729">
            <v>5539</v>
          </cell>
          <cell r="L729">
            <v>1088</v>
          </cell>
        </row>
        <row r="730">
          <cell r="B730">
            <v>487274031</v>
          </cell>
          <cell r="C730">
            <v>487274</v>
          </cell>
          <cell r="D730" t="str">
            <v>PROSPECT HILL ACADEMY</v>
          </cell>
          <cell r="E730">
            <v>274</v>
          </cell>
          <cell r="F730" t="str">
            <v>SOMERVILLE</v>
          </cell>
          <cell r="G730">
            <v>31</v>
          </cell>
          <cell r="H730" t="str">
            <v>BILLERICA</v>
          </cell>
          <cell r="I730">
            <v>144.85217747791714</v>
          </cell>
          <cell r="J730">
            <v>15511</v>
          </cell>
          <cell r="K730">
            <v>6957</v>
          </cell>
          <cell r="L730">
            <v>1088</v>
          </cell>
        </row>
        <row r="731">
          <cell r="B731">
            <v>487274035</v>
          </cell>
          <cell r="C731">
            <v>487274</v>
          </cell>
          <cell r="D731" t="str">
            <v>PROSPECT HILL ACADEMY</v>
          </cell>
          <cell r="E731">
            <v>274</v>
          </cell>
          <cell r="F731" t="str">
            <v>SOMERVILLE</v>
          </cell>
          <cell r="G731">
            <v>35</v>
          </cell>
          <cell r="H731" t="str">
            <v>BOSTON</v>
          </cell>
          <cell r="I731">
            <v>141.69197758480368</v>
          </cell>
          <cell r="J731">
            <v>18375</v>
          </cell>
          <cell r="K731">
            <v>7661</v>
          </cell>
          <cell r="L731">
            <v>1088</v>
          </cell>
        </row>
        <row r="732">
          <cell r="B732">
            <v>487274044</v>
          </cell>
          <cell r="C732">
            <v>487274</v>
          </cell>
          <cell r="D732" t="str">
            <v>PROSPECT HILL ACADEMY</v>
          </cell>
          <cell r="E732">
            <v>274</v>
          </cell>
          <cell r="F732" t="str">
            <v>SOMERVILLE</v>
          </cell>
          <cell r="G732">
            <v>44</v>
          </cell>
          <cell r="H732" t="str">
            <v>BROCKTON</v>
          </cell>
          <cell r="I732">
            <v>101.73906230817566</v>
          </cell>
          <cell r="J732">
            <v>16113</v>
          </cell>
          <cell r="K732">
            <v>280</v>
          </cell>
          <cell r="L732">
            <v>1088</v>
          </cell>
        </row>
        <row r="733">
          <cell r="B733">
            <v>487274048</v>
          </cell>
          <cell r="C733">
            <v>487274</v>
          </cell>
          <cell r="D733" t="str">
            <v>PROSPECT HILL ACADEMY</v>
          </cell>
          <cell r="E733">
            <v>274</v>
          </cell>
          <cell r="F733" t="str">
            <v>SOMERVILLE</v>
          </cell>
          <cell r="G733">
            <v>48</v>
          </cell>
          <cell r="H733" t="str">
            <v>BURLINGTON</v>
          </cell>
          <cell r="I733">
            <v>181.07158038143021</v>
          </cell>
          <cell r="J733">
            <v>11201</v>
          </cell>
          <cell r="K733">
            <v>9081</v>
          </cell>
          <cell r="L733">
            <v>1088</v>
          </cell>
        </row>
        <row r="734">
          <cell r="B734">
            <v>487274049</v>
          </cell>
          <cell r="C734">
            <v>487274</v>
          </cell>
          <cell r="D734" t="str">
            <v>PROSPECT HILL ACADEMY</v>
          </cell>
          <cell r="E734">
            <v>274</v>
          </cell>
          <cell r="F734" t="str">
            <v>SOMERVILLE</v>
          </cell>
          <cell r="G734">
            <v>49</v>
          </cell>
          <cell r="H734" t="str">
            <v>CAMBRIDGE</v>
          </cell>
          <cell r="I734">
            <v>226.33248347701178</v>
          </cell>
          <cell r="J734">
            <v>17117</v>
          </cell>
          <cell r="K734">
            <v>21624</v>
          </cell>
          <cell r="L734">
            <v>1088</v>
          </cell>
        </row>
        <row r="735">
          <cell r="B735">
            <v>487274057</v>
          </cell>
          <cell r="C735">
            <v>487274</v>
          </cell>
          <cell r="D735" t="str">
            <v>PROSPECT HILL ACADEMY</v>
          </cell>
          <cell r="E735">
            <v>274</v>
          </cell>
          <cell r="F735" t="str">
            <v>SOMERVILLE</v>
          </cell>
          <cell r="G735">
            <v>57</v>
          </cell>
          <cell r="H735" t="str">
            <v>CHELSEA</v>
          </cell>
          <cell r="I735">
            <v>102.89545574634327</v>
          </cell>
          <cell r="J735">
            <v>18646</v>
          </cell>
          <cell r="K735">
            <v>540</v>
          </cell>
          <cell r="L735">
            <v>1088</v>
          </cell>
        </row>
        <row r="736">
          <cell r="B736">
            <v>487274093</v>
          </cell>
          <cell r="C736">
            <v>487274</v>
          </cell>
          <cell r="D736" t="str">
            <v>PROSPECT HILL ACADEMY</v>
          </cell>
          <cell r="E736">
            <v>274</v>
          </cell>
          <cell r="F736" t="str">
            <v>SOMERVILLE</v>
          </cell>
          <cell r="G736">
            <v>93</v>
          </cell>
          <cell r="H736" t="str">
            <v>EVERETT</v>
          </cell>
          <cell r="I736">
            <v>100</v>
          </cell>
          <cell r="J736">
            <v>18047</v>
          </cell>
          <cell r="K736">
            <v>0</v>
          </cell>
          <cell r="L736">
            <v>1088</v>
          </cell>
        </row>
        <row r="737">
          <cell r="B737">
            <v>487274095</v>
          </cell>
          <cell r="C737">
            <v>487274</v>
          </cell>
          <cell r="D737" t="str">
            <v>PROSPECT HILL ACADEMY</v>
          </cell>
          <cell r="E737">
            <v>274</v>
          </cell>
          <cell r="F737" t="str">
            <v>SOMERVILLE</v>
          </cell>
          <cell r="G737">
            <v>95</v>
          </cell>
          <cell r="H737" t="str">
            <v>FALL RIVER</v>
          </cell>
          <cell r="I737">
            <v>100.23880003479222</v>
          </cell>
          <cell r="J737">
            <v>19153</v>
          </cell>
          <cell r="K737">
            <v>46</v>
          </cell>
          <cell r="L737">
            <v>1088</v>
          </cell>
        </row>
        <row r="738">
          <cell r="B738">
            <v>487274097</v>
          </cell>
          <cell r="C738">
            <v>487274</v>
          </cell>
          <cell r="D738" t="str">
            <v>PROSPECT HILL ACADEMY</v>
          </cell>
          <cell r="E738">
            <v>274</v>
          </cell>
          <cell r="F738" t="str">
            <v>SOMERVILLE</v>
          </cell>
          <cell r="G738">
            <v>97</v>
          </cell>
          <cell r="H738" t="str">
            <v>FITCHBURG</v>
          </cell>
          <cell r="I738">
            <v>100</v>
          </cell>
          <cell r="J738">
            <v>18631</v>
          </cell>
          <cell r="K738">
            <v>0</v>
          </cell>
          <cell r="L738">
            <v>1088</v>
          </cell>
        </row>
        <row r="739">
          <cell r="B739">
            <v>487274128</v>
          </cell>
          <cell r="C739">
            <v>487274</v>
          </cell>
          <cell r="D739" t="str">
            <v>PROSPECT HILL ACADEMY</v>
          </cell>
          <cell r="E739">
            <v>274</v>
          </cell>
          <cell r="F739" t="str">
            <v>SOMERVILLE</v>
          </cell>
          <cell r="G739">
            <v>128</v>
          </cell>
          <cell r="H739" t="str">
            <v>HAVERHILL</v>
          </cell>
          <cell r="I739">
            <v>110.36480676969693</v>
          </cell>
          <cell r="J739">
            <v>11201</v>
          </cell>
          <cell r="K739">
            <v>1161</v>
          </cell>
          <cell r="L739">
            <v>1088</v>
          </cell>
        </row>
        <row r="740">
          <cell r="B740">
            <v>487274149</v>
          </cell>
          <cell r="C740">
            <v>487274</v>
          </cell>
          <cell r="D740" t="str">
            <v>PROSPECT HILL ACADEMY</v>
          </cell>
          <cell r="E740">
            <v>274</v>
          </cell>
          <cell r="F740" t="str">
            <v>SOMERVILLE</v>
          </cell>
          <cell r="G740">
            <v>149</v>
          </cell>
          <cell r="H740" t="str">
            <v>LAWRENCE</v>
          </cell>
          <cell r="I740">
            <v>100.72499508215355</v>
          </cell>
          <cell r="J740">
            <v>8072</v>
          </cell>
          <cell r="K740">
            <v>59</v>
          </cell>
          <cell r="L740">
            <v>1088</v>
          </cell>
        </row>
        <row r="741">
          <cell r="B741">
            <v>487274160</v>
          </cell>
          <cell r="C741">
            <v>487274</v>
          </cell>
          <cell r="D741" t="str">
            <v>PROSPECT HILL ACADEMY</v>
          </cell>
          <cell r="E741">
            <v>274</v>
          </cell>
          <cell r="F741" t="str">
            <v>SOMERVILLE</v>
          </cell>
          <cell r="G741">
            <v>160</v>
          </cell>
          <cell r="H741" t="str">
            <v>LOWELL</v>
          </cell>
          <cell r="I741">
            <v>100.20610712263</v>
          </cell>
          <cell r="J741">
            <v>18631</v>
          </cell>
          <cell r="K741">
            <v>38</v>
          </cell>
          <cell r="L741">
            <v>1088</v>
          </cell>
        </row>
        <row r="742">
          <cell r="B742">
            <v>487274163</v>
          </cell>
          <cell r="C742">
            <v>487274</v>
          </cell>
          <cell r="D742" t="str">
            <v>PROSPECT HILL ACADEMY</v>
          </cell>
          <cell r="E742">
            <v>274</v>
          </cell>
          <cell r="F742" t="str">
            <v>SOMERVILLE</v>
          </cell>
          <cell r="G742">
            <v>163</v>
          </cell>
          <cell r="H742" t="str">
            <v>LYNN</v>
          </cell>
          <cell r="I742">
            <v>100.86711624288169</v>
          </cell>
          <cell r="J742">
            <v>18300</v>
          </cell>
          <cell r="K742">
            <v>159</v>
          </cell>
          <cell r="L742">
            <v>1088</v>
          </cell>
        </row>
        <row r="743">
          <cell r="B743">
            <v>487274165</v>
          </cell>
          <cell r="C743">
            <v>487274</v>
          </cell>
          <cell r="D743" t="str">
            <v>PROSPECT HILL ACADEMY</v>
          </cell>
          <cell r="E743">
            <v>274</v>
          </cell>
          <cell r="F743" t="str">
            <v>SOMERVILLE</v>
          </cell>
          <cell r="G743">
            <v>165</v>
          </cell>
          <cell r="H743" t="str">
            <v>MALDEN</v>
          </cell>
          <cell r="I743">
            <v>100</v>
          </cell>
          <cell r="J743">
            <v>16661</v>
          </cell>
          <cell r="K743">
            <v>0</v>
          </cell>
          <cell r="L743">
            <v>1088</v>
          </cell>
        </row>
        <row r="744">
          <cell r="B744">
            <v>487274176</v>
          </cell>
          <cell r="C744">
            <v>487274</v>
          </cell>
          <cell r="D744" t="str">
            <v>PROSPECT HILL ACADEMY</v>
          </cell>
          <cell r="E744">
            <v>274</v>
          </cell>
          <cell r="F744" t="str">
            <v>SOMERVILLE</v>
          </cell>
          <cell r="G744">
            <v>176</v>
          </cell>
          <cell r="H744" t="str">
            <v>MEDFORD</v>
          </cell>
          <cell r="I744">
            <v>142.09030469434236</v>
          </cell>
          <cell r="J744">
            <v>16282</v>
          </cell>
          <cell r="K744">
            <v>6853</v>
          </cell>
          <cell r="L744">
            <v>1088</v>
          </cell>
        </row>
        <row r="745">
          <cell r="B745">
            <v>487274178</v>
          </cell>
          <cell r="C745">
            <v>487274</v>
          </cell>
          <cell r="D745" t="str">
            <v>PROSPECT HILL ACADEMY</v>
          </cell>
          <cell r="E745">
            <v>274</v>
          </cell>
          <cell r="F745" t="str">
            <v>SOMERVILLE</v>
          </cell>
          <cell r="G745">
            <v>178</v>
          </cell>
          <cell r="H745" t="str">
            <v>MELROSE</v>
          </cell>
          <cell r="I745">
            <v>121.4974209597504</v>
          </cell>
          <cell r="J745">
            <v>10465</v>
          </cell>
          <cell r="K745">
            <v>2250</v>
          </cell>
          <cell r="L745">
            <v>1088</v>
          </cell>
        </row>
        <row r="746">
          <cell r="B746">
            <v>487274181</v>
          </cell>
          <cell r="C746">
            <v>487274</v>
          </cell>
          <cell r="D746" t="str">
            <v>PROSPECT HILL ACADEMY</v>
          </cell>
          <cell r="E746">
            <v>274</v>
          </cell>
          <cell r="F746" t="str">
            <v>SOMERVILLE</v>
          </cell>
          <cell r="G746">
            <v>181</v>
          </cell>
          <cell r="H746" t="str">
            <v>METHUEN</v>
          </cell>
          <cell r="I746">
            <v>101.87618803179477</v>
          </cell>
          <cell r="J746">
            <v>13102</v>
          </cell>
          <cell r="K746">
            <v>246</v>
          </cell>
          <cell r="L746">
            <v>1088</v>
          </cell>
        </row>
        <row r="747">
          <cell r="B747">
            <v>487274201</v>
          </cell>
          <cell r="C747">
            <v>487274</v>
          </cell>
          <cell r="D747" t="str">
            <v>PROSPECT HILL ACADEMY</v>
          </cell>
          <cell r="E747">
            <v>274</v>
          </cell>
          <cell r="F747" t="str">
            <v>SOMERVILLE</v>
          </cell>
          <cell r="G747">
            <v>201</v>
          </cell>
          <cell r="H747" t="str">
            <v>NEW BEDFORD</v>
          </cell>
          <cell r="I747">
            <v>100.5713657611941</v>
          </cell>
          <cell r="J747">
            <v>22004</v>
          </cell>
          <cell r="K747">
            <v>126</v>
          </cell>
          <cell r="L747">
            <v>1088</v>
          </cell>
        </row>
        <row r="748">
          <cell r="B748">
            <v>487274220</v>
          </cell>
          <cell r="C748">
            <v>487274</v>
          </cell>
          <cell r="D748" t="str">
            <v>PROSPECT HILL ACADEMY</v>
          </cell>
          <cell r="E748">
            <v>274</v>
          </cell>
          <cell r="F748" t="str">
            <v>SOMERVILLE</v>
          </cell>
          <cell r="G748">
            <v>220</v>
          </cell>
          <cell r="H748" t="str">
            <v>NORWOOD</v>
          </cell>
          <cell r="I748">
            <v>138.87081030760444</v>
          </cell>
          <cell r="J748">
            <v>17362</v>
          </cell>
          <cell r="K748">
            <v>6749</v>
          </cell>
          <cell r="L748">
            <v>1088</v>
          </cell>
        </row>
        <row r="749">
          <cell r="B749">
            <v>487274229</v>
          </cell>
          <cell r="C749">
            <v>487274</v>
          </cell>
          <cell r="D749" t="str">
            <v>PROSPECT HILL ACADEMY</v>
          </cell>
          <cell r="E749">
            <v>274</v>
          </cell>
          <cell r="F749" t="str">
            <v>SOMERVILLE</v>
          </cell>
          <cell r="G749">
            <v>229</v>
          </cell>
          <cell r="H749" t="str">
            <v>PEABODY</v>
          </cell>
          <cell r="I749">
            <v>107.53633442925852</v>
          </cell>
          <cell r="J749">
            <v>11983</v>
          </cell>
          <cell r="K749">
            <v>903</v>
          </cell>
          <cell r="L749">
            <v>1088</v>
          </cell>
        </row>
        <row r="750">
          <cell r="B750">
            <v>487274248</v>
          </cell>
          <cell r="C750">
            <v>487274</v>
          </cell>
          <cell r="D750" t="str">
            <v>PROSPECT HILL ACADEMY</v>
          </cell>
          <cell r="E750">
            <v>274</v>
          </cell>
          <cell r="F750" t="str">
            <v>SOMERVILLE</v>
          </cell>
          <cell r="G750">
            <v>248</v>
          </cell>
          <cell r="H750" t="str">
            <v>REVERE</v>
          </cell>
          <cell r="I750">
            <v>105.64205441920471</v>
          </cell>
          <cell r="J750">
            <v>16383</v>
          </cell>
          <cell r="K750">
            <v>924</v>
          </cell>
          <cell r="L750">
            <v>1088</v>
          </cell>
        </row>
        <row r="751">
          <cell r="B751">
            <v>487274262</v>
          </cell>
          <cell r="C751">
            <v>487274</v>
          </cell>
          <cell r="D751" t="str">
            <v>PROSPECT HILL ACADEMY</v>
          </cell>
          <cell r="E751">
            <v>274</v>
          </cell>
          <cell r="F751" t="str">
            <v>SOMERVILLE</v>
          </cell>
          <cell r="G751">
            <v>262</v>
          </cell>
          <cell r="H751" t="str">
            <v>SAUGUS</v>
          </cell>
          <cell r="I751">
            <v>119.87950767151017</v>
          </cell>
          <cell r="J751">
            <v>14627</v>
          </cell>
          <cell r="K751">
            <v>2908</v>
          </cell>
          <cell r="L751">
            <v>1088</v>
          </cell>
        </row>
        <row r="752">
          <cell r="B752">
            <v>487274274</v>
          </cell>
          <cell r="C752">
            <v>487274</v>
          </cell>
          <cell r="D752" t="str">
            <v>PROSPECT HILL ACADEMY</v>
          </cell>
          <cell r="E752">
            <v>274</v>
          </cell>
          <cell r="F752" t="str">
            <v>SOMERVILLE</v>
          </cell>
          <cell r="G752">
            <v>274</v>
          </cell>
          <cell r="H752" t="str">
            <v>SOMERVILLE</v>
          </cell>
          <cell r="I752">
            <v>147.02300509545688</v>
          </cell>
          <cell r="J752">
            <v>17375</v>
          </cell>
          <cell r="K752">
            <v>8170</v>
          </cell>
          <cell r="L752">
            <v>1088</v>
          </cell>
        </row>
        <row r="753">
          <cell r="B753">
            <v>487274284</v>
          </cell>
          <cell r="C753">
            <v>487274</v>
          </cell>
          <cell r="D753" t="str">
            <v>PROSPECT HILL ACADEMY</v>
          </cell>
          <cell r="E753">
            <v>274</v>
          </cell>
          <cell r="F753" t="str">
            <v>SOMERVILLE</v>
          </cell>
          <cell r="G753">
            <v>284</v>
          </cell>
          <cell r="H753" t="str">
            <v>STONEHAM</v>
          </cell>
          <cell r="I753">
            <v>150.15375032260559</v>
          </cell>
          <cell r="J753">
            <v>15603</v>
          </cell>
          <cell r="K753">
            <v>7825</v>
          </cell>
          <cell r="L753">
            <v>1088</v>
          </cell>
        </row>
        <row r="754">
          <cell r="B754">
            <v>487274295</v>
          </cell>
          <cell r="C754">
            <v>487274</v>
          </cell>
          <cell r="D754" t="str">
            <v>PROSPECT HILL ACADEMY</v>
          </cell>
          <cell r="E754">
            <v>274</v>
          </cell>
          <cell r="F754" t="str">
            <v>SOMERVILLE</v>
          </cell>
          <cell r="G754">
            <v>295</v>
          </cell>
          <cell r="H754" t="str">
            <v>TEWKSBURY</v>
          </cell>
          <cell r="I754">
            <v>153.27468922580977</v>
          </cell>
          <cell r="J754">
            <v>15645</v>
          </cell>
          <cell r="K754">
            <v>8335</v>
          </cell>
          <cell r="L754">
            <v>1088</v>
          </cell>
        </row>
        <row r="755">
          <cell r="B755">
            <v>487274308</v>
          </cell>
          <cell r="C755">
            <v>487274</v>
          </cell>
          <cell r="D755" t="str">
            <v>PROSPECT HILL ACADEMY</v>
          </cell>
          <cell r="E755">
            <v>274</v>
          </cell>
          <cell r="F755" t="str">
            <v>SOMERVILLE</v>
          </cell>
          <cell r="G755">
            <v>308</v>
          </cell>
          <cell r="H755" t="str">
            <v>WALTHAM</v>
          </cell>
          <cell r="I755">
            <v>141.24501256388507</v>
          </cell>
          <cell r="J755">
            <v>17621</v>
          </cell>
          <cell r="K755">
            <v>7268</v>
          </cell>
          <cell r="L755">
            <v>1088</v>
          </cell>
        </row>
        <row r="756">
          <cell r="B756">
            <v>487274314</v>
          </cell>
          <cell r="C756">
            <v>487274</v>
          </cell>
          <cell r="D756" t="str">
            <v>PROSPECT HILL ACADEMY</v>
          </cell>
          <cell r="E756">
            <v>274</v>
          </cell>
          <cell r="F756" t="str">
            <v>SOMERVILLE</v>
          </cell>
          <cell r="G756">
            <v>314</v>
          </cell>
          <cell r="H756" t="str">
            <v>WATERTOWN</v>
          </cell>
          <cell r="I756">
            <v>175.45665769339175</v>
          </cell>
          <cell r="J756">
            <v>17757</v>
          </cell>
          <cell r="K756">
            <v>13399</v>
          </cell>
          <cell r="L756">
            <v>1088</v>
          </cell>
        </row>
        <row r="757">
          <cell r="B757">
            <v>487274336</v>
          </cell>
          <cell r="C757">
            <v>487274</v>
          </cell>
          <cell r="D757" t="str">
            <v>PROSPECT HILL ACADEMY</v>
          </cell>
          <cell r="E757">
            <v>274</v>
          </cell>
          <cell r="F757" t="str">
            <v>SOMERVILLE</v>
          </cell>
          <cell r="G757">
            <v>336</v>
          </cell>
          <cell r="H757" t="str">
            <v>WEYMOUTH</v>
          </cell>
          <cell r="I757">
            <v>113.5728099876228</v>
          </cell>
          <cell r="J757">
            <v>17306</v>
          </cell>
          <cell r="K757">
            <v>2349</v>
          </cell>
          <cell r="L757">
            <v>1088</v>
          </cell>
        </row>
        <row r="758">
          <cell r="B758">
            <v>487274346</v>
          </cell>
          <cell r="C758">
            <v>487274</v>
          </cell>
          <cell r="D758" t="str">
            <v>PROSPECT HILL ACADEMY</v>
          </cell>
          <cell r="E758">
            <v>274</v>
          </cell>
          <cell r="F758" t="str">
            <v>SOMERVILLE</v>
          </cell>
          <cell r="G758">
            <v>346</v>
          </cell>
          <cell r="H758" t="str">
            <v>WINTHROP</v>
          </cell>
          <cell r="I758">
            <v>118.23747239979329</v>
          </cell>
          <cell r="J758">
            <v>14052</v>
          </cell>
          <cell r="K758">
            <v>2563</v>
          </cell>
          <cell r="L758">
            <v>1088</v>
          </cell>
        </row>
        <row r="759">
          <cell r="B759">
            <v>487274347</v>
          </cell>
          <cell r="C759">
            <v>487274</v>
          </cell>
          <cell r="D759" t="str">
            <v>PROSPECT HILL ACADEMY</v>
          </cell>
          <cell r="E759">
            <v>274</v>
          </cell>
          <cell r="F759" t="str">
            <v>SOMERVILLE</v>
          </cell>
          <cell r="G759">
            <v>347</v>
          </cell>
          <cell r="H759" t="str">
            <v>WOBURN</v>
          </cell>
          <cell r="I759">
            <v>144.68138800660063</v>
          </cell>
          <cell r="J759">
            <v>15431</v>
          </cell>
          <cell r="K759">
            <v>6895</v>
          </cell>
          <cell r="L759">
            <v>1088</v>
          </cell>
        </row>
        <row r="760">
          <cell r="B760">
            <v>488219001</v>
          </cell>
          <cell r="C760">
            <v>488219</v>
          </cell>
          <cell r="D760" t="str">
            <v>SOUTH SHORE</v>
          </cell>
          <cell r="E760">
            <v>219</v>
          </cell>
          <cell r="F760" t="str">
            <v>NORWELL</v>
          </cell>
          <cell r="G760">
            <v>1</v>
          </cell>
          <cell r="H760" t="str">
            <v>ABINGTON</v>
          </cell>
          <cell r="I760">
            <v>109.91332575325292</v>
          </cell>
          <cell r="J760">
            <v>13487</v>
          </cell>
          <cell r="K760">
            <v>1337</v>
          </cell>
          <cell r="L760">
            <v>1088</v>
          </cell>
        </row>
        <row r="761">
          <cell r="B761">
            <v>488219016</v>
          </cell>
          <cell r="C761">
            <v>488219</v>
          </cell>
          <cell r="D761" t="str">
            <v>SOUTH SHORE</v>
          </cell>
          <cell r="E761">
            <v>219</v>
          </cell>
          <cell r="F761" t="str">
            <v>NORWELL</v>
          </cell>
          <cell r="G761">
            <v>16</v>
          </cell>
          <cell r="H761" t="str">
            <v>ATTLEBORO</v>
          </cell>
          <cell r="I761">
            <v>102.46726664061954</v>
          </cell>
          <cell r="J761">
            <v>18540</v>
          </cell>
          <cell r="K761">
            <v>457</v>
          </cell>
          <cell r="L761">
            <v>1088</v>
          </cell>
        </row>
        <row r="762">
          <cell r="B762">
            <v>488219035</v>
          </cell>
          <cell r="C762">
            <v>488219</v>
          </cell>
          <cell r="D762" t="str">
            <v>SOUTH SHORE</v>
          </cell>
          <cell r="E762">
            <v>219</v>
          </cell>
          <cell r="F762" t="str">
            <v>NORWELL</v>
          </cell>
          <cell r="G762">
            <v>35</v>
          </cell>
          <cell r="H762" t="str">
            <v>BOSTON</v>
          </cell>
          <cell r="I762">
            <v>141.69197758480368</v>
          </cell>
          <cell r="J762">
            <v>20357</v>
          </cell>
          <cell r="K762">
            <v>8487</v>
          </cell>
          <cell r="L762">
            <v>1088</v>
          </cell>
        </row>
        <row r="763">
          <cell r="B763">
            <v>488219040</v>
          </cell>
          <cell r="C763">
            <v>488219</v>
          </cell>
          <cell r="D763" t="str">
            <v>SOUTH SHORE</v>
          </cell>
          <cell r="E763">
            <v>219</v>
          </cell>
          <cell r="F763" t="str">
            <v>NORWELL</v>
          </cell>
          <cell r="G763">
            <v>40</v>
          </cell>
          <cell r="H763" t="str">
            <v>BRAINTREE</v>
          </cell>
          <cell r="I763">
            <v>123.86055755908612</v>
          </cell>
          <cell r="J763">
            <v>15568</v>
          </cell>
          <cell r="K763">
            <v>3715</v>
          </cell>
          <cell r="L763">
            <v>1088</v>
          </cell>
        </row>
        <row r="764">
          <cell r="B764">
            <v>488219044</v>
          </cell>
          <cell r="C764">
            <v>488219</v>
          </cell>
          <cell r="D764" t="str">
            <v>SOUTH SHORE</v>
          </cell>
          <cell r="E764">
            <v>219</v>
          </cell>
          <cell r="F764" t="str">
            <v>NORWELL</v>
          </cell>
          <cell r="G764">
            <v>44</v>
          </cell>
          <cell r="H764" t="str">
            <v>BROCKTON</v>
          </cell>
          <cell r="I764">
            <v>101.73906230817566</v>
          </cell>
          <cell r="J764">
            <v>17136</v>
          </cell>
          <cell r="K764">
            <v>298</v>
          </cell>
          <cell r="L764">
            <v>1088</v>
          </cell>
        </row>
        <row r="765">
          <cell r="B765">
            <v>488219050</v>
          </cell>
          <cell r="C765">
            <v>488219</v>
          </cell>
          <cell r="D765" t="str">
            <v>SOUTH SHORE</v>
          </cell>
          <cell r="E765">
            <v>219</v>
          </cell>
          <cell r="F765" t="str">
            <v>NORWELL</v>
          </cell>
          <cell r="G765">
            <v>50</v>
          </cell>
          <cell r="H765" t="str">
            <v>CANTON</v>
          </cell>
          <cell r="I765">
            <v>145.68219922172105</v>
          </cell>
          <cell r="J765">
            <v>12883</v>
          </cell>
          <cell r="K765">
            <v>5885</v>
          </cell>
          <cell r="L765">
            <v>1088</v>
          </cell>
        </row>
        <row r="766">
          <cell r="B766">
            <v>488219052</v>
          </cell>
          <cell r="C766">
            <v>488219</v>
          </cell>
          <cell r="D766" t="str">
            <v>SOUTH SHORE</v>
          </cell>
          <cell r="E766">
            <v>219</v>
          </cell>
          <cell r="F766" t="str">
            <v>NORWELL</v>
          </cell>
          <cell r="G766">
            <v>52</v>
          </cell>
          <cell r="H766" t="str">
            <v>CARVER</v>
          </cell>
          <cell r="I766">
            <v>139.78260305063372</v>
          </cell>
          <cell r="J766">
            <v>10992</v>
          </cell>
          <cell r="K766">
            <v>4373</v>
          </cell>
          <cell r="L766">
            <v>1088</v>
          </cell>
        </row>
        <row r="767">
          <cell r="B767">
            <v>488219065</v>
          </cell>
          <cell r="C767">
            <v>488219</v>
          </cell>
          <cell r="D767" t="str">
            <v>SOUTH SHORE</v>
          </cell>
          <cell r="E767">
            <v>219</v>
          </cell>
          <cell r="F767" t="str">
            <v>NORWELL</v>
          </cell>
          <cell r="G767">
            <v>65</v>
          </cell>
          <cell r="H767" t="str">
            <v>COHASSET</v>
          </cell>
          <cell r="I767">
            <v>173.63072576337697</v>
          </cell>
          <cell r="J767">
            <v>12518</v>
          </cell>
          <cell r="K767">
            <v>9217</v>
          </cell>
          <cell r="L767">
            <v>1088</v>
          </cell>
        </row>
        <row r="768">
          <cell r="B768">
            <v>488219083</v>
          </cell>
          <cell r="C768">
            <v>488219</v>
          </cell>
          <cell r="D768" t="str">
            <v>SOUTH SHORE</v>
          </cell>
          <cell r="E768">
            <v>219</v>
          </cell>
          <cell r="F768" t="str">
            <v>NORWELL</v>
          </cell>
          <cell r="G768">
            <v>83</v>
          </cell>
          <cell r="H768" t="str">
            <v>EAST BRIDGEWATER</v>
          </cell>
          <cell r="I768">
            <v>116.13199194741138</v>
          </cell>
          <cell r="J768">
            <v>15119</v>
          </cell>
          <cell r="K768">
            <v>2439</v>
          </cell>
          <cell r="L768">
            <v>1088</v>
          </cell>
        </row>
        <row r="769">
          <cell r="B769">
            <v>488219118</v>
          </cell>
          <cell r="C769">
            <v>488219</v>
          </cell>
          <cell r="D769" t="str">
            <v>SOUTH SHORE</v>
          </cell>
          <cell r="E769">
            <v>219</v>
          </cell>
          <cell r="F769" t="str">
            <v>NORWELL</v>
          </cell>
          <cell r="G769">
            <v>118</v>
          </cell>
          <cell r="H769" t="str">
            <v>HALIFAX</v>
          </cell>
          <cell r="I769">
            <v>123.02981737590576</v>
          </cell>
          <cell r="J769">
            <v>13755</v>
          </cell>
          <cell r="K769">
            <v>3168</v>
          </cell>
          <cell r="L769">
            <v>1088</v>
          </cell>
        </row>
        <row r="770">
          <cell r="B770">
            <v>488219122</v>
          </cell>
          <cell r="C770">
            <v>488219</v>
          </cell>
          <cell r="D770" t="str">
            <v>SOUTH SHORE</v>
          </cell>
          <cell r="E770">
            <v>219</v>
          </cell>
          <cell r="F770" t="str">
            <v>NORWELL</v>
          </cell>
          <cell r="G770">
            <v>122</v>
          </cell>
          <cell r="H770" t="str">
            <v>HANOVER</v>
          </cell>
          <cell r="I770">
            <v>130.8494361512104</v>
          </cell>
          <cell r="J770">
            <v>13213</v>
          </cell>
          <cell r="K770">
            <v>4076</v>
          </cell>
          <cell r="L770">
            <v>1088</v>
          </cell>
        </row>
        <row r="771">
          <cell r="B771">
            <v>488219131</v>
          </cell>
          <cell r="C771">
            <v>488219</v>
          </cell>
          <cell r="D771" t="str">
            <v>SOUTH SHORE</v>
          </cell>
          <cell r="E771">
            <v>219</v>
          </cell>
          <cell r="F771" t="str">
            <v>NORWELL</v>
          </cell>
          <cell r="G771">
            <v>131</v>
          </cell>
          <cell r="H771" t="str">
            <v>HINGHAM</v>
          </cell>
          <cell r="I771">
            <v>147.09553180010192</v>
          </cell>
          <cell r="J771">
            <v>12534</v>
          </cell>
          <cell r="K771">
            <v>5903</v>
          </cell>
          <cell r="L771">
            <v>1088</v>
          </cell>
        </row>
        <row r="772">
          <cell r="B772">
            <v>488219133</v>
          </cell>
          <cell r="C772">
            <v>488219</v>
          </cell>
          <cell r="D772" t="str">
            <v>SOUTH SHORE</v>
          </cell>
          <cell r="E772">
            <v>219</v>
          </cell>
          <cell r="F772" t="str">
            <v>NORWELL</v>
          </cell>
          <cell r="G772">
            <v>133</v>
          </cell>
          <cell r="H772" t="str">
            <v>HOLBROOK</v>
          </cell>
          <cell r="I772">
            <v>113.40160881170674</v>
          </cell>
          <cell r="J772">
            <v>14026</v>
          </cell>
          <cell r="K772">
            <v>1880</v>
          </cell>
          <cell r="L772">
            <v>1088</v>
          </cell>
        </row>
        <row r="773">
          <cell r="B773">
            <v>488219142</v>
          </cell>
          <cell r="C773">
            <v>488219</v>
          </cell>
          <cell r="D773" t="str">
            <v>SOUTH SHORE</v>
          </cell>
          <cell r="E773">
            <v>219</v>
          </cell>
          <cell r="F773" t="str">
            <v>NORWELL</v>
          </cell>
          <cell r="G773">
            <v>142</v>
          </cell>
          <cell r="H773" t="str">
            <v>HULL</v>
          </cell>
          <cell r="I773">
            <v>184.35058361158221</v>
          </cell>
          <cell r="J773">
            <v>13263</v>
          </cell>
          <cell r="K773">
            <v>11187</v>
          </cell>
          <cell r="L773">
            <v>1088</v>
          </cell>
        </row>
        <row r="774">
          <cell r="B774">
            <v>488219145</v>
          </cell>
          <cell r="C774">
            <v>488219</v>
          </cell>
          <cell r="D774" t="str">
            <v>SOUTH SHORE</v>
          </cell>
          <cell r="E774">
            <v>219</v>
          </cell>
          <cell r="F774" t="str">
            <v>NORWELL</v>
          </cell>
          <cell r="G774">
            <v>145</v>
          </cell>
          <cell r="H774" t="str">
            <v>KINGSTON</v>
          </cell>
          <cell r="I774">
            <v>121.73993168391009</v>
          </cell>
          <cell r="J774">
            <v>13733</v>
          </cell>
          <cell r="K774">
            <v>2986</v>
          </cell>
          <cell r="L774">
            <v>1088</v>
          </cell>
        </row>
        <row r="775">
          <cell r="B775">
            <v>488219171</v>
          </cell>
          <cell r="C775">
            <v>488219</v>
          </cell>
          <cell r="D775" t="str">
            <v>SOUTH SHORE</v>
          </cell>
          <cell r="E775">
            <v>219</v>
          </cell>
          <cell r="F775" t="str">
            <v>NORWELL</v>
          </cell>
          <cell r="G775">
            <v>171</v>
          </cell>
          <cell r="H775" t="str">
            <v>MARSHFIELD</v>
          </cell>
          <cell r="I775">
            <v>127.70459572591906</v>
          </cell>
          <cell r="J775">
            <v>14449</v>
          </cell>
          <cell r="K775">
            <v>4003</v>
          </cell>
          <cell r="L775">
            <v>1088</v>
          </cell>
        </row>
        <row r="776">
          <cell r="B776">
            <v>488219182</v>
          </cell>
          <cell r="C776">
            <v>488219</v>
          </cell>
          <cell r="D776" t="str">
            <v>SOUTH SHORE</v>
          </cell>
          <cell r="E776">
            <v>219</v>
          </cell>
          <cell r="F776" t="str">
            <v>NORWELL</v>
          </cell>
          <cell r="G776">
            <v>182</v>
          </cell>
          <cell r="H776" t="str">
            <v>MIDDLEBOROUGH</v>
          </cell>
          <cell r="I776">
            <v>119.3958071077009</v>
          </cell>
          <cell r="J776">
            <v>10857</v>
          </cell>
          <cell r="K776">
            <v>2106</v>
          </cell>
          <cell r="L776">
            <v>1088</v>
          </cell>
        </row>
        <row r="777">
          <cell r="B777">
            <v>488219219</v>
          </cell>
          <cell r="C777">
            <v>488219</v>
          </cell>
          <cell r="D777" t="str">
            <v>SOUTH SHORE</v>
          </cell>
          <cell r="E777">
            <v>219</v>
          </cell>
          <cell r="F777" t="str">
            <v>NORWELL</v>
          </cell>
          <cell r="G777">
            <v>219</v>
          </cell>
          <cell r="H777" t="str">
            <v>NORWELL</v>
          </cell>
          <cell r="I777">
            <v>149.08985791479563</v>
          </cell>
          <cell r="J777">
            <v>12206</v>
          </cell>
          <cell r="K777">
            <v>5992</v>
          </cell>
          <cell r="L777">
            <v>1088</v>
          </cell>
        </row>
        <row r="778">
          <cell r="B778">
            <v>488219231</v>
          </cell>
          <cell r="C778">
            <v>488219</v>
          </cell>
          <cell r="D778" t="str">
            <v>SOUTH SHORE</v>
          </cell>
          <cell r="E778">
            <v>219</v>
          </cell>
          <cell r="F778" t="str">
            <v>NORWELL</v>
          </cell>
          <cell r="G778">
            <v>231</v>
          </cell>
          <cell r="H778" t="str">
            <v>PEMBROKE</v>
          </cell>
          <cell r="I778">
            <v>127.16733019074478</v>
          </cell>
          <cell r="J778">
            <v>12430</v>
          </cell>
          <cell r="K778">
            <v>3377</v>
          </cell>
          <cell r="L778">
            <v>1088</v>
          </cell>
        </row>
        <row r="779">
          <cell r="B779">
            <v>488219239</v>
          </cell>
          <cell r="C779">
            <v>488219</v>
          </cell>
          <cell r="D779" t="str">
            <v>SOUTH SHORE</v>
          </cell>
          <cell r="E779">
            <v>219</v>
          </cell>
          <cell r="F779" t="str">
            <v>NORWELL</v>
          </cell>
          <cell r="G779">
            <v>239</v>
          </cell>
          <cell r="H779" t="str">
            <v>PLYMOUTH</v>
          </cell>
          <cell r="I779">
            <v>134.12887724445528</v>
          </cell>
          <cell r="J779">
            <v>14917</v>
          </cell>
          <cell r="K779">
            <v>5091</v>
          </cell>
          <cell r="L779">
            <v>1088</v>
          </cell>
        </row>
        <row r="780">
          <cell r="B780">
            <v>488219243</v>
          </cell>
          <cell r="C780">
            <v>488219</v>
          </cell>
          <cell r="D780" t="str">
            <v>SOUTH SHORE</v>
          </cell>
          <cell r="E780">
            <v>219</v>
          </cell>
          <cell r="F780" t="str">
            <v>NORWELL</v>
          </cell>
          <cell r="G780">
            <v>243</v>
          </cell>
          <cell r="H780" t="str">
            <v>QUINCY</v>
          </cell>
          <cell r="I780">
            <v>114.23898557982488</v>
          </cell>
          <cell r="J780">
            <v>15136</v>
          </cell>
          <cell r="K780">
            <v>2155</v>
          </cell>
          <cell r="L780">
            <v>1088</v>
          </cell>
        </row>
        <row r="781">
          <cell r="B781">
            <v>488219244</v>
          </cell>
          <cell r="C781">
            <v>488219</v>
          </cell>
          <cell r="D781" t="str">
            <v>SOUTH SHORE</v>
          </cell>
          <cell r="E781">
            <v>219</v>
          </cell>
          <cell r="F781" t="str">
            <v>NORWELL</v>
          </cell>
          <cell r="G781">
            <v>244</v>
          </cell>
          <cell r="H781" t="str">
            <v>RANDOLPH</v>
          </cell>
          <cell r="I781">
            <v>129.97873840854766</v>
          </cell>
          <cell r="J781">
            <v>15776</v>
          </cell>
          <cell r="K781">
            <v>4729</v>
          </cell>
          <cell r="L781">
            <v>1088</v>
          </cell>
        </row>
        <row r="782">
          <cell r="B782">
            <v>488219251</v>
          </cell>
          <cell r="C782">
            <v>488219</v>
          </cell>
          <cell r="D782" t="str">
            <v>SOUTH SHORE</v>
          </cell>
          <cell r="E782">
            <v>219</v>
          </cell>
          <cell r="F782" t="str">
            <v>NORWELL</v>
          </cell>
          <cell r="G782">
            <v>251</v>
          </cell>
          <cell r="H782" t="str">
            <v>ROCKLAND</v>
          </cell>
          <cell r="I782">
            <v>118.74273676001401</v>
          </cell>
          <cell r="J782">
            <v>13984</v>
          </cell>
          <cell r="K782">
            <v>2621</v>
          </cell>
          <cell r="L782">
            <v>1088</v>
          </cell>
        </row>
        <row r="783">
          <cell r="B783">
            <v>488219264</v>
          </cell>
          <cell r="C783">
            <v>488219</v>
          </cell>
          <cell r="D783" t="str">
            <v>SOUTH SHORE</v>
          </cell>
          <cell r="E783">
            <v>219</v>
          </cell>
          <cell r="F783" t="str">
            <v>NORWELL</v>
          </cell>
          <cell r="G783">
            <v>264</v>
          </cell>
          <cell r="H783" t="str">
            <v>SCITUATE</v>
          </cell>
          <cell r="I783">
            <v>149.07358410106849</v>
          </cell>
          <cell r="J783">
            <v>12191</v>
          </cell>
          <cell r="K783">
            <v>5983</v>
          </cell>
          <cell r="L783">
            <v>1088</v>
          </cell>
        </row>
        <row r="784">
          <cell r="B784">
            <v>488219285</v>
          </cell>
          <cell r="C784">
            <v>488219</v>
          </cell>
          <cell r="D784" t="str">
            <v>SOUTH SHORE</v>
          </cell>
          <cell r="E784">
            <v>219</v>
          </cell>
          <cell r="F784" t="str">
            <v>NORWELL</v>
          </cell>
          <cell r="G784">
            <v>285</v>
          </cell>
          <cell r="H784" t="str">
            <v>STOUGHTON</v>
          </cell>
          <cell r="I784">
            <v>119.03173235749338</v>
          </cell>
          <cell r="J784">
            <v>17137</v>
          </cell>
          <cell r="K784">
            <v>3261</v>
          </cell>
          <cell r="L784">
            <v>1088</v>
          </cell>
        </row>
        <row r="785">
          <cell r="B785">
            <v>488219293</v>
          </cell>
          <cell r="C785">
            <v>488219</v>
          </cell>
          <cell r="D785" t="str">
            <v>SOUTH SHORE</v>
          </cell>
          <cell r="E785">
            <v>219</v>
          </cell>
          <cell r="F785" t="str">
            <v>NORWELL</v>
          </cell>
          <cell r="G785">
            <v>293</v>
          </cell>
          <cell r="H785" t="str">
            <v>TAUNTON</v>
          </cell>
          <cell r="I785">
            <v>102.79805515529472</v>
          </cell>
          <cell r="J785">
            <v>15850</v>
          </cell>
          <cell r="K785">
            <v>443</v>
          </cell>
          <cell r="L785">
            <v>1088</v>
          </cell>
        </row>
        <row r="786">
          <cell r="B786">
            <v>488219336</v>
          </cell>
          <cell r="C786">
            <v>488219</v>
          </cell>
          <cell r="D786" t="str">
            <v>SOUTH SHORE</v>
          </cell>
          <cell r="E786">
            <v>219</v>
          </cell>
          <cell r="F786" t="str">
            <v>NORWELL</v>
          </cell>
          <cell r="G786">
            <v>336</v>
          </cell>
          <cell r="H786" t="str">
            <v>WEYMOUTH</v>
          </cell>
          <cell r="I786">
            <v>113.5728099876228</v>
          </cell>
          <cell r="J786">
            <v>13530</v>
          </cell>
          <cell r="K786">
            <v>1836</v>
          </cell>
          <cell r="L786">
            <v>1088</v>
          </cell>
        </row>
        <row r="787">
          <cell r="B787">
            <v>488219625</v>
          </cell>
          <cell r="C787">
            <v>488219</v>
          </cell>
          <cell r="D787" t="str">
            <v>SOUTH SHORE</v>
          </cell>
          <cell r="E787">
            <v>219</v>
          </cell>
          <cell r="F787" t="str">
            <v>NORWELL</v>
          </cell>
          <cell r="G787">
            <v>625</v>
          </cell>
          <cell r="H787" t="str">
            <v>BRIDGEWATER RAYNHAM</v>
          </cell>
          <cell r="I787">
            <v>112.7330935629779</v>
          </cell>
          <cell r="J787">
            <v>11261</v>
          </cell>
          <cell r="K787">
            <v>1434</v>
          </cell>
          <cell r="L787">
            <v>1088</v>
          </cell>
        </row>
        <row r="788">
          <cell r="B788">
            <v>488219760</v>
          </cell>
          <cell r="C788">
            <v>488219</v>
          </cell>
          <cell r="D788" t="str">
            <v>SOUTH SHORE</v>
          </cell>
          <cell r="E788">
            <v>219</v>
          </cell>
          <cell r="F788" t="str">
            <v>NORWELL</v>
          </cell>
          <cell r="G788">
            <v>760</v>
          </cell>
          <cell r="H788" t="str">
            <v>SILVER LAKE</v>
          </cell>
          <cell r="I788">
            <v>123.79384913515142</v>
          </cell>
          <cell r="J788">
            <v>13472</v>
          </cell>
          <cell r="K788">
            <v>3206</v>
          </cell>
          <cell r="L788">
            <v>1088</v>
          </cell>
        </row>
        <row r="789">
          <cell r="B789">
            <v>488219780</v>
          </cell>
          <cell r="C789">
            <v>488219</v>
          </cell>
          <cell r="D789" t="str">
            <v>SOUTH SHORE</v>
          </cell>
          <cell r="E789">
            <v>219</v>
          </cell>
          <cell r="F789" t="str">
            <v>NORWELL</v>
          </cell>
          <cell r="G789">
            <v>780</v>
          </cell>
          <cell r="H789" t="str">
            <v>WHITMAN HANSON</v>
          </cell>
          <cell r="I789">
            <v>127.96467395946172</v>
          </cell>
          <cell r="J789">
            <v>13557</v>
          </cell>
          <cell r="K789">
            <v>3791</v>
          </cell>
          <cell r="L789">
            <v>1088</v>
          </cell>
        </row>
        <row r="790">
          <cell r="B790">
            <v>489020020</v>
          </cell>
          <cell r="C790">
            <v>489020</v>
          </cell>
          <cell r="D790" t="str">
            <v>STURGIS</v>
          </cell>
          <cell r="E790">
            <v>20</v>
          </cell>
          <cell r="F790" t="str">
            <v>BARNSTABLE</v>
          </cell>
          <cell r="G790">
            <v>20</v>
          </cell>
          <cell r="H790" t="str">
            <v>BARNSTABLE</v>
          </cell>
          <cell r="I790">
            <v>123.01953431183479</v>
          </cell>
          <cell r="J790">
            <v>14900</v>
          </cell>
          <cell r="K790">
            <v>3430</v>
          </cell>
          <cell r="L790">
            <v>1088</v>
          </cell>
        </row>
        <row r="791">
          <cell r="B791">
            <v>489020036</v>
          </cell>
          <cell r="C791">
            <v>489020</v>
          </cell>
          <cell r="D791" t="str">
            <v>STURGIS</v>
          </cell>
          <cell r="E791">
            <v>20</v>
          </cell>
          <cell r="F791" t="str">
            <v>BARNSTABLE</v>
          </cell>
          <cell r="G791">
            <v>36</v>
          </cell>
          <cell r="H791" t="str">
            <v>BOURNE</v>
          </cell>
          <cell r="I791">
            <v>147.50887260671459</v>
          </cell>
          <cell r="J791">
            <v>13834</v>
          </cell>
          <cell r="K791">
            <v>6572</v>
          </cell>
          <cell r="L791">
            <v>1088</v>
          </cell>
        </row>
        <row r="792">
          <cell r="B792">
            <v>489020052</v>
          </cell>
          <cell r="C792">
            <v>489020</v>
          </cell>
          <cell r="D792" t="str">
            <v>STURGIS</v>
          </cell>
          <cell r="E792">
            <v>20</v>
          </cell>
          <cell r="F792" t="str">
            <v>BARNSTABLE</v>
          </cell>
          <cell r="G792">
            <v>52</v>
          </cell>
          <cell r="H792" t="str">
            <v>CARVER</v>
          </cell>
          <cell r="I792">
            <v>139.78260305063372</v>
          </cell>
          <cell r="J792">
            <v>14444</v>
          </cell>
          <cell r="K792">
            <v>5746</v>
          </cell>
          <cell r="L792">
            <v>1088</v>
          </cell>
        </row>
        <row r="793">
          <cell r="B793">
            <v>489020096</v>
          </cell>
          <cell r="C793">
            <v>489020</v>
          </cell>
          <cell r="D793" t="str">
            <v>STURGIS</v>
          </cell>
          <cell r="E793">
            <v>20</v>
          </cell>
          <cell r="F793" t="str">
            <v>BARNSTABLE</v>
          </cell>
          <cell r="G793">
            <v>96</v>
          </cell>
          <cell r="H793" t="str">
            <v>FALMOUTH</v>
          </cell>
          <cell r="I793">
            <v>156.73559789961254</v>
          </cell>
          <cell r="J793">
            <v>13897</v>
          </cell>
          <cell r="K793">
            <v>7885</v>
          </cell>
          <cell r="L793">
            <v>1088</v>
          </cell>
        </row>
        <row r="794">
          <cell r="B794">
            <v>489020172</v>
          </cell>
          <cell r="C794">
            <v>489020</v>
          </cell>
          <cell r="D794" t="str">
            <v>STURGIS</v>
          </cell>
          <cell r="E794">
            <v>20</v>
          </cell>
          <cell r="F794" t="str">
            <v>BARNSTABLE</v>
          </cell>
          <cell r="G794">
            <v>172</v>
          </cell>
          <cell r="H794" t="str">
            <v>MASHPEE</v>
          </cell>
          <cell r="I794">
            <v>184.98189458320985</v>
          </cell>
          <cell r="J794">
            <v>13594</v>
          </cell>
          <cell r="K794">
            <v>11552</v>
          </cell>
          <cell r="L794">
            <v>1088</v>
          </cell>
        </row>
        <row r="795">
          <cell r="B795">
            <v>489020182</v>
          </cell>
          <cell r="C795">
            <v>489020</v>
          </cell>
          <cell r="D795" t="str">
            <v>STURGIS</v>
          </cell>
          <cell r="E795">
            <v>20</v>
          </cell>
          <cell r="F795" t="str">
            <v>BARNSTABLE</v>
          </cell>
          <cell r="G795">
            <v>182</v>
          </cell>
          <cell r="H795" t="str">
            <v>MIDDLEBOROUGH</v>
          </cell>
          <cell r="I795">
            <v>119.3958071077009</v>
          </cell>
          <cell r="J795">
            <v>18100</v>
          </cell>
          <cell r="K795">
            <v>3511</v>
          </cell>
          <cell r="L795">
            <v>1088</v>
          </cell>
        </row>
        <row r="796">
          <cell r="B796">
            <v>489020197</v>
          </cell>
          <cell r="C796">
            <v>489020</v>
          </cell>
          <cell r="D796" t="str">
            <v>STURGIS</v>
          </cell>
          <cell r="E796">
            <v>20</v>
          </cell>
          <cell r="F796" t="str">
            <v>BARNSTABLE</v>
          </cell>
          <cell r="G796">
            <v>197</v>
          </cell>
          <cell r="H796" t="str">
            <v>NANTUCKET</v>
          </cell>
          <cell r="I796">
            <v>190.04333955484529</v>
          </cell>
          <cell r="J796">
            <v>12243</v>
          </cell>
          <cell r="K796">
            <v>11024</v>
          </cell>
          <cell r="L796">
            <v>1088</v>
          </cell>
        </row>
        <row r="797">
          <cell r="B797">
            <v>489020239</v>
          </cell>
          <cell r="C797">
            <v>489020</v>
          </cell>
          <cell r="D797" t="str">
            <v>STURGIS</v>
          </cell>
          <cell r="E797">
            <v>20</v>
          </cell>
          <cell r="F797" t="str">
            <v>BARNSTABLE</v>
          </cell>
          <cell r="G797">
            <v>239</v>
          </cell>
          <cell r="H797" t="str">
            <v>PLYMOUTH</v>
          </cell>
          <cell r="I797">
            <v>134.12887724445528</v>
          </cell>
          <cell r="J797">
            <v>12917</v>
          </cell>
          <cell r="K797">
            <v>4408</v>
          </cell>
          <cell r="L797">
            <v>1088</v>
          </cell>
        </row>
        <row r="798">
          <cell r="B798">
            <v>489020261</v>
          </cell>
          <cell r="C798">
            <v>489020</v>
          </cell>
          <cell r="D798" t="str">
            <v>STURGIS</v>
          </cell>
          <cell r="E798">
            <v>20</v>
          </cell>
          <cell r="F798" t="str">
            <v>BARNSTABLE</v>
          </cell>
          <cell r="G798">
            <v>261</v>
          </cell>
          <cell r="H798" t="str">
            <v>SANDWICH</v>
          </cell>
          <cell r="I798">
            <v>170.01705546135543</v>
          </cell>
          <cell r="J798">
            <v>13207</v>
          </cell>
          <cell r="K798">
            <v>9247</v>
          </cell>
          <cell r="L798">
            <v>1088</v>
          </cell>
        </row>
        <row r="799">
          <cell r="B799">
            <v>489020310</v>
          </cell>
          <cell r="C799">
            <v>489020</v>
          </cell>
          <cell r="D799" t="str">
            <v>STURGIS</v>
          </cell>
          <cell r="E799">
            <v>20</v>
          </cell>
          <cell r="F799" t="str">
            <v>BARNSTABLE</v>
          </cell>
          <cell r="G799">
            <v>310</v>
          </cell>
          <cell r="H799" t="str">
            <v>WAREHAM</v>
          </cell>
          <cell r="I799">
            <v>132.5373618810583</v>
          </cell>
          <cell r="J799">
            <v>13420</v>
          </cell>
          <cell r="K799">
            <v>4367</v>
          </cell>
          <cell r="L799">
            <v>1088</v>
          </cell>
        </row>
        <row r="800">
          <cell r="B800">
            <v>489020645</v>
          </cell>
          <cell r="C800">
            <v>489020</v>
          </cell>
          <cell r="D800" t="str">
            <v>STURGIS</v>
          </cell>
          <cell r="E800">
            <v>20</v>
          </cell>
          <cell r="F800" t="str">
            <v>BARNSTABLE</v>
          </cell>
          <cell r="G800">
            <v>645</v>
          </cell>
          <cell r="H800" t="str">
            <v>DENNIS YARMOUTH</v>
          </cell>
          <cell r="I800">
            <v>139.4997854091076</v>
          </cell>
          <cell r="J800">
            <v>15343</v>
          </cell>
          <cell r="K800">
            <v>6060</v>
          </cell>
          <cell r="L800">
            <v>1088</v>
          </cell>
        </row>
        <row r="801">
          <cell r="B801">
            <v>489020660</v>
          </cell>
          <cell r="C801">
            <v>489020</v>
          </cell>
          <cell r="D801" t="str">
            <v>STURGIS</v>
          </cell>
          <cell r="E801">
            <v>20</v>
          </cell>
          <cell r="F801" t="str">
            <v>BARNSTABLE</v>
          </cell>
          <cell r="G801">
            <v>660</v>
          </cell>
          <cell r="H801" t="str">
            <v>NAUSET</v>
          </cell>
          <cell r="I801">
            <v>180.29009826258675</v>
          </cell>
          <cell r="J801">
            <v>14765</v>
          </cell>
          <cell r="K801">
            <v>11855</v>
          </cell>
          <cell r="L801">
            <v>1088</v>
          </cell>
        </row>
        <row r="802">
          <cell r="B802">
            <v>489020712</v>
          </cell>
          <cell r="C802">
            <v>489020</v>
          </cell>
          <cell r="D802" t="str">
            <v>STURGIS</v>
          </cell>
          <cell r="E802">
            <v>20</v>
          </cell>
          <cell r="F802" t="str">
            <v>BARNSTABLE</v>
          </cell>
          <cell r="G802">
            <v>712</v>
          </cell>
          <cell r="H802" t="str">
            <v>MONOMOY</v>
          </cell>
          <cell r="I802">
            <v>174.97864818882721</v>
          </cell>
          <cell r="J802">
            <v>13376</v>
          </cell>
          <cell r="K802">
            <v>10029</v>
          </cell>
          <cell r="L802">
            <v>1088</v>
          </cell>
        </row>
        <row r="803">
          <cell r="B803">
            <v>491095072</v>
          </cell>
          <cell r="C803">
            <v>491095</v>
          </cell>
          <cell r="D803" t="str">
            <v>ATLANTIS</v>
          </cell>
          <cell r="E803">
            <v>95</v>
          </cell>
          <cell r="F803" t="str">
            <v>FALL RIVER</v>
          </cell>
          <cell r="G803">
            <v>72</v>
          </cell>
          <cell r="H803" t="str">
            <v>DARTMOUTH</v>
          </cell>
          <cell r="I803">
            <v>124.47551139145203</v>
          </cell>
          <cell r="J803">
            <v>17545</v>
          </cell>
          <cell r="K803">
            <v>4294</v>
          </cell>
          <cell r="L803">
            <v>1088</v>
          </cell>
        </row>
        <row r="804">
          <cell r="B804">
            <v>491095095</v>
          </cell>
          <cell r="C804">
            <v>491095</v>
          </cell>
          <cell r="D804" t="str">
            <v>ATLANTIS</v>
          </cell>
          <cell r="E804">
            <v>95</v>
          </cell>
          <cell r="F804" t="str">
            <v>FALL RIVER</v>
          </cell>
          <cell r="G804">
            <v>95</v>
          </cell>
          <cell r="H804" t="str">
            <v>FALL RIVER</v>
          </cell>
          <cell r="I804">
            <v>100.23880003479222</v>
          </cell>
          <cell r="J804">
            <v>16772</v>
          </cell>
          <cell r="K804">
            <v>40</v>
          </cell>
          <cell r="L804">
            <v>1088</v>
          </cell>
        </row>
        <row r="805">
          <cell r="B805">
            <v>491095201</v>
          </cell>
          <cell r="C805">
            <v>491095</v>
          </cell>
          <cell r="D805" t="str">
            <v>ATLANTIS</v>
          </cell>
          <cell r="E805">
            <v>95</v>
          </cell>
          <cell r="F805" t="str">
            <v>FALL RIVER</v>
          </cell>
          <cell r="G805">
            <v>201</v>
          </cell>
          <cell r="H805" t="str">
            <v>NEW BEDFORD</v>
          </cell>
          <cell r="I805">
            <v>100.5713657611941</v>
          </cell>
          <cell r="J805">
            <v>18457</v>
          </cell>
          <cell r="K805">
            <v>105</v>
          </cell>
          <cell r="L805">
            <v>1088</v>
          </cell>
        </row>
        <row r="806">
          <cell r="B806">
            <v>491095265</v>
          </cell>
          <cell r="C806">
            <v>491095</v>
          </cell>
          <cell r="D806" t="str">
            <v>ATLANTIS</v>
          </cell>
          <cell r="E806">
            <v>95</v>
          </cell>
          <cell r="F806" t="str">
            <v>FALL RIVER</v>
          </cell>
          <cell r="G806">
            <v>265</v>
          </cell>
          <cell r="H806" t="str">
            <v>SEEKONK</v>
          </cell>
          <cell r="I806">
            <v>141.64654442840973</v>
          </cell>
          <cell r="J806">
            <v>11973</v>
          </cell>
          <cell r="K806">
            <v>4986</v>
          </cell>
          <cell r="L806">
            <v>1088</v>
          </cell>
        </row>
        <row r="807">
          <cell r="B807">
            <v>491095273</v>
          </cell>
          <cell r="C807">
            <v>491095</v>
          </cell>
          <cell r="D807" t="str">
            <v>ATLANTIS</v>
          </cell>
          <cell r="E807">
            <v>95</v>
          </cell>
          <cell r="F807" t="str">
            <v>FALL RIVER</v>
          </cell>
          <cell r="G807">
            <v>273</v>
          </cell>
          <cell r="H807" t="str">
            <v>SOMERSET</v>
          </cell>
          <cell r="I807">
            <v>131.19364526572082</v>
          </cell>
          <cell r="J807">
            <v>13335</v>
          </cell>
          <cell r="K807">
            <v>4160</v>
          </cell>
          <cell r="L807">
            <v>1088</v>
          </cell>
        </row>
        <row r="808">
          <cell r="B808">
            <v>491095292</v>
          </cell>
          <cell r="C808">
            <v>491095</v>
          </cell>
          <cell r="D808" t="str">
            <v>ATLANTIS</v>
          </cell>
          <cell r="E808">
            <v>95</v>
          </cell>
          <cell r="F808" t="str">
            <v>FALL RIVER</v>
          </cell>
          <cell r="G808">
            <v>292</v>
          </cell>
          <cell r="H808" t="str">
            <v>SWANSEA</v>
          </cell>
          <cell r="I808">
            <v>111.57143550215424</v>
          </cell>
          <cell r="J808">
            <v>15195</v>
          </cell>
          <cell r="K808">
            <v>1758</v>
          </cell>
          <cell r="L808">
            <v>1088</v>
          </cell>
        </row>
        <row r="809">
          <cell r="B809">
            <v>491095293</v>
          </cell>
          <cell r="C809">
            <v>491095</v>
          </cell>
          <cell r="D809" t="str">
            <v>ATLANTIS</v>
          </cell>
          <cell r="E809">
            <v>95</v>
          </cell>
          <cell r="F809" t="str">
            <v>FALL RIVER</v>
          </cell>
          <cell r="G809">
            <v>293</v>
          </cell>
          <cell r="H809" t="str">
            <v>TAUNTON</v>
          </cell>
          <cell r="I809">
            <v>102.79805515529472</v>
          </cell>
          <cell r="J809">
            <v>18809</v>
          </cell>
          <cell r="K809">
            <v>526</v>
          </cell>
          <cell r="L809">
            <v>1088</v>
          </cell>
        </row>
        <row r="810">
          <cell r="B810">
            <v>491095331</v>
          </cell>
          <cell r="C810">
            <v>491095</v>
          </cell>
          <cell r="D810" t="str">
            <v>ATLANTIS</v>
          </cell>
          <cell r="E810">
            <v>95</v>
          </cell>
          <cell r="F810" t="str">
            <v>FALL RIVER</v>
          </cell>
          <cell r="G810">
            <v>331</v>
          </cell>
          <cell r="H810" t="str">
            <v>WESTPORT</v>
          </cell>
          <cell r="I810">
            <v>122.33455775748413</v>
          </cell>
          <cell r="J810">
            <v>14254</v>
          </cell>
          <cell r="K810">
            <v>3184</v>
          </cell>
          <cell r="L810">
            <v>1088</v>
          </cell>
        </row>
        <row r="811">
          <cell r="B811">
            <v>491095650</v>
          </cell>
          <cell r="C811">
            <v>491095</v>
          </cell>
          <cell r="D811" t="str">
            <v>ATLANTIS</v>
          </cell>
          <cell r="E811">
            <v>95</v>
          </cell>
          <cell r="F811" t="str">
            <v>FALL RIVER</v>
          </cell>
          <cell r="G811">
            <v>650</v>
          </cell>
          <cell r="H811" t="str">
            <v>DIGHTON REHOBOTH</v>
          </cell>
          <cell r="I811">
            <v>134.92802802528269</v>
          </cell>
          <cell r="J811">
            <v>11878</v>
          </cell>
          <cell r="K811">
            <v>4149</v>
          </cell>
          <cell r="L811">
            <v>1088</v>
          </cell>
        </row>
        <row r="812">
          <cell r="B812">
            <v>491095665</v>
          </cell>
          <cell r="C812">
            <v>491095</v>
          </cell>
          <cell r="D812" t="str">
            <v>ATLANTIS</v>
          </cell>
          <cell r="E812">
            <v>95</v>
          </cell>
          <cell r="F812" t="str">
            <v>FALL RIVER</v>
          </cell>
          <cell r="G812">
            <v>665</v>
          </cell>
          <cell r="H812" t="str">
            <v>FREETOWN LAKEVILLE</v>
          </cell>
          <cell r="I812">
            <v>112.28764962095912</v>
          </cell>
          <cell r="J812">
            <v>10519</v>
          </cell>
          <cell r="K812">
            <v>1293</v>
          </cell>
          <cell r="L812">
            <v>1088</v>
          </cell>
        </row>
        <row r="813">
          <cell r="B813">
            <v>491095763</v>
          </cell>
          <cell r="C813">
            <v>491095</v>
          </cell>
          <cell r="D813" t="str">
            <v>ATLANTIS</v>
          </cell>
          <cell r="E813">
            <v>95</v>
          </cell>
          <cell r="F813" t="str">
            <v>FALL RIVER</v>
          </cell>
          <cell r="G813">
            <v>763</v>
          </cell>
          <cell r="H813" t="str">
            <v>SOMERSET BERKLEY</v>
          </cell>
          <cell r="I813">
            <v>123.8329087093344</v>
          </cell>
          <cell r="J813">
            <v>13809</v>
          </cell>
          <cell r="K813">
            <v>3291</v>
          </cell>
          <cell r="L813">
            <v>1088</v>
          </cell>
        </row>
        <row r="814">
          <cell r="B814">
            <v>492281061</v>
          </cell>
          <cell r="C814">
            <v>492281</v>
          </cell>
          <cell r="D814" t="str">
            <v>MARTIN LUTHER KING JR CS OF EXCELLENCE</v>
          </cell>
          <cell r="E814">
            <v>281</v>
          </cell>
          <cell r="F814" t="str">
            <v>SPRINGFIELD</v>
          </cell>
          <cell r="G814">
            <v>61</v>
          </cell>
          <cell r="H814" t="str">
            <v>CHICOPEE</v>
          </cell>
          <cell r="I814">
            <v>104.163792033381</v>
          </cell>
          <cell r="J814">
            <v>10652</v>
          </cell>
          <cell r="K814">
            <v>444</v>
          </cell>
          <cell r="L814">
            <v>1088</v>
          </cell>
        </row>
        <row r="815">
          <cell r="B815">
            <v>492281086</v>
          </cell>
          <cell r="C815">
            <v>492281</v>
          </cell>
          <cell r="D815" t="str">
            <v>MARTIN LUTHER KING JR CS OF EXCELLENCE</v>
          </cell>
          <cell r="E815">
            <v>281</v>
          </cell>
          <cell r="F815" t="str">
            <v>SPRINGFIELD</v>
          </cell>
          <cell r="G815">
            <v>86</v>
          </cell>
          <cell r="H815" t="str">
            <v>EASTHAMPTON</v>
          </cell>
          <cell r="I815">
            <v>110.17865488001189</v>
          </cell>
          <cell r="J815">
            <v>10652</v>
          </cell>
          <cell r="K815">
            <v>1084</v>
          </cell>
          <cell r="L815">
            <v>1088</v>
          </cell>
        </row>
        <row r="816">
          <cell r="B816">
            <v>492281087</v>
          </cell>
          <cell r="C816">
            <v>492281</v>
          </cell>
          <cell r="D816" t="str">
            <v>MARTIN LUTHER KING JR CS OF EXCELLENCE</v>
          </cell>
          <cell r="E816">
            <v>281</v>
          </cell>
          <cell r="F816" t="str">
            <v>SPRINGFIELD</v>
          </cell>
          <cell r="G816">
            <v>87</v>
          </cell>
          <cell r="H816" t="str">
            <v>EAST LONGMEADOW</v>
          </cell>
          <cell r="I816">
            <v>138.2838518057649</v>
          </cell>
          <cell r="J816">
            <v>15828</v>
          </cell>
          <cell r="K816">
            <v>6060</v>
          </cell>
          <cell r="L816">
            <v>1088</v>
          </cell>
        </row>
        <row r="817">
          <cell r="B817">
            <v>492281281</v>
          </cell>
          <cell r="C817">
            <v>492281</v>
          </cell>
          <cell r="D817" t="str">
            <v>MARTIN LUTHER KING JR CS OF EXCELLENCE</v>
          </cell>
          <cell r="E817">
            <v>281</v>
          </cell>
          <cell r="F817" t="str">
            <v>SPRINGFIELD</v>
          </cell>
          <cell r="G817">
            <v>281</v>
          </cell>
          <cell r="H817" t="str">
            <v>SPRINGFIELD</v>
          </cell>
          <cell r="I817">
            <v>100.0203868637297</v>
          </cell>
          <cell r="J817">
            <v>18110</v>
          </cell>
          <cell r="K817">
            <v>4</v>
          </cell>
          <cell r="L817">
            <v>1088</v>
          </cell>
        </row>
        <row r="818">
          <cell r="B818">
            <v>492281332</v>
          </cell>
          <cell r="C818">
            <v>492281</v>
          </cell>
          <cell r="D818" t="str">
            <v>MARTIN LUTHER KING JR CS OF EXCELLENCE</v>
          </cell>
          <cell r="E818">
            <v>281</v>
          </cell>
          <cell r="F818" t="str">
            <v>SPRINGFIELD</v>
          </cell>
          <cell r="G818">
            <v>332</v>
          </cell>
          <cell r="H818" t="str">
            <v>WEST SPRINGFIELD</v>
          </cell>
          <cell r="I818">
            <v>107.57089183977374</v>
          </cell>
          <cell r="J818">
            <v>17219</v>
          </cell>
          <cell r="K818">
            <v>1304</v>
          </cell>
          <cell r="L818">
            <v>1088</v>
          </cell>
        </row>
        <row r="819">
          <cell r="B819">
            <v>493057035</v>
          </cell>
          <cell r="C819">
            <v>493057</v>
          </cell>
          <cell r="D819" t="str">
            <v>PHOENIX ACADEMY CHELSEA</v>
          </cell>
          <cell r="E819">
            <v>57</v>
          </cell>
          <cell r="F819" t="str">
            <v>CHELSEA</v>
          </cell>
          <cell r="G819">
            <v>35</v>
          </cell>
          <cell r="H819" t="str">
            <v>BOSTON</v>
          </cell>
          <cell r="I819">
            <v>141.69197758480368</v>
          </cell>
          <cell r="J819">
            <v>20550</v>
          </cell>
          <cell r="K819">
            <v>8568</v>
          </cell>
          <cell r="L819">
            <v>1088</v>
          </cell>
        </row>
        <row r="820">
          <cell r="B820">
            <v>493057044</v>
          </cell>
          <cell r="C820">
            <v>493057</v>
          </cell>
          <cell r="D820" t="str">
            <v>PHOENIX ACADEMY CHELSEA</v>
          </cell>
          <cell r="E820">
            <v>57</v>
          </cell>
          <cell r="F820" t="str">
            <v>CHELSEA</v>
          </cell>
          <cell r="G820">
            <v>44</v>
          </cell>
          <cell r="H820" t="str">
            <v>BROCKTON</v>
          </cell>
          <cell r="I820">
            <v>101.73906230817566</v>
          </cell>
          <cell r="J820">
            <v>14143</v>
          </cell>
          <cell r="K820">
            <v>246</v>
          </cell>
          <cell r="L820">
            <v>1088</v>
          </cell>
        </row>
        <row r="821">
          <cell r="B821">
            <v>493057057</v>
          </cell>
          <cell r="C821">
            <v>493057</v>
          </cell>
          <cell r="D821" t="str">
            <v>PHOENIX ACADEMY CHELSEA</v>
          </cell>
          <cell r="E821">
            <v>57</v>
          </cell>
          <cell r="F821" t="str">
            <v>CHELSEA</v>
          </cell>
          <cell r="G821">
            <v>57</v>
          </cell>
          <cell r="H821" t="str">
            <v>CHELSEA</v>
          </cell>
          <cell r="I821">
            <v>102.89545574634327</v>
          </cell>
          <cell r="J821">
            <v>20543</v>
          </cell>
          <cell r="K821">
            <v>595</v>
          </cell>
          <cell r="L821">
            <v>1088</v>
          </cell>
        </row>
        <row r="822">
          <cell r="B822">
            <v>493057093</v>
          </cell>
          <cell r="C822">
            <v>493057</v>
          </cell>
          <cell r="D822" t="str">
            <v>PHOENIX ACADEMY CHELSEA</v>
          </cell>
          <cell r="E822">
            <v>57</v>
          </cell>
          <cell r="F822" t="str">
            <v>CHELSEA</v>
          </cell>
          <cell r="G822">
            <v>93</v>
          </cell>
          <cell r="H822" t="str">
            <v>EVERETT</v>
          </cell>
          <cell r="I822">
            <v>100</v>
          </cell>
          <cell r="J822">
            <v>21659</v>
          </cell>
          <cell r="K822">
            <v>0</v>
          </cell>
          <cell r="L822">
            <v>1088</v>
          </cell>
        </row>
        <row r="823">
          <cell r="B823">
            <v>493057100</v>
          </cell>
          <cell r="C823">
            <v>493057</v>
          </cell>
          <cell r="D823" t="str">
            <v>PHOENIX ACADEMY CHELSEA</v>
          </cell>
          <cell r="E823">
            <v>57</v>
          </cell>
          <cell r="F823" t="str">
            <v>CHELSEA</v>
          </cell>
          <cell r="G823">
            <v>100</v>
          </cell>
          <cell r="H823" t="str">
            <v>FRAMINGHAM</v>
          </cell>
          <cell r="I823">
            <v>132.48691645829086</v>
          </cell>
          <cell r="J823">
            <v>19454</v>
          </cell>
          <cell r="K823">
            <v>6320</v>
          </cell>
          <cell r="L823">
            <v>1088</v>
          </cell>
        </row>
        <row r="824">
          <cell r="B824">
            <v>493057163</v>
          </cell>
          <cell r="C824">
            <v>493057</v>
          </cell>
          <cell r="D824" t="str">
            <v>PHOENIX ACADEMY CHELSEA</v>
          </cell>
          <cell r="E824">
            <v>57</v>
          </cell>
          <cell r="F824" t="str">
            <v>CHELSEA</v>
          </cell>
          <cell r="G824">
            <v>163</v>
          </cell>
          <cell r="H824" t="str">
            <v>LYNN</v>
          </cell>
          <cell r="I824">
            <v>100.86711624288169</v>
          </cell>
          <cell r="J824">
            <v>20818</v>
          </cell>
          <cell r="K824">
            <v>181</v>
          </cell>
          <cell r="L824">
            <v>1088</v>
          </cell>
        </row>
        <row r="825">
          <cell r="B825">
            <v>493057165</v>
          </cell>
          <cell r="C825">
            <v>493057</v>
          </cell>
          <cell r="D825" t="str">
            <v>PHOENIX ACADEMY CHELSEA</v>
          </cell>
          <cell r="E825">
            <v>57</v>
          </cell>
          <cell r="F825" t="str">
            <v>CHELSEA</v>
          </cell>
          <cell r="G825">
            <v>165</v>
          </cell>
          <cell r="H825" t="str">
            <v>MALDEN</v>
          </cell>
          <cell r="I825">
            <v>100</v>
          </cell>
          <cell r="J825">
            <v>20950</v>
          </cell>
          <cell r="K825">
            <v>0</v>
          </cell>
          <cell r="L825">
            <v>1088</v>
          </cell>
        </row>
        <row r="826">
          <cell r="B826">
            <v>493057176</v>
          </cell>
          <cell r="C826">
            <v>493057</v>
          </cell>
          <cell r="D826" t="str">
            <v>PHOENIX ACADEMY CHELSEA</v>
          </cell>
          <cell r="E826">
            <v>57</v>
          </cell>
          <cell r="F826" t="str">
            <v>CHELSEA</v>
          </cell>
          <cell r="G826">
            <v>176</v>
          </cell>
          <cell r="H826" t="str">
            <v>MEDFORD</v>
          </cell>
          <cell r="I826">
            <v>142.09030469434236</v>
          </cell>
          <cell r="J826">
            <v>21712</v>
          </cell>
          <cell r="K826">
            <v>9139</v>
          </cell>
          <cell r="L826">
            <v>1088</v>
          </cell>
        </row>
        <row r="827">
          <cell r="B827">
            <v>493057178</v>
          </cell>
          <cell r="C827">
            <v>493057</v>
          </cell>
          <cell r="D827" t="str">
            <v>PHOENIX ACADEMY CHELSEA</v>
          </cell>
          <cell r="E827">
            <v>57</v>
          </cell>
          <cell r="F827" t="str">
            <v>CHELSEA</v>
          </cell>
          <cell r="G827">
            <v>178</v>
          </cell>
          <cell r="H827" t="str">
            <v>MELROSE</v>
          </cell>
          <cell r="I827">
            <v>121.4974209597504</v>
          </cell>
          <cell r="J827">
            <v>17364</v>
          </cell>
          <cell r="K827">
            <v>3733</v>
          </cell>
          <cell r="L827">
            <v>1088</v>
          </cell>
        </row>
        <row r="828">
          <cell r="B828">
            <v>493057244</v>
          </cell>
          <cell r="C828">
            <v>493057</v>
          </cell>
          <cell r="D828" t="str">
            <v>PHOENIX ACADEMY CHELSEA</v>
          </cell>
          <cell r="E828">
            <v>57</v>
          </cell>
          <cell r="F828" t="str">
            <v>CHELSEA</v>
          </cell>
          <cell r="G828">
            <v>244</v>
          </cell>
          <cell r="H828" t="str">
            <v>RANDOLPH</v>
          </cell>
          <cell r="I828">
            <v>129.97873840854766</v>
          </cell>
          <cell r="J828">
            <v>20451</v>
          </cell>
          <cell r="K828">
            <v>6131</v>
          </cell>
          <cell r="L828">
            <v>1088</v>
          </cell>
        </row>
        <row r="829">
          <cell r="B829">
            <v>493057248</v>
          </cell>
          <cell r="C829">
            <v>493057</v>
          </cell>
          <cell r="D829" t="str">
            <v>PHOENIX ACADEMY CHELSEA</v>
          </cell>
          <cell r="E829">
            <v>57</v>
          </cell>
          <cell r="F829" t="str">
            <v>CHELSEA</v>
          </cell>
          <cell r="G829">
            <v>248</v>
          </cell>
          <cell r="H829" t="str">
            <v>REVERE</v>
          </cell>
          <cell r="I829">
            <v>105.64205441920471</v>
          </cell>
          <cell r="J829">
            <v>19506</v>
          </cell>
          <cell r="K829">
            <v>1101</v>
          </cell>
          <cell r="L829">
            <v>1088</v>
          </cell>
        </row>
        <row r="830">
          <cell r="B830">
            <v>493057262</v>
          </cell>
          <cell r="C830">
            <v>493057</v>
          </cell>
          <cell r="D830" t="str">
            <v>PHOENIX ACADEMY CHELSEA</v>
          </cell>
          <cell r="E830">
            <v>57</v>
          </cell>
          <cell r="F830" t="str">
            <v>CHELSEA</v>
          </cell>
          <cell r="G830">
            <v>262</v>
          </cell>
          <cell r="H830" t="str">
            <v>SAUGUS</v>
          </cell>
          <cell r="I830">
            <v>119.87950767151017</v>
          </cell>
          <cell r="J830">
            <v>20084</v>
          </cell>
          <cell r="K830">
            <v>3993</v>
          </cell>
          <cell r="L830">
            <v>1088</v>
          </cell>
        </row>
        <row r="831">
          <cell r="B831">
            <v>493057274</v>
          </cell>
          <cell r="C831">
            <v>493057</v>
          </cell>
          <cell r="D831" t="str">
            <v>PHOENIX ACADEMY CHELSEA</v>
          </cell>
          <cell r="E831">
            <v>57</v>
          </cell>
          <cell r="F831" t="str">
            <v>CHELSEA</v>
          </cell>
          <cell r="G831">
            <v>274</v>
          </cell>
          <cell r="H831" t="str">
            <v>SOMERVILLE</v>
          </cell>
          <cell r="I831">
            <v>147.02300509545688</v>
          </cell>
          <cell r="J831">
            <v>22447</v>
          </cell>
          <cell r="K831">
            <v>10555</v>
          </cell>
          <cell r="L831">
            <v>1088</v>
          </cell>
        </row>
        <row r="832">
          <cell r="B832">
            <v>493057305</v>
          </cell>
          <cell r="C832">
            <v>493057</v>
          </cell>
          <cell r="D832" t="str">
            <v>PHOENIX ACADEMY CHELSEA</v>
          </cell>
          <cell r="E832">
            <v>57</v>
          </cell>
          <cell r="F832" t="str">
            <v>CHELSEA</v>
          </cell>
          <cell r="G832">
            <v>305</v>
          </cell>
          <cell r="H832" t="str">
            <v>WAKEFIELD</v>
          </cell>
          <cell r="I832">
            <v>141.96468544636721</v>
          </cell>
          <cell r="J832">
            <v>12646</v>
          </cell>
          <cell r="K832">
            <v>5307</v>
          </cell>
          <cell r="L832">
            <v>1088</v>
          </cell>
        </row>
        <row r="833">
          <cell r="B833">
            <v>493057346</v>
          </cell>
          <cell r="C833">
            <v>493057</v>
          </cell>
          <cell r="D833" t="str">
            <v>PHOENIX ACADEMY CHELSEA</v>
          </cell>
          <cell r="E833">
            <v>57</v>
          </cell>
          <cell r="F833" t="str">
            <v>CHELSEA</v>
          </cell>
          <cell r="G833">
            <v>346</v>
          </cell>
          <cell r="H833" t="str">
            <v>WINTHROP</v>
          </cell>
          <cell r="I833">
            <v>118.23747239979329</v>
          </cell>
          <cell r="J833">
            <v>21712</v>
          </cell>
          <cell r="K833">
            <v>3960</v>
          </cell>
          <cell r="L833">
            <v>1088</v>
          </cell>
        </row>
        <row r="834">
          <cell r="B834">
            <v>494093031</v>
          </cell>
          <cell r="C834">
            <v>494093</v>
          </cell>
          <cell r="D834" t="str">
            <v>PIONEER CS OF SCIENCE</v>
          </cell>
          <cell r="E834">
            <v>93</v>
          </cell>
          <cell r="F834" t="str">
            <v>EVERETT</v>
          </cell>
          <cell r="G834">
            <v>31</v>
          </cell>
          <cell r="H834" t="str">
            <v>BILLERICA</v>
          </cell>
          <cell r="I834">
            <v>144.85217747791714</v>
          </cell>
          <cell r="J834">
            <v>11073</v>
          </cell>
          <cell r="K834">
            <v>4966</v>
          </cell>
          <cell r="L834">
            <v>1088</v>
          </cell>
        </row>
        <row r="835">
          <cell r="B835">
            <v>494093035</v>
          </cell>
          <cell r="C835">
            <v>494093</v>
          </cell>
          <cell r="D835" t="str">
            <v>PIONEER CS OF SCIENCE</v>
          </cell>
          <cell r="E835">
            <v>93</v>
          </cell>
          <cell r="F835" t="str">
            <v>EVERETT</v>
          </cell>
          <cell r="G835">
            <v>35</v>
          </cell>
          <cell r="H835" t="str">
            <v>BOSTON</v>
          </cell>
          <cell r="I835">
            <v>141.69197758480368</v>
          </cell>
          <cell r="J835">
            <v>19132</v>
          </cell>
          <cell r="K835">
            <v>7977</v>
          </cell>
          <cell r="L835">
            <v>1088</v>
          </cell>
        </row>
        <row r="836">
          <cell r="B836">
            <v>494093049</v>
          </cell>
          <cell r="C836">
            <v>494093</v>
          </cell>
          <cell r="D836" t="str">
            <v>PIONEER CS OF SCIENCE</v>
          </cell>
          <cell r="E836">
            <v>93</v>
          </cell>
          <cell r="F836" t="str">
            <v>EVERETT</v>
          </cell>
          <cell r="G836">
            <v>49</v>
          </cell>
          <cell r="H836" t="str">
            <v>CAMBRIDGE</v>
          </cell>
          <cell r="I836">
            <v>226.33248347701178</v>
          </cell>
          <cell r="J836">
            <v>17756</v>
          </cell>
          <cell r="K836">
            <v>22432</v>
          </cell>
          <cell r="L836">
            <v>1088</v>
          </cell>
        </row>
        <row r="837">
          <cell r="B837">
            <v>494093056</v>
          </cell>
          <cell r="C837">
            <v>494093</v>
          </cell>
          <cell r="D837" t="str">
            <v>PIONEER CS OF SCIENCE</v>
          </cell>
          <cell r="E837">
            <v>93</v>
          </cell>
          <cell r="F837" t="str">
            <v>EVERETT</v>
          </cell>
          <cell r="G837">
            <v>56</v>
          </cell>
          <cell r="H837" t="str">
            <v>CHELMSFORD</v>
          </cell>
          <cell r="I837">
            <v>133.10178267344966</v>
          </cell>
          <cell r="J837">
            <v>10679</v>
          </cell>
          <cell r="K837">
            <v>3535</v>
          </cell>
          <cell r="L837">
            <v>1088</v>
          </cell>
        </row>
        <row r="838">
          <cell r="B838">
            <v>494093057</v>
          </cell>
          <cell r="C838">
            <v>494093</v>
          </cell>
          <cell r="D838" t="str">
            <v>PIONEER CS OF SCIENCE</v>
          </cell>
          <cell r="E838">
            <v>93</v>
          </cell>
          <cell r="F838" t="str">
            <v>EVERETT</v>
          </cell>
          <cell r="G838">
            <v>57</v>
          </cell>
          <cell r="H838" t="str">
            <v>CHELSEA</v>
          </cell>
          <cell r="I838">
            <v>102.89545574634327</v>
          </cell>
          <cell r="J838">
            <v>17749</v>
          </cell>
          <cell r="K838">
            <v>514</v>
          </cell>
          <cell r="L838">
            <v>1088</v>
          </cell>
        </row>
        <row r="839">
          <cell r="B839">
            <v>494093071</v>
          </cell>
          <cell r="C839">
            <v>494093</v>
          </cell>
          <cell r="D839" t="str">
            <v>PIONEER CS OF SCIENCE</v>
          </cell>
          <cell r="E839">
            <v>93</v>
          </cell>
          <cell r="F839" t="str">
            <v>EVERETT</v>
          </cell>
          <cell r="G839">
            <v>71</v>
          </cell>
          <cell r="H839" t="str">
            <v>DANVERS</v>
          </cell>
          <cell r="I839">
            <v>143.49763434606874</v>
          </cell>
          <cell r="J839">
            <v>11753</v>
          </cell>
          <cell r="K839">
            <v>5112</v>
          </cell>
          <cell r="L839">
            <v>1088</v>
          </cell>
        </row>
        <row r="840">
          <cell r="B840">
            <v>494093093</v>
          </cell>
          <cell r="C840">
            <v>494093</v>
          </cell>
          <cell r="D840" t="str">
            <v>PIONEER CS OF SCIENCE</v>
          </cell>
          <cell r="E840">
            <v>93</v>
          </cell>
          <cell r="F840" t="str">
            <v>EVERETT</v>
          </cell>
          <cell r="G840">
            <v>93</v>
          </cell>
          <cell r="H840" t="str">
            <v>EVERETT</v>
          </cell>
          <cell r="I840">
            <v>100</v>
          </cell>
          <cell r="J840">
            <v>16927</v>
          </cell>
          <cell r="K840">
            <v>0</v>
          </cell>
          <cell r="L840">
            <v>1088</v>
          </cell>
        </row>
        <row r="841">
          <cell r="B841">
            <v>494093097</v>
          </cell>
          <cell r="C841">
            <v>494093</v>
          </cell>
          <cell r="D841" t="str">
            <v>PIONEER CS OF SCIENCE</v>
          </cell>
          <cell r="E841">
            <v>93</v>
          </cell>
          <cell r="F841" t="str">
            <v>EVERETT</v>
          </cell>
          <cell r="G841">
            <v>97</v>
          </cell>
          <cell r="H841" t="str">
            <v>FITCHBURG</v>
          </cell>
          <cell r="I841">
            <v>100</v>
          </cell>
          <cell r="J841">
            <v>21112</v>
          </cell>
          <cell r="K841">
            <v>0</v>
          </cell>
          <cell r="L841">
            <v>1088</v>
          </cell>
        </row>
        <row r="842">
          <cell r="B842">
            <v>494093128</v>
          </cell>
          <cell r="C842">
            <v>494093</v>
          </cell>
          <cell r="D842" t="str">
            <v>PIONEER CS OF SCIENCE</v>
          </cell>
          <cell r="E842">
            <v>93</v>
          </cell>
          <cell r="F842" t="str">
            <v>EVERETT</v>
          </cell>
          <cell r="G842">
            <v>128</v>
          </cell>
          <cell r="H842" t="str">
            <v>HAVERHILL</v>
          </cell>
          <cell r="I842">
            <v>110.36480676969693</v>
          </cell>
          <cell r="J842">
            <v>10679</v>
          </cell>
          <cell r="K842">
            <v>1107</v>
          </cell>
          <cell r="L842">
            <v>1088</v>
          </cell>
        </row>
        <row r="843">
          <cell r="B843">
            <v>494093149</v>
          </cell>
          <cell r="C843">
            <v>494093</v>
          </cell>
          <cell r="D843" t="str">
            <v>PIONEER CS OF SCIENCE</v>
          </cell>
          <cell r="E843">
            <v>93</v>
          </cell>
          <cell r="F843" t="str">
            <v>EVERETT</v>
          </cell>
          <cell r="G843">
            <v>149</v>
          </cell>
          <cell r="H843" t="str">
            <v>LAWRENCE</v>
          </cell>
          <cell r="I843">
            <v>100.72499508215355</v>
          </cell>
          <cell r="J843">
            <v>19600</v>
          </cell>
          <cell r="K843">
            <v>142</v>
          </cell>
          <cell r="L843">
            <v>1088</v>
          </cell>
        </row>
        <row r="844">
          <cell r="B844">
            <v>494093163</v>
          </cell>
          <cell r="C844">
            <v>494093</v>
          </cell>
          <cell r="D844" t="str">
            <v>PIONEER CS OF SCIENCE</v>
          </cell>
          <cell r="E844">
            <v>93</v>
          </cell>
          <cell r="F844" t="str">
            <v>EVERETT</v>
          </cell>
          <cell r="G844">
            <v>163</v>
          </cell>
          <cell r="H844" t="str">
            <v>LYNN</v>
          </cell>
          <cell r="I844">
            <v>100.86711624288169</v>
          </cell>
          <cell r="J844">
            <v>18393</v>
          </cell>
          <cell r="K844">
            <v>159</v>
          </cell>
          <cell r="L844">
            <v>1088</v>
          </cell>
        </row>
        <row r="845">
          <cell r="B845">
            <v>494093165</v>
          </cell>
          <cell r="C845">
            <v>494093</v>
          </cell>
          <cell r="D845" t="str">
            <v>PIONEER CS OF SCIENCE</v>
          </cell>
          <cell r="E845">
            <v>93</v>
          </cell>
          <cell r="F845" t="str">
            <v>EVERETT</v>
          </cell>
          <cell r="G845">
            <v>165</v>
          </cell>
          <cell r="H845" t="str">
            <v>MALDEN</v>
          </cell>
          <cell r="I845">
            <v>100</v>
          </cell>
          <cell r="J845">
            <v>16025</v>
          </cell>
          <cell r="K845">
            <v>0</v>
          </cell>
          <cell r="L845">
            <v>1088</v>
          </cell>
        </row>
        <row r="846">
          <cell r="B846">
            <v>494093176</v>
          </cell>
          <cell r="C846">
            <v>494093</v>
          </cell>
          <cell r="D846" t="str">
            <v>PIONEER CS OF SCIENCE</v>
          </cell>
          <cell r="E846">
            <v>93</v>
          </cell>
          <cell r="F846" t="str">
            <v>EVERETT</v>
          </cell>
          <cell r="G846">
            <v>176</v>
          </cell>
          <cell r="H846" t="str">
            <v>MEDFORD</v>
          </cell>
          <cell r="I846">
            <v>142.09030469434236</v>
          </cell>
          <cell r="J846">
            <v>17629</v>
          </cell>
          <cell r="K846">
            <v>7420</v>
          </cell>
          <cell r="L846">
            <v>1088</v>
          </cell>
        </row>
        <row r="847">
          <cell r="B847">
            <v>494093178</v>
          </cell>
          <cell r="C847">
            <v>494093</v>
          </cell>
          <cell r="D847" t="str">
            <v>PIONEER CS OF SCIENCE</v>
          </cell>
          <cell r="E847">
            <v>93</v>
          </cell>
          <cell r="F847" t="str">
            <v>EVERETT</v>
          </cell>
          <cell r="G847">
            <v>178</v>
          </cell>
          <cell r="H847" t="str">
            <v>MELROSE</v>
          </cell>
          <cell r="I847">
            <v>121.4974209597504</v>
          </cell>
          <cell r="J847">
            <v>10876</v>
          </cell>
          <cell r="K847">
            <v>2338</v>
          </cell>
          <cell r="L847">
            <v>1088</v>
          </cell>
        </row>
        <row r="848">
          <cell r="B848">
            <v>494093181</v>
          </cell>
          <cell r="C848">
            <v>494093</v>
          </cell>
          <cell r="D848" t="str">
            <v>PIONEER CS OF SCIENCE</v>
          </cell>
          <cell r="E848">
            <v>93</v>
          </cell>
          <cell r="F848" t="str">
            <v>EVERETT</v>
          </cell>
          <cell r="G848">
            <v>181</v>
          </cell>
          <cell r="H848" t="str">
            <v>METHUEN</v>
          </cell>
          <cell r="I848">
            <v>101.87618803179477</v>
          </cell>
          <cell r="J848">
            <v>18761</v>
          </cell>
          <cell r="K848">
            <v>352</v>
          </cell>
          <cell r="L848">
            <v>1088</v>
          </cell>
        </row>
        <row r="849">
          <cell r="B849">
            <v>494093229</v>
          </cell>
          <cell r="C849">
            <v>494093</v>
          </cell>
          <cell r="D849" t="str">
            <v>PIONEER CS OF SCIENCE</v>
          </cell>
          <cell r="E849">
            <v>93</v>
          </cell>
          <cell r="F849" t="str">
            <v>EVERETT</v>
          </cell>
          <cell r="G849">
            <v>229</v>
          </cell>
          <cell r="H849" t="str">
            <v>PEABODY</v>
          </cell>
          <cell r="I849">
            <v>107.53633442925852</v>
          </cell>
          <cell r="J849">
            <v>15105</v>
          </cell>
          <cell r="K849">
            <v>1138</v>
          </cell>
          <cell r="L849">
            <v>1088</v>
          </cell>
        </row>
        <row r="850">
          <cell r="B850">
            <v>494093248</v>
          </cell>
          <cell r="C850">
            <v>494093</v>
          </cell>
          <cell r="D850" t="str">
            <v>PIONEER CS OF SCIENCE</v>
          </cell>
          <cell r="E850">
            <v>93</v>
          </cell>
          <cell r="F850" t="str">
            <v>EVERETT</v>
          </cell>
          <cell r="G850">
            <v>248</v>
          </cell>
          <cell r="H850" t="str">
            <v>REVERE</v>
          </cell>
          <cell r="I850">
            <v>105.64205441920471</v>
          </cell>
          <cell r="J850">
            <v>16966</v>
          </cell>
          <cell r="K850">
            <v>957</v>
          </cell>
          <cell r="L850">
            <v>1088</v>
          </cell>
        </row>
        <row r="851">
          <cell r="B851">
            <v>494093262</v>
          </cell>
          <cell r="C851">
            <v>494093</v>
          </cell>
          <cell r="D851" t="str">
            <v>PIONEER CS OF SCIENCE</v>
          </cell>
          <cell r="E851">
            <v>93</v>
          </cell>
          <cell r="F851" t="str">
            <v>EVERETT</v>
          </cell>
          <cell r="G851">
            <v>262</v>
          </cell>
          <cell r="H851" t="str">
            <v>SAUGUS</v>
          </cell>
          <cell r="I851">
            <v>119.87950767151017</v>
          </cell>
          <cell r="J851">
            <v>15010</v>
          </cell>
          <cell r="K851">
            <v>2984</v>
          </cell>
          <cell r="L851">
            <v>1088</v>
          </cell>
        </row>
        <row r="852">
          <cell r="B852">
            <v>494093284</v>
          </cell>
          <cell r="C852">
            <v>494093</v>
          </cell>
          <cell r="D852" t="str">
            <v>PIONEER CS OF SCIENCE</v>
          </cell>
          <cell r="E852">
            <v>93</v>
          </cell>
          <cell r="F852" t="str">
            <v>EVERETT</v>
          </cell>
          <cell r="G852">
            <v>284</v>
          </cell>
          <cell r="H852" t="str">
            <v>STONEHAM</v>
          </cell>
          <cell r="I852">
            <v>150.15375032260559</v>
          </cell>
          <cell r="J852">
            <v>13687</v>
          </cell>
          <cell r="K852">
            <v>6865</v>
          </cell>
          <cell r="L852">
            <v>1088</v>
          </cell>
        </row>
        <row r="853">
          <cell r="B853">
            <v>494093291</v>
          </cell>
          <cell r="C853">
            <v>494093</v>
          </cell>
          <cell r="D853" t="str">
            <v>PIONEER CS OF SCIENCE</v>
          </cell>
          <cell r="E853">
            <v>93</v>
          </cell>
          <cell r="F853" t="str">
            <v>EVERETT</v>
          </cell>
          <cell r="G853">
            <v>291</v>
          </cell>
          <cell r="H853" t="str">
            <v>SWAMPSCOTT</v>
          </cell>
          <cell r="I853">
            <v>139.18643443579347</v>
          </cell>
          <cell r="J853">
            <v>16552</v>
          </cell>
          <cell r="K853">
            <v>6486</v>
          </cell>
          <cell r="L853">
            <v>1088</v>
          </cell>
        </row>
        <row r="854">
          <cell r="B854">
            <v>494093293</v>
          </cell>
          <cell r="C854">
            <v>494093</v>
          </cell>
          <cell r="D854" t="str">
            <v>PIONEER CS OF SCIENCE</v>
          </cell>
          <cell r="E854">
            <v>93</v>
          </cell>
          <cell r="F854" t="str">
            <v>EVERETT</v>
          </cell>
          <cell r="G854">
            <v>293</v>
          </cell>
          <cell r="H854" t="str">
            <v>TAUNTON</v>
          </cell>
          <cell r="I854">
            <v>102.79805515529472</v>
          </cell>
          <cell r="J854">
            <v>17892</v>
          </cell>
          <cell r="K854">
            <v>501</v>
          </cell>
          <cell r="L854">
            <v>1088</v>
          </cell>
        </row>
        <row r="855">
          <cell r="B855">
            <v>494093295</v>
          </cell>
          <cell r="C855">
            <v>494093</v>
          </cell>
          <cell r="D855" t="str">
            <v>PIONEER CS OF SCIENCE</v>
          </cell>
          <cell r="E855">
            <v>93</v>
          </cell>
          <cell r="F855" t="str">
            <v>EVERETT</v>
          </cell>
          <cell r="G855">
            <v>295</v>
          </cell>
          <cell r="H855" t="str">
            <v>TEWKSBURY</v>
          </cell>
          <cell r="I855">
            <v>153.27468922580977</v>
          </cell>
          <cell r="J855">
            <v>12666</v>
          </cell>
          <cell r="K855">
            <v>6748</v>
          </cell>
          <cell r="L855">
            <v>1088</v>
          </cell>
        </row>
        <row r="856">
          <cell r="B856">
            <v>494093346</v>
          </cell>
          <cell r="C856">
            <v>494093</v>
          </cell>
          <cell r="D856" t="str">
            <v>PIONEER CS OF SCIENCE</v>
          </cell>
          <cell r="E856">
            <v>93</v>
          </cell>
          <cell r="F856" t="str">
            <v>EVERETT</v>
          </cell>
          <cell r="G856">
            <v>346</v>
          </cell>
          <cell r="H856" t="str">
            <v>WINTHROP</v>
          </cell>
          <cell r="I856">
            <v>118.23747239979329</v>
          </cell>
          <cell r="J856">
            <v>16762</v>
          </cell>
          <cell r="K856">
            <v>3057</v>
          </cell>
          <cell r="L856">
            <v>1088</v>
          </cell>
        </row>
        <row r="857">
          <cell r="B857">
            <v>494093347</v>
          </cell>
          <cell r="C857">
            <v>494093</v>
          </cell>
          <cell r="D857" t="str">
            <v>PIONEER CS OF SCIENCE</v>
          </cell>
          <cell r="E857">
            <v>93</v>
          </cell>
          <cell r="F857" t="str">
            <v>EVERETT</v>
          </cell>
          <cell r="G857">
            <v>347</v>
          </cell>
          <cell r="H857" t="str">
            <v>WOBURN</v>
          </cell>
          <cell r="I857">
            <v>144.68138800660063</v>
          </cell>
          <cell r="J857">
            <v>19490</v>
          </cell>
          <cell r="K857">
            <v>8708</v>
          </cell>
          <cell r="L857">
            <v>1088</v>
          </cell>
        </row>
        <row r="858">
          <cell r="B858">
            <v>496201072</v>
          </cell>
          <cell r="C858">
            <v>496201</v>
          </cell>
          <cell r="D858" t="str">
            <v>GLOBAL LEARNING</v>
          </cell>
          <cell r="E858">
            <v>201</v>
          </cell>
          <cell r="F858" t="str">
            <v>NEW BEDFORD</v>
          </cell>
          <cell r="G858">
            <v>72</v>
          </cell>
          <cell r="H858" t="str">
            <v>DARTMOUTH</v>
          </cell>
          <cell r="I858">
            <v>124.47551139145203</v>
          </cell>
          <cell r="J858">
            <v>13959</v>
          </cell>
          <cell r="K858">
            <v>3417</v>
          </cell>
          <cell r="L858">
            <v>1088</v>
          </cell>
        </row>
        <row r="859">
          <cell r="B859">
            <v>496201095</v>
          </cell>
          <cell r="C859">
            <v>496201</v>
          </cell>
          <cell r="D859" t="str">
            <v>GLOBAL LEARNING</v>
          </cell>
          <cell r="E859">
            <v>201</v>
          </cell>
          <cell r="F859" t="str">
            <v>NEW BEDFORD</v>
          </cell>
          <cell r="G859">
            <v>95</v>
          </cell>
          <cell r="H859" t="str">
            <v>FALL RIVER</v>
          </cell>
          <cell r="I859">
            <v>100.23880003479222</v>
          </cell>
          <cell r="J859">
            <v>19325</v>
          </cell>
          <cell r="K859">
            <v>46</v>
          </cell>
          <cell r="L859">
            <v>1088</v>
          </cell>
        </row>
        <row r="860">
          <cell r="B860">
            <v>496201201</v>
          </cell>
          <cell r="C860">
            <v>496201</v>
          </cell>
          <cell r="D860" t="str">
            <v>GLOBAL LEARNING</v>
          </cell>
          <cell r="E860">
            <v>201</v>
          </cell>
          <cell r="F860" t="str">
            <v>NEW BEDFORD</v>
          </cell>
          <cell r="G860">
            <v>201</v>
          </cell>
          <cell r="H860" t="str">
            <v>NEW BEDFORD</v>
          </cell>
          <cell r="I860">
            <v>100.5713657611941</v>
          </cell>
          <cell r="J860">
            <v>17324</v>
          </cell>
          <cell r="K860">
            <v>99</v>
          </cell>
          <cell r="L860">
            <v>1088</v>
          </cell>
        </row>
        <row r="861">
          <cell r="B861">
            <v>496201331</v>
          </cell>
          <cell r="C861">
            <v>496201</v>
          </cell>
          <cell r="D861" t="str">
            <v>GLOBAL LEARNING</v>
          </cell>
          <cell r="E861">
            <v>201</v>
          </cell>
          <cell r="F861" t="str">
            <v>NEW BEDFORD</v>
          </cell>
          <cell r="G861">
            <v>331</v>
          </cell>
          <cell r="H861" t="str">
            <v>WESTPORT</v>
          </cell>
          <cell r="I861">
            <v>122.33455775748413</v>
          </cell>
          <cell r="J861">
            <v>12243</v>
          </cell>
          <cell r="K861">
            <v>2734</v>
          </cell>
          <cell r="L861">
            <v>1088</v>
          </cell>
        </row>
        <row r="862">
          <cell r="B862">
            <v>497117005</v>
          </cell>
          <cell r="C862">
            <v>497117</v>
          </cell>
          <cell r="D862" t="str">
            <v>PIONEER VALLEY CHINESE IMMERSION</v>
          </cell>
          <cell r="E862">
            <v>117</v>
          </cell>
          <cell r="F862" t="str">
            <v>HADLEY</v>
          </cell>
          <cell r="G862">
            <v>5</v>
          </cell>
          <cell r="H862" t="str">
            <v>AGAWAM</v>
          </cell>
          <cell r="I862">
            <v>142.64514128875553</v>
          </cell>
          <cell r="J862">
            <v>13001</v>
          </cell>
          <cell r="K862">
            <v>5544</v>
          </cell>
          <cell r="L862">
            <v>1088</v>
          </cell>
        </row>
        <row r="863">
          <cell r="B863">
            <v>497117008</v>
          </cell>
          <cell r="C863">
            <v>497117</v>
          </cell>
          <cell r="D863" t="str">
            <v>PIONEER VALLEY CHINESE IMMERSION</v>
          </cell>
          <cell r="E863">
            <v>117</v>
          </cell>
          <cell r="F863" t="str">
            <v>HADLEY</v>
          </cell>
          <cell r="G863">
            <v>8</v>
          </cell>
          <cell r="H863" t="str">
            <v>AMHERST</v>
          </cell>
          <cell r="I863">
            <v>203.45590273121778</v>
          </cell>
          <cell r="J863">
            <v>11660</v>
          </cell>
          <cell r="K863">
            <v>12063</v>
          </cell>
          <cell r="L863">
            <v>1088</v>
          </cell>
        </row>
        <row r="864">
          <cell r="B864">
            <v>497117024</v>
          </cell>
          <cell r="C864">
            <v>497117</v>
          </cell>
          <cell r="D864" t="str">
            <v>PIONEER VALLEY CHINESE IMMERSION</v>
          </cell>
          <cell r="E864">
            <v>117</v>
          </cell>
          <cell r="F864" t="str">
            <v>HADLEY</v>
          </cell>
          <cell r="G864">
            <v>24</v>
          </cell>
          <cell r="H864" t="str">
            <v>BELCHERTOWN</v>
          </cell>
          <cell r="I864">
            <v>125.8417683558324</v>
          </cell>
          <cell r="J864">
            <v>12483</v>
          </cell>
          <cell r="K864">
            <v>3226</v>
          </cell>
          <cell r="L864">
            <v>1088</v>
          </cell>
        </row>
        <row r="865">
          <cell r="B865">
            <v>497117061</v>
          </cell>
          <cell r="C865">
            <v>497117</v>
          </cell>
          <cell r="D865" t="str">
            <v>PIONEER VALLEY CHINESE IMMERSION</v>
          </cell>
          <cell r="E865">
            <v>117</v>
          </cell>
          <cell r="F865" t="str">
            <v>HADLEY</v>
          </cell>
          <cell r="G865">
            <v>61</v>
          </cell>
          <cell r="H865" t="str">
            <v>CHICOPEE</v>
          </cell>
          <cell r="I865">
            <v>104.163792033381</v>
          </cell>
          <cell r="J865">
            <v>13547</v>
          </cell>
          <cell r="K865">
            <v>564</v>
          </cell>
          <cell r="L865">
            <v>1088</v>
          </cell>
        </row>
        <row r="866">
          <cell r="B866">
            <v>497117074</v>
          </cell>
          <cell r="C866">
            <v>497117</v>
          </cell>
          <cell r="D866" t="str">
            <v>PIONEER VALLEY CHINESE IMMERSION</v>
          </cell>
          <cell r="E866">
            <v>117</v>
          </cell>
          <cell r="F866" t="str">
            <v>HADLEY</v>
          </cell>
          <cell r="G866">
            <v>74</v>
          </cell>
          <cell r="H866" t="str">
            <v>DEERFIELD</v>
          </cell>
          <cell r="I866">
            <v>192.56566312335332</v>
          </cell>
          <cell r="J866">
            <v>12207</v>
          </cell>
          <cell r="K866">
            <v>11299</v>
          </cell>
          <cell r="L866">
            <v>1088</v>
          </cell>
        </row>
        <row r="867">
          <cell r="B867">
            <v>497117086</v>
          </cell>
          <cell r="C867">
            <v>497117</v>
          </cell>
          <cell r="D867" t="str">
            <v>PIONEER VALLEY CHINESE IMMERSION</v>
          </cell>
          <cell r="E867">
            <v>117</v>
          </cell>
          <cell r="F867" t="str">
            <v>HADLEY</v>
          </cell>
          <cell r="G867">
            <v>86</v>
          </cell>
          <cell r="H867" t="str">
            <v>EASTHAMPTON</v>
          </cell>
          <cell r="I867">
            <v>110.17865488001189</v>
          </cell>
          <cell r="J867">
            <v>11824</v>
          </cell>
          <cell r="K867">
            <v>1204</v>
          </cell>
          <cell r="L867">
            <v>1088</v>
          </cell>
        </row>
        <row r="868">
          <cell r="B868">
            <v>497117087</v>
          </cell>
          <cell r="C868">
            <v>497117</v>
          </cell>
          <cell r="D868" t="str">
            <v>PIONEER VALLEY CHINESE IMMERSION</v>
          </cell>
          <cell r="E868">
            <v>117</v>
          </cell>
          <cell r="F868" t="str">
            <v>HADLEY</v>
          </cell>
          <cell r="G868">
            <v>87</v>
          </cell>
          <cell r="H868" t="str">
            <v>EAST LONGMEADOW</v>
          </cell>
          <cell r="I868">
            <v>138.2838518057649</v>
          </cell>
          <cell r="J868">
            <v>14017</v>
          </cell>
          <cell r="K868">
            <v>5366</v>
          </cell>
          <cell r="L868">
            <v>1088</v>
          </cell>
        </row>
        <row r="869">
          <cell r="B869">
            <v>497117111</v>
          </cell>
          <cell r="C869">
            <v>497117</v>
          </cell>
          <cell r="D869" t="str">
            <v>PIONEER VALLEY CHINESE IMMERSION</v>
          </cell>
          <cell r="E869">
            <v>117</v>
          </cell>
          <cell r="F869" t="str">
            <v>HADLEY</v>
          </cell>
          <cell r="G869">
            <v>111</v>
          </cell>
          <cell r="H869" t="str">
            <v>GRANBY</v>
          </cell>
          <cell r="I869">
            <v>123.99680242678322</v>
          </cell>
          <cell r="J869">
            <v>11601</v>
          </cell>
          <cell r="K869">
            <v>2784</v>
          </cell>
          <cell r="L869">
            <v>1088</v>
          </cell>
        </row>
        <row r="870">
          <cell r="B870">
            <v>497117114</v>
          </cell>
          <cell r="C870">
            <v>497117</v>
          </cell>
          <cell r="D870" t="str">
            <v>PIONEER VALLEY CHINESE IMMERSION</v>
          </cell>
          <cell r="E870">
            <v>117</v>
          </cell>
          <cell r="F870" t="str">
            <v>HADLEY</v>
          </cell>
          <cell r="G870">
            <v>114</v>
          </cell>
          <cell r="H870" t="str">
            <v>GREENFIELD</v>
          </cell>
          <cell r="I870">
            <v>116.31016907727951</v>
          </cell>
          <cell r="J870">
            <v>12811</v>
          </cell>
          <cell r="K870">
            <v>2089</v>
          </cell>
          <cell r="L870">
            <v>1088</v>
          </cell>
        </row>
        <row r="871">
          <cell r="B871">
            <v>497117117</v>
          </cell>
          <cell r="C871">
            <v>497117</v>
          </cell>
          <cell r="D871" t="str">
            <v>PIONEER VALLEY CHINESE IMMERSION</v>
          </cell>
          <cell r="E871">
            <v>117</v>
          </cell>
          <cell r="F871" t="str">
            <v>HADLEY</v>
          </cell>
          <cell r="G871">
            <v>117</v>
          </cell>
          <cell r="H871" t="str">
            <v>HADLEY</v>
          </cell>
          <cell r="I871">
            <v>152.28007328909948</v>
          </cell>
          <cell r="J871">
            <v>11640</v>
          </cell>
          <cell r="K871">
            <v>6085</v>
          </cell>
          <cell r="L871">
            <v>1088</v>
          </cell>
        </row>
        <row r="872">
          <cell r="B872">
            <v>497117127</v>
          </cell>
          <cell r="C872">
            <v>497117</v>
          </cell>
          <cell r="D872" t="str">
            <v>PIONEER VALLEY CHINESE IMMERSION</v>
          </cell>
          <cell r="E872">
            <v>117</v>
          </cell>
          <cell r="F872" t="str">
            <v>HADLEY</v>
          </cell>
          <cell r="G872">
            <v>127</v>
          </cell>
          <cell r="H872" t="str">
            <v>HATFIELD</v>
          </cell>
          <cell r="I872">
            <v>152.27846129039307</v>
          </cell>
          <cell r="J872">
            <v>10705</v>
          </cell>
          <cell r="K872">
            <v>5596</v>
          </cell>
          <cell r="L872">
            <v>1088</v>
          </cell>
        </row>
        <row r="873">
          <cell r="B873">
            <v>497117137</v>
          </cell>
          <cell r="C873">
            <v>497117</v>
          </cell>
          <cell r="D873" t="str">
            <v>PIONEER VALLEY CHINESE IMMERSION</v>
          </cell>
          <cell r="E873">
            <v>117</v>
          </cell>
          <cell r="F873" t="str">
            <v>HADLEY</v>
          </cell>
          <cell r="G873">
            <v>137</v>
          </cell>
          <cell r="H873" t="str">
            <v>HOLYOKE</v>
          </cell>
          <cell r="I873">
            <v>111.17871369599727</v>
          </cell>
          <cell r="J873">
            <v>12979</v>
          </cell>
          <cell r="K873">
            <v>1451</v>
          </cell>
          <cell r="L873">
            <v>1088</v>
          </cell>
        </row>
        <row r="874">
          <cell r="B874">
            <v>497117154</v>
          </cell>
          <cell r="C874">
            <v>497117</v>
          </cell>
          <cell r="D874" t="str">
            <v>PIONEER VALLEY CHINESE IMMERSION</v>
          </cell>
          <cell r="E874">
            <v>117</v>
          </cell>
          <cell r="F874" t="str">
            <v>HADLEY</v>
          </cell>
          <cell r="G874">
            <v>154</v>
          </cell>
          <cell r="H874" t="str">
            <v>LEVERETT</v>
          </cell>
          <cell r="I874">
            <v>210.3849530724363</v>
          </cell>
          <cell r="J874">
            <v>10332</v>
          </cell>
          <cell r="K874">
            <v>11405</v>
          </cell>
          <cell r="L874">
            <v>1088</v>
          </cell>
        </row>
        <row r="875">
          <cell r="B875">
            <v>497117159</v>
          </cell>
          <cell r="C875">
            <v>497117</v>
          </cell>
          <cell r="D875" t="str">
            <v>PIONEER VALLEY CHINESE IMMERSION</v>
          </cell>
          <cell r="E875">
            <v>117</v>
          </cell>
          <cell r="F875" t="str">
            <v>HADLEY</v>
          </cell>
          <cell r="G875">
            <v>159</v>
          </cell>
          <cell r="H875" t="str">
            <v>LONGMEADOW</v>
          </cell>
          <cell r="I875">
            <v>142.28366250104395</v>
          </cell>
          <cell r="J875">
            <v>10872</v>
          </cell>
          <cell r="K875">
            <v>4597</v>
          </cell>
          <cell r="L875">
            <v>1088</v>
          </cell>
        </row>
        <row r="876">
          <cell r="B876">
            <v>497117161</v>
          </cell>
          <cell r="C876">
            <v>497117</v>
          </cell>
          <cell r="D876" t="str">
            <v>PIONEER VALLEY CHINESE IMMERSION</v>
          </cell>
          <cell r="E876">
            <v>117</v>
          </cell>
          <cell r="F876" t="str">
            <v>HADLEY</v>
          </cell>
          <cell r="G876">
            <v>161</v>
          </cell>
          <cell r="H876" t="str">
            <v>LUDLOW</v>
          </cell>
          <cell r="I876">
            <v>151.79635735992042</v>
          </cell>
          <cell r="J876">
            <v>10679</v>
          </cell>
          <cell r="K876">
            <v>5531</v>
          </cell>
          <cell r="L876">
            <v>1088</v>
          </cell>
        </row>
        <row r="877">
          <cell r="B877">
            <v>497117210</v>
          </cell>
          <cell r="C877">
            <v>497117</v>
          </cell>
          <cell r="D877" t="str">
            <v>PIONEER VALLEY CHINESE IMMERSION</v>
          </cell>
          <cell r="E877">
            <v>117</v>
          </cell>
          <cell r="F877" t="str">
            <v>HADLEY</v>
          </cell>
          <cell r="G877">
            <v>210</v>
          </cell>
          <cell r="H877" t="str">
            <v>NORTHAMPTON</v>
          </cell>
          <cell r="I877">
            <v>132.55313018066948</v>
          </cell>
          <cell r="J877">
            <v>12062</v>
          </cell>
          <cell r="K877">
            <v>3927</v>
          </cell>
          <cell r="L877">
            <v>1088</v>
          </cell>
        </row>
        <row r="878">
          <cell r="B878">
            <v>497117223</v>
          </cell>
          <cell r="C878">
            <v>497117</v>
          </cell>
          <cell r="D878" t="str">
            <v>PIONEER VALLEY CHINESE IMMERSION</v>
          </cell>
          <cell r="E878">
            <v>117</v>
          </cell>
          <cell r="F878" t="str">
            <v>HADLEY</v>
          </cell>
          <cell r="G878">
            <v>223</v>
          </cell>
          <cell r="H878" t="str">
            <v>ORANGE</v>
          </cell>
          <cell r="I878">
            <v>102.19153314731852</v>
          </cell>
          <cell r="J878">
            <v>10612</v>
          </cell>
          <cell r="K878">
            <v>233</v>
          </cell>
          <cell r="L878">
            <v>1088</v>
          </cell>
        </row>
        <row r="879">
          <cell r="B879">
            <v>497117227</v>
          </cell>
          <cell r="C879">
            <v>497117</v>
          </cell>
          <cell r="D879" t="str">
            <v>PIONEER VALLEY CHINESE IMMERSION</v>
          </cell>
          <cell r="E879">
            <v>117</v>
          </cell>
          <cell r="F879" t="str">
            <v>HADLEY</v>
          </cell>
          <cell r="G879">
            <v>227</v>
          </cell>
          <cell r="H879" t="str">
            <v>PALMER</v>
          </cell>
          <cell r="I879">
            <v>126.42294044258706</v>
          </cell>
          <cell r="J879">
            <v>10519</v>
          </cell>
          <cell r="K879">
            <v>2779</v>
          </cell>
          <cell r="L879">
            <v>1088</v>
          </cell>
        </row>
        <row r="880">
          <cell r="B880">
            <v>497117272</v>
          </cell>
          <cell r="C880">
            <v>497117</v>
          </cell>
          <cell r="D880" t="str">
            <v>PIONEER VALLEY CHINESE IMMERSION</v>
          </cell>
          <cell r="E880">
            <v>117</v>
          </cell>
          <cell r="F880" t="str">
            <v>HADLEY</v>
          </cell>
          <cell r="G880">
            <v>272</v>
          </cell>
          <cell r="H880" t="str">
            <v>SHUTESBURY</v>
          </cell>
          <cell r="I880">
            <v>247.21258943277479</v>
          </cell>
          <cell r="J880">
            <v>10581</v>
          </cell>
          <cell r="K880">
            <v>15577</v>
          </cell>
          <cell r="L880">
            <v>1088</v>
          </cell>
        </row>
        <row r="881">
          <cell r="B881">
            <v>497117275</v>
          </cell>
          <cell r="C881">
            <v>497117</v>
          </cell>
          <cell r="D881" t="str">
            <v>PIONEER VALLEY CHINESE IMMERSION</v>
          </cell>
          <cell r="E881">
            <v>117</v>
          </cell>
          <cell r="F881" t="str">
            <v>HADLEY</v>
          </cell>
          <cell r="G881">
            <v>275</v>
          </cell>
          <cell r="H881" t="str">
            <v>SOUTHAMPTON</v>
          </cell>
          <cell r="I881">
            <v>129.14880033885763</v>
          </cell>
          <cell r="J881">
            <v>11520</v>
          </cell>
          <cell r="K881">
            <v>3358</v>
          </cell>
          <cell r="L881">
            <v>1088</v>
          </cell>
        </row>
        <row r="882">
          <cell r="B882">
            <v>497117278</v>
          </cell>
          <cell r="C882">
            <v>497117</v>
          </cell>
          <cell r="D882" t="str">
            <v>PIONEER VALLEY CHINESE IMMERSION</v>
          </cell>
          <cell r="E882">
            <v>117</v>
          </cell>
          <cell r="F882" t="str">
            <v>HADLEY</v>
          </cell>
          <cell r="G882">
            <v>278</v>
          </cell>
          <cell r="H882" t="str">
            <v>SOUTH HADLEY</v>
          </cell>
          <cell r="I882">
            <v>122.80687366670395</v>
          </cell>
          <cell r="J882">
            <v>11675</v>
          </cell>
          <cell r="K882">
            <v>2663</v>
          </cell>
          <cell r="L882">
            <v>1088</v>
          </cell>
        </row>
        <row r="883">
          <cell r="B883">
            <v>497117281</v>
          </cell>
          <cell r="C883">
            <v>497117</v>
          </cell>
          <cell r="D883" t="str">
            <v>PIONEER VALLEY CHINESE IMMERSION</v>
          </cell>
          <cell r="E883">
            <v>117</v>
          </cell>
          <cell r="F883" t="str">
            <v>HADLEY</v>
          </cell>
          <cell r="G883">
            <v>281</v>
          </cell>
          <cell r="H883" t="str">
            <v>SPRINGFIELD</v>
          </cell>
          <cell r="I883">
            <v>100.0203868637297</v>
          </cell>
          <cell r="J883">
            <v>15779</v>
          </cell>
          <cell r="K883">
            <v>3</v>
          </cell>
          <cell r="L883">
            <v>1088</v>
          </cell>
        </row>
        <row r="884">
          <cell r="B884">
            <v>497117325</v>
          </cell>
          <cell r="C884">
            <v>497117</v>
          </cell>
          <cell r="D884" t="str">
            <v>PIONEER VALLEY CHINESE IMMERSION</v>
          </cell>
          <cell r="E884">
            <v>117</v>
          </cell>
          <cell r="F884" t="str">
            <v>HADLEY</v>
          </cell>
          <cell r="G884">
            <v>325</v>
          </cell>
          <cell r="H884" t="str">
            <v>WESTFIELD</v>
          </cell>
          <cell r="I884">
            <v>109.69783781282776</v>
          </cell>
          <cell r="J884">
            <v>13342</v>
          </cell>
          <cell r="K884">
            <v>1294</v>
          </cell>
          <cell r="L884">
            <v>1088</v>
          </cell>
        </row>
        <row r="885">
          <cell r="B885">
            <v>497117332</v>
          </cell>
          <cell r="C885">
            <v>497117</v>
          </cell>
          <cell r="D885" t="str">
            <v>PIONEER VALLEY CHINESE IMMERSION</v>
          </cell>
          <cell r="E885">
            <v>117</v>
          </cell>
          <cell r="F885" t="str">
            <v>HADLEY</v>
          </cell>
          <cell r="G885">
            <v>332</v>
          </cell>
          <cell r="H885" t="str">
            <v>WEST SPRINGFIELD</v>
          </cell>
          <cell r="I885">
            <v>107.57089183977374</v>
          </cell>
          <cell r="J885">
            <v>12893</v>
          </cell>
          <cell r="K885">
            <v>976</v>
          </cell>
          <cell r="L885">
            <v>1088</v>
          </cell>
        </row>
        <row r="886">
          <cell r="B886">
            <v>497117340</v>
          </cell>
          <cell r="C886">
            <v>497117</v>
          </cell>
          <cell r="D886" t="str">
            <v>PIONEER VALLEY CHINESE IMMERSION</v>
          </cell>
          <cell r="E886">
            <v>117</v>
          </cell>
          <cell r="F886" t="str">
            <v>HADLEY</v>
          </cell>
          <cell r="G886">
            <v>340</v>
          </cell>
          <cell r="H886" t="str">
            <v>WILLIAMSBURG</v>
          </cell>
          <cell r="I886">
            <v>158.52133691805966</v>
          </cell>
          <cell r="J886">
            <v>13457</v>
          </cell>
          <cell r="K886">
            <v>7875</v>
          </cell>
          <cell r="L886">
            <v>1088</v>
          </cell>
        </row>
        <row r="887">
          <cell r="B887">
            <v>497117605</v>
          </cell>
          <cell r="C887">
            <v>497117</v>
          </cell>
          <cell r="D887" t="str">
            <v>PIONEER VALLEY CHINESE IMMERSION</v>
          </cell>
          <cell r="E887">
            <v>117</v>
          </cell>
          <cell r="F887" t="str">
            <v>HADLEY</v>
          </cell>
          <cell r="G887">
            <v>605</v>
          </cell>
          <cell r="H887" t="str">
            <v>AMHERST PELHAM</v>
          </cell>
          <cell r="I887">
            <v>172.39479673175916</v>
          </cell>
          <cell r="J887">
            <v>12844</v>
          </cell>
          <cell r="K887">
            <v>9298</v>
          </cell>
          <cell r="L887">
            <v>1088</v>
          </cell>
        </row>
        <row r="888">
          <cell r="B888">
            <v>497117632</v>
          </cell>
          <cell r="C888">
            <v>497117</v>
          </cell>
          <cell r="D888" t="str">
            <v>PIONEER VALLEY CHINESE IMMERSION</v>
          </cell>
          <cell r="E888">
            <v>117</v>
          </cell>
          <cell r="F888" t="str">
            <v>HADLEY</v>
          </cell>
          <cell r="G888">
            <v>632</v>
          </cell>
          <cell r="H888" t="str">
            <v>CHESTERFIELD GOSHEN</v>
          </cell>
          <cell r="I888">
            <v>164.5686309790272</v>
          </cell>
          <cell r="J888">
            <v>10652</v>
          </cell>
          <cell r="K888">
            <v>6878</v>
          </cell>
          <cell r="L888">
            <v>1088</v>
          </cell>
        </row>
        <row r="889">
          <cell r="B889">
            <v>497117670</v>
          </cell>
          <cell r="C889">
            <v>497117</v>
          </cell>
          <cell r="D889" t="str">
            <v>PIONEER VALLEY CHINESE IMMERSION</v>
          </cell>
          <cell r="E889">
            <v>117</v>
          </cell>
          <cell r="F889" t="str">
            <v>HADLEY</v>
          </cell>
          <cell r="G889">
            <v>670</v>
          </cell>
          <cell r="H889" t="str">
            <v>FRONTIER</v>
          </cell>
          <cell r="I889">
            <v>174.71610373927501</v>
          </cell>
          <cell r="J889">
            <v>11424</v>
          </cell>
          <cell r="K889">
            <v>8536</v>
          </cell>
          <cell r="L889">
            <v>1088</v>
          </cell>
        </row>
        <row r="890">
          <cell r="B890">
            <v>497117674</v>
          </cell>
          <cell r="C890">
            <v>497117</v>
          </cell>
          <cell r="D890" t="str">
            <v>PIONEER VALLEY CHINESE IMMERSION</v>
          </cell>
          <cell r="E890">
            <v>117</v>
          </cell>
          <cell r="F890" t="str">
            <v>HADLEY</v>
          </cell>
          <cell r="G890">
            <v>674</v>
          </cell>
          <cell r="H890" t="str">
            <v>GILL MONTAGUE</v>
          </cell>
          <cell r="I890">
            <v>139.55807230288008</v>
          </cell>
          <cell r="J890">
            <v>13344</v>
          </cell>
          <cell r="K890">
            <v>5279</v>
          </cell>
          <cell r="L890">
            <v>1088</v>
          </cell>
        </row>
        <row r="891">
          <cell r="B891">
            <v>497117680</v>
          </cell>
          <cell r="C891">
            <v>497117</v>
          </cell>
          <cell r="D891" t="str">
            <v>PIONEER VALLEY CHINESE IMMERSION</v>
          </cell>
          <cell r="E891">
            <v>117</v>
          </cell>
          <cell r="F891" t="str">
            <v>HADLEY</v>
          </cell>
          <cell r="G891">
            <v>680</v>
          </cell>
          <cell r="H891" t="str">
            <v>HAMPDEN WILBRAHAM</v>
          </cell>
          <cell r="I891">
            <v>129.51079399523761</v>
          </cell>
          <cell r="J891">
            <v>10519</v>
          </cell>
          <cell r="K891">
            <v>3104</v>
          </cell>
          <cell r="L891">
            <v>1088</v>
          </cell>
        </row>
        <row r="892">
          <cell r="B892">
            <v>497117683</v>
          </cell>
          <cell r="C892">
            <v>497117</v>
          </cell>
          <cell r="D892" t="str">
            <v>PIONEER VALLEY CHINESE IMMERSION</v>
          </cell>
          <cell r="E892">
            <v>117</v>
          </cell>
          <cell r="F892" t="str">
            <v>HADLEY</v>
          </cell>
          <cell r="G892">
            <v>683</v>
          </cell>
          <cell r="H892" t="str">
            <v>HAMPSHIRE</v>
          </cell>
          <cell r="I892">
            <v>183.26215977409791</v>
          </cell>
          <cell r="J892">
            <v>12903</v>
          </cell>
          <cell r="K892">
            <v>10743</v>
          </cell>
          <cell r="L892">
            <v>1088</v>
          </cell>
        </row>
        <row r="893">
          <cell r="B893">
            <v>497117685</v>
          </cell>
          <cell r="C893">
            <v>497117</v>
          </cell>
          <cell r="D893" t="str">
            <v>PIONEER VALLEY CHINESE IMMERSION</v>
          </cell>
          <cell r="E893">
            <v>117</v>
          </cell>
          <cell r="F893" t="str">
            <v>HADLEY</v>
          </cell>
          <cell r="G893">
            <v>685</v>
          </cell>
          <cell r="H893" t="str">
            <v>HAWLEMONT</v>
          </cell>
          <cell r="I893">
            <v>179.79368110456986</v>
          </cell>
          <cell r="J893">
            <v>13615</v>
          </cell>
          <cell r="K893">
            <v>10864</v>
          </cell>
          <cell r="L893">
            <v>1088</v>
          </cell>
        </row>
        <row r="894">
          <cell r="B894">
            <v>497117728</v>
          </cell>
          <cell r="C894">
            <v>497117</v>
          </cell>
          <cell r="D894" t="str">
            <v>PIONEER VALLEY CHINESE IMMERSION</v>
          </cell>
          <cell r="E894">
            <v>117</v>
          </cell>
          <cell r="F894" t="str">
            <v>HADLEY</v>
          </cell>
          <cell r="G894">
            <v>728</v>
          </cell>
          <cell r="H894" t="str">
            <v>NEW SALEM WENDELL</v>
          </cell>
          <cell r="I894">
            <v>218.21527294479225</v>
          </cell>
          <cell r="J894">
            <v>10705</v>
          </cell>
          <cell r="K894">
            <v>12655</v>
          </cell>
          <cell r="L894">
            <v>1088</v>
          </cell>
        </row>
        <row r="895">
          <cell r="B895">
            <v>497117750</v>
          </cell>
          <cell r="C895">
            <v>497117</v>
          </cell>
          <cell r="D895" t="str">
            <v>PIONEER VALLEY CHINESE IMMERSION</v>
          </cell>
          <cell r="E895">
            <v>117</v>
          </cell>
          <cell r="F895" t="str">
            <v>HADLEY</v>
          </cell>
          <cell r="G895">
            <v>750</v>
          </cell>
          <cell r="H895" t="str">
            <v>PIONEER</v>
          </cell>
          <cell r="I895">
            <v>160.33925334121284</v>
          </cell>
          <cell r="J895">
            <v>10332</v>
          </cell>
          <cell r="K895">
            <v>6234</v>
          </cell>
          <cell r="L895">
            <v>1088</v>
          </cell>
        </row>
        <row r="896">
          <cell r="B896">
            <v>497117755</v>
          </cell>
          <cell r="C896">
            <v>497117</v>
          </cell>
          <cell r="D896" t="str">
            <v>PIONEER VALLEY CHINESE IMMERSION</v>
          </cell>
          <cell r="E896">
            <v>117</v>
          </cell>
          <cell r="F896" t="str">
            <v>HADLEY</v>
          </cell>
          <cell r="G896">
            <v>755</v>
          </cell>
          <cell r="H896" t="str">
            <v>RALPH C MAHAR</v>
          </cell>
          <cell r="I896">
            <v>145.49838103808446</v>
          </cell>
          <cell r="J896">
            <v>11606</v>
          </cell>
          <cell r="K896">
            <v>5281</v>
          </cell>
          <cell r="L896">
            <v>1088</v>
          </cell>
        </row>
        <row r="897">
          <cell r="B897">
            <v>497117766</v>
          </cell>
          <cell r="C897">
            <v>497117</v>
          </cell>
          <cell r="D897" t="str">
            <v>PIONEER VALLEY CHINESE IMMERSION</v>
          </cell>
          <cell r="E897">
            <v>117</v>
          </cell>
          <cell r="F897" t="str">
            <v>HADLEY</v>
          </cell>
          <cell r="G897">
            <v>766</v>
          </cell>
          <cell r="H897" t="str">
            <v>SOUTHWICK TOLLAND GRANVILLE</v>
          </cell>
          <cell r="I897">
            <v>130.38928038326335</v>
          </cell>
          <cell r="J897">
            <v>10563</v>
          </cell>
          <cell r="K897">
            <v>3210</v>
          </cell>
          <cell r="L897">
            <v>1088</v>
          </cell>
        </row>
        <row r="898">
          <cell r="B898">
            <v>498281061</v>
          </cell>
          <cell r="C898">
            <v>498281</v>
          </cell>
          <cell r="D898" t="str">
            <v>VERITAS PREPARATORY</v>
          </cell>
          <cell r="E898">
            <v>281</v>
          </cell>
          <cell r="F898" t="str">
            <v>SPRINGFIELD</v>
          </cell>
          <cell r="G898">
            <v>61</v>
          </cell>
          <cell r="H898" t="str">
            <v>CHICOPEE</v>
          </cell>
          <cell r="I898">
            <v>104.163792033381</v>
          </cell>
          <cell r="J898">
            <v>19306</v>
          </cell>
          <cell r="K898">
            <v>804</v>
          </cell>
          <cell r="L898">
            <v>1088</v>
          </cell>
        </row>
        <row r="899">
          <cell r="B899">
            <v>498281087</v>
          </cell>
          <cell r="C899">
            <v>498281</v>
          </cell>
          <cell r="D899" t="str">
            <v>VERITAS PREPARATORY</v>
          </cell>
          <cell r="E899">
            <v>281</v>
          </cell>
          <cell r="F899" t="str">
            <v>SPRINGFIELD</v>
          </cell>
          <cell r="G899">
            <v>87</v>
          </cell>
          <cell r="H899" t="str">
            <v>EAST LONGMEADOW</v>
          </cell>
          <cell r="I899">
            <v>138.2838518057649</v>
          </cell>
          <cell r="J899">
            <v>15480</v>
          </cell>
          <cell r="K899">
            <v>5926</v>
          </cell>
          <cell r="L899">
            <v>1088</v>
          </cell>
        </row>
        <row r="900">
          <cell r="B900">
            <v>498281111</v>
          </cell>
          <cell r="C900">
            <v>498281</v>
          </cell>
          <cell r="D900" t="str">
            <v>VERITAS PREPARATORY</v>
          </cell>
          <cell r="E900">
            <v>281</v>
          </cell>
          <cell r="F900" t="str">
            <v>SPRINGFIELD</v>
          </cell>
          <cell r="G900">
            <v>111</v>
          </cell>
          <cell r="H900" t="str">
            <v>GRANBY</v>
          </cell>
          <cell r="I900">
            <v>123.99680242678322</v>
          </cell>
          <cell r="J900">
            <v>16189</v>
          </cell>
          <cell r="K900">
            <v>3885</v>
          </cell>
          <cell r="L900">
            <v>1088</v>
          </cell>
        </row>
        <row r="901">
          <cell r="B901">
            <v>498281137</v>
          </cell>
          <cell r="C901">
            <v>498281</v>
          </cell>
          <cell r="D901" t="str">
            <v>VERITAS PREPARATORY</v>
          </cell>
          <cell r="E901">
            <v>281</v>
          </cell>
          <cell r="F901" t="str">
            <v>SPRINGFIELD</v>
          </cell>
          <cell r="G901">
            <v>137</v>
          </cell>
          <cell r="H901" t="str">
            <v>HOLYOKE</v>
          </cell>
          <cell r="I901">
            <v>111.17871369599727</v>
          </cell>
          <cell r="J901">
            <v>19034</v>
          </cell>
          <cell r="K901">
            <v>2128</v>
          </cell>
          <cell r="L901">
            <v>1088</v>
          </cell>
        </row>
        <row r="902">
          <cell r="B902">
            <v>498281281</v>
          </cell>
          <cell r="C902">
            <v>498281</v>
          </cell>
          <cell r="D902" t="str">
            <v>VERITAS PREPARATORY</v>
          </cell>
          <cell r="E902">
            <v>281</v>
          </cell>
          <cell r="F902" t="str">
            <v>SPRINGFIELD</v>
          </cell>
          <cell r="G902">
            <v>281</v>
          </cell>
          <cell r="H902" t="str">
            <v>SPRINGFIELD</v>
          </cell>
          <cell r="I902">
            <v>100.0203868637297</v>
          </cell>
          <cell r="J902">
            <v>17728</v>
          </cell>
          <cell r="K902">
            <v>4</v>
          </cell>
          <cell r="L902">
            <v>1088</v>
          </cell>
        </row>
        <row r="903">
          <cell r="B903">
            <v>499061024</v>
          </cell>
          <cell r="C903">
            <v>499061</v>
          </cell>
          <cell r="D903" t="str">
            <v>HAMPDEN CS OF SCIENCE EAST</v>
          </cell>
          <cell r="E903">
            <v>61</v>
          </cell>
          <cell r="F903" t="str">
            <v>CHICOPEE</v>
          </cell>
          <cell r="G903">
            <v>24</v>
          </cell>
          <cell r="H903" t="str">
            <v>BELCHERTOWN</v>
          </cell>
          <cell r="I903">
            <v>125.8417683558324</v>
          </cell>
          <cell r="J903">
            <v>12243</v>
          </cell>
          <cell r="K903">
            <v>3164</v>
          </cell>
          <cell r="L903">
            <v>1088</v>
          </cell>
        </row>
        <row r="904">
          <cell r="B904">
            <v>499061061</v>
          </cell>
          <cell r="C904">
            <v>499061</v>
          </cell>
          <cell r="D904" t="str">
            <v>HAMPDEN CS OF SCIENCE EAST</v>
          </cell>
          <cell r="E904">
            <v>61</v>
          </cell>
          <cell r="F904" t="str">
            <v>CHICOPEE</v>
          </cell>
          <cell r="G904">
            <v>61</v>
          </cell>
          <cell r="H904" t="str">
            <v>CHICOPEE</v>
          </cell>
          <cell r="I904">
            <v>104.163792033381</v>
          </cell>
          <cell r="J904">
            <v>15306</v>
          </cell>
          <cell r="K904">
            <v>637</v>
          </cell>
          <cell r="L904">
            <v>1088</v>
          </cell>
        </row>
        <row r="905">
          <cell r="B905">
            <v>499061087</v>
          </cell>
          <cell r="C905">
            <v>499061</v>
          </cell>
          <cell r="D905" t="str">
            <v>HAMPDEN CS OF SCIENCE EAST</v>
          </cell>
          <cell r="E905">
            <v>61</v>
          </cell>
          <cell r="F905" t="str">
            <v>CHICOPEE</v>
          </cell>
          <cell r="G905">
            <v>87</v>
          </cell>
          <cell r="H905" t="str">
            <v>EAST LONGMEADOW</v>
          </cell>
          <cell r="I905">
            <v>138.2838518057649</v>
          </cell>
          <cell r="J905">
            <v>12243</v>
          </cell>
          <cell r="K905">
            <v>4687</v>
          </cell>
          <cell r="L905">
            <v>1088</v>
          </cell>
        </row>
        <row r="906">
          <cell r="B906">
            <v>499061111</v>
          </cell>
          <cell r="C906">
            <v>499061</v>
          </cell>
          <cell r="D906" t="str">
            <v>HAMPDEN CS OF SCIENCE EAST</v>
          </cell>
          <cell r="E906">
            <v>61</v>
          </cell>
          <cell r="F906" t="str">
            <v>CHICOPEE</v>
          </cell>
          <cell r="G906">
            <v>111</v>
          </cell>
          <cell r="H906" t="str">
            <v>GRANBY</v>
          </cell>
          <cell r="I906">
            <v>123.99680242678322</v>
          </cell>
          <cell r="J906">
            <v>18100</v>
          </cell>
          <cell r="K906">
            <v>4343</v>
          </cell>
          <cell r="L906">
            <v>1088</v>
          </cell>
        </row>
        <row r="907">
          <cell r="B907">
            <v>499061137</v>
          </cell>
          <cell r="C907">
            <v>499061</v>
          </cell>
          <cell r="D907" t="str">
            <v>HAMPDEN CS OF SCIENCE EAST</v>
          </cell>
          <cell r="E907">
            <v>61</v>
          </cell>
          <cell r="F907" t="str">
            <v>CHICOPEE</v>
          </cell>
          <cell r="G907">
            <v>137</v>
          </cell>
          <cell r="H907" t="str">
            <v>HOLYOKE</v>
          </cell>
          <cell r="I907">
            <v>111.17871369599727</v>
          </cell>
          <cell r="J907">
            <v>18847</v>
          </cell>
          <cell r="K907">
            <v>2107</v>
          </cell>
          <cell r="L907">
            <v>1088</v>
          </cell>
        </row>
        <row r="908">
          <cell r="B908">
            <v>499061161</v>
          </cell>
          <cell r="C908">
            <v>499061</v>
          </cell>
          <cell r="D908" t="str">
            <v>HAMPDEN CS OF SCIENCE EAST</v>
          </cell>
          <cell r="E908">
            <v>61</v>
          </cell>
          <cell r="F908" t="str">
            <v>CHICOPEE</v>
          </cell>
          <cell r="G908">
            <v>161</v>
          </cell>
          <cell r="H908" t="str">
            <v>LUDLOW</v>
          </cell>
          <cell r="I908">
            <v>151.79635735992042</v>
          </cell>
          <cell r="J908">
            <v>12533</v>
          </cell>
          <cell r="K908">
            <v>6492</v>
          </cell>
          <cell r="L908">
            <v>1088</v>
          </cell>
        </row>
        <row r="909">
          <cell r="B909">
            <v>499061278</v>
          </cell>
          <cell r="C909">
            <v>499061</v>
          </cell>
          <cell r="D909" t="str">
            <v>HAMPDEN CS OF SCIENCE EAST</v>
          </cell>
          <cell r="E909">
            <v>61</v>
          </cell>
          <cell r="F909" t="str">
            <v>CHICOPEE</v>
          </cell>
          <cell r="G909">
            <v>278</v>
          </cell>
          <cell r="H909" t="str">
            <v>SOUTH HADLEY</v>
          </cell>
          <cell r="I909">
            <v>122.80687366670395</v>
          </cell>
          <cell r="J909">
            <v>13440</v>
          </cell>
          <cell r="K909">
            <v>3065</v>
          </cell>
          <cell r="L909">
            <v>1088</v>
          </cell>
        </row>
        <row r="910">
          <cell r="B910">
            <v>499061281</v>
          </cell>
          <cell r="C910">
            <v>499061</v>
          </cell>
          <cell r="D910" t="str">
            <v>HAMPDEN CS OF SCIENCE EAST</v>
          </cell>
          <cell r="E910">
            <v>61</v>
          </cell>
          <cell r="F910" t="str">
            <v>CHICOPEE</v>
          </cell>
          <cell r="G910">
            <v>281</v>
          </cell>
          <cell r="H910" t="str">
            <v>SPRINGFIELD</v>
          </cell>
          <cell r="I910">
            <v>100.0203868637297</v>
          </cell>
          <cell r="J910">
            <v>17164</v>
          </cell>
          <cell r="K910">
            <v>3</v>
          </cell>
          <cell r="L910">
            <v>1088</v>
          </cell>
        </row>
        <row r="911">
          <cell r="B911">
            <v>499061332</v>
          </cell>
          <cell r="C911">
            <v>499061</v>
          </cell>
          <cell r="D911" t="str">
            <v>HAMPDEN CS OF SCIENCE EAST</v>
          </cell>
          <cell r="E911">
            <v>61</v>
          </cell>
          <cell r="F911" t="str">
            <v>CHICOPEE</v>
          </cell>
          <cell r="G911">
            <v>332</v>
          </cell>
          <cell r="H911" t="str">
            <v>WEST SPRINGFIELD</v>
          </cell>
          <cell r="I911">
            <v>107.57089183977374</v>
          </cell>
          <cell r="J911">
            <v>18809</v>
          </cell>
          <cell r="K911">
            <v>1424</v>
          </cell>
          <cell r="L911">
            <v>1088</v>
          </cell>
        </row>
        <row r="912">
          <cell r="B912">
            <v>499061670</v>
          </cell>
          <cell r="C912">
            <v>499061</v>
          </cell>
          <cell r="D912" t="str">
            <v>HAMPDEN CS OF SCIENCE EAST</v>
          </cell>
          <cell r="E912">
            <v>61</v>
          </cell>
          <cell r="F912" t="str">
            <v>CHICOPEE</v>
          </cell>
          <cell r="G912">
            <v>670</v>
          </cell>
          <cell r="H912" t="str">
            <v>FRONTIER</v>
          </cell>
          <cell r="I912">
            <v>174.71610373927501</v>
          </cell>
          <cell r="J912">
            <v>12243</v>
          </cell>
          <cell r="K912">
            <v>9147</v>
          </cell>
          <cell r="L912">
            <v>1088</v>
          </cell>
        </row>
        <row r="913">
          <cell r="B913">
            <v>499061750</v>
          </cell>
          <cell r="C913">
            <v>499061</v>
          </cell>
          <cell r="D913" t="str">
            <v>HAMPDEN CS OF SCIENCE EAST</v>
          </cell>
          <cell r="E913">
            <v>61</v>
          </cell>
          <cell r="F913" t="str">
            <v>CHICOPEE</v>
          </cell>
          <cell r="G913">
            <v>750</v>
          </cell>
          <cell r="H913" t="str">
            <v>PIONEER</v>
          </cell>
          <cell r="I913">
            <v>160.33925334121284</v>
          </cell>
          <cell r="J913">
            <v>17746</v>
          </cell>
          <cell r="K913">
            <v>10708</v>
          </cell>
          <cell r="L913">
            <v>1088</v>
          </cell>
        </row>
        <row r="914">
          <cell r="B914">
            <v>3502281061</v>
          </cell>
          <cell r="C914">
            <v>3502281</v>
          </cell>
          <cell r="D914" t="str">
            <v>BAYSTATE ACADEMY</v>
          </cell>
          <cell r="E914">
            <v>281</v>
          </cell>
          <cell r="F914" t="str">
            <v>SPRINGFIELD</v>
          </cell>
          <cell r="G914">
            <v>61</v>
          </cell>
          <cell r="H914" t="str">
            <v>CHICOPEE</v>
          </cell>
          <cell r="I914">
            <v>104.163792033381</v>
          </cell>
          <cell r="J914">
            <v>18032</v>
          </cell>
          <cell r="K914">
            <v>751</v>
          </cell>
          <cell r="L914">
            <v>1088</v>
          </cell>
        </row>
        <row r="915">
          <cell r="B915">
            <v>3502281137</v>
          </cell>
          <cell r="C915">
            <v>3502281</v>
          </cell>
          <cell r="D915" t="str">
            <v>BAYSTATE ACADEMY</v>
          </cell>
          <cell r="E915">
            <v>281</v>
          </cell>
          <cell r="F915" t="str">
            <v>SPRINGFIELD</v>
          </cell>
          <cell r="G915">
            <v>137</v>
          </cell>
          <cell r="H915" t="str">
            <v>HOLYOKE</v>
          </cell>
          <cell r="I915">
            <v>111.17871369599727</v>
          </cell>
          <cell r="J915">
            <v>17892</v>
          </cell>
          <cell r="K915">
            <v>2000</v>
          </cell>
          <cell r="L915">
            <v>1088</v>
          </cell>
        </row>
        <row r="916">
          <cell r="B916">
            <v>3502281161</v>
          </cell>
          <cell r="C916">
            <v>3502281</v>
          </cell>
          <cell r="D916" t="str">
            <v>BAYSTATE ACADEMY</v>
          </cell>
          <cell r="E916">
            <v>281</v>
          </cell>
          <cell r="F916" t="str">
            <v>SPRINGFIELD</v>
          </cell>
          <cell r="G916">
            <v>161</v>
          </cell>
          <cell r="H916" t="str">
            <v>LUDLOW</v>
          </cell>
          <cell r="I916">
            <v>151.79635735992042</v>
          </cell>
          <cell r="J916">
            <v>17145</v>
          </cell>
          <cell r="K916">
            <v>8880</v>
          </cell>
          <cell r="L916">
            <v>1088</v>
          </cell>
        </row>
        <row r="917">
          <cell r="B917">
            <v>3502281191</v>
          </cell>
          <cell r="C917">
            <v>3502281</v>
          </cell>
          <cell r="D917" t="str">
            <v>BAYSTATE ACADEMY</v>
          </cell>
          <cell r="E917">
            <v>281</v>
          </cell>
          <cell r="F917" t="str">
            <v>SPRINGFIELD</v>
          </cell>
          <cell r="G917">
            <v>191</v>
          </cell>
          <cell r="H917" t="str">
            <v>MONSON</v>
          </cell>
          <cell r="I917">
            <v>134.37438089794952</v>
          </cell>
          <cell r="J917">
            <v>18100</v>
          </cell>
          <cell r="K917">
            <v>6222</v>
          </cell>
          <cell r="L917">
            <v>1088</v>
          </cell>
        </row>
        <row r="918">
          <cell r="B918">
            <v>3502281281</v>
          </cell>
          <cell r="C918">
            <v>3502281</v>
          </cell>
          <cell r="D918" t="str">
            <v>BAYSTATE ACADEMY</v>
          </cell>
          <cell r="E918">
            <v>281</v>
          </cell>
          <cell r="F918" t="str">
            <v>SPRINGFIELD</v>
          </cell>
          <cell r="G918">
            <v>281</v>
          </cell>
          <cell r="H918" t="str">
            <v>SPRINGFIELD</v>
          </cell>
          <cell r="I918">
            <v>100.0203868637297</v>
          </cell>
          <cell r="J918">
            <v>18243</v>
          </cell>
          <cell r="K918">
            <v>4</v>
          </cell>
          <cell r="L918">
            <v>1088</v>
          </cell>
        </row>
        <row r="919">
          <cell r="B919">
            <v>3503160031</v>
          </cell>
          <cell r="C919">
            <v>3503160</v>
          </cell>
          <cell r="D919" t="str">
            <v>COLLEGIATE CS OF LOWELL</v>
          </cell>
          <cell r="E919">
            <v>160</v>
          </cell>
          <cell r="F919" t="str">
            <v>LOWELL</v>
          </cell>
          <cell r="G919">
            <v>31</v>
          </cell>
          <cell r="H919" t="str">
            <v>BILLERICA</v>
          </cell>
          <cell r="I919">
            <v>144.85217747791714</v>
          </cell>
          <cell r="J919">
            <v>13929</v>
          </cell>
          <cell r="K919">
            <v>6247</v>
          </cell>
          <cell r="L919">
            <v>1088</v>
          </cell>
        </row>
        <row r="920">
          <cell r="B920">
            <v>3503160056</v>
          </cell>
          <cell r="C920">
            <v>3503160</v>
          </cell>
          <cell r="D920" t="str">
            <v>COLLEGIATE CS OF LOWELL</v>
          </cell>
          <cell r="E920">
            <v>160</v>
          </cell>
          <cell r="F920" t="str">
            <v>LOWELL</v>
          </cell>
          <cell r="G920">
            <v>56</v>
          </cell>
          <cell r="H920" t="str">
            <v>CHELMSFORD</v>
          </cell>
          <cell r="I920">
            <v>133.10178267344966</v>
          </cell>
          <cell r="J920">
            <v>13595</v>
          </cell>
          <cell r="K920">
            <v>4500</v>
          </cell>
          <cell r="L920">
            <v>1088</v>
          </cell>
        </row>
        <row r="921">
          <cell r="B921">
            <v>3503160079</v>
          </cell>
          <cell r="C921">
            <v>3503160</v>
          </cell>
          <cell r="D921" t="str">
            <v>COLLEGIATE CS OF LOWELL</v>
          </cell>
          <cell r="E921">
            <v>160</v>
          </cell>
          <cell r="F921" t="str">
            <v>LOWELL</v>
          </cell>
          <cell r="G921">
            <v>79</v>
          </cell>
          <cell r="H921" t="str">
            <v>DRACUT</v>
          </cell>
          <cell r="I921">
            <v>100.95836592612287</v>
          </cell>
          <cell r="J921">
            <v>14260</v>
          </cell>
          <cell r="K921">
            <v>137</v>
          </cell>
          <cell r="L921">
            <v>1088</v>
          </cell>
        </row>
        <row r="922">
          <cell r="B922">
            <v>3503160128</v>
          </cell>
          <cell r="C922">
            <v>3503160</v>
          </cell>
          <cell r="D922" t="str">
            <v>COLLEGIATE CS OF LOWELL</v>
          </cell>
          <cell r="E922">
            <v>160</v>
          </cell>
          <cell r="F922" t="str">
            <v>LOWELL</v>
          </cell>
          <cell r="G922">
            <v>128</v>
          </cell>
          <cell r="H922" t="str">
            <v>HAVERHILL</v>
          </cell>
          <cell r="I922">
            <v>110.36480676969693</v>
          </cell>
          <cell r="J922">
            <v>13543</v>
          </cell>
          <cell r="K922">
            <v>1404</v>
          </cell>
          <cell r="L922">
            <v>1088</v>
          </cell>
        </row>
        <row r="923">
          <cell r="B923">
            <v>3503160149</v>
          </cell>
          <cell r="C923">
            <v>3503160</v>
          </cell>
          <cell r="D923" t="str">
            <v>COLLEGIATE CS OF LOWELL</v>
          </cell>
          <cell r="E923">
            <v>160</v>
          </cell>
          <cell r="F923" t="str">
            <v>LOWELL</v>
          </cell>
          <cell r="G923">
            <v>149</v>
          </cell>
          <cell r="H923" t="str">
            <v>LAWRENCE</v>
          </cell>
          <cell r="I923">
            <v>100.72499508215355</v>
          </cell>
          <cell r="J923">
            <v>17732</v>
          </cell>
          <cell r="K923">
            <v>129</v>
          </cell>
          <cell r="L923">
            <v>1088</v>
          </cell>
        </row>
        <row r="924">
          <cell r="B924">
            <v>3503160160</v>
          </cell>
          <cell r="C924">
            <v>3503160</v>
          </cell>
          <cell r="D924" t="str">
            <v>COLLEGIATE CS OF LOWELL</v>
          </cell>
          <cell r="E924">
            <v>160</v>
          </cell>
          <cell r="F924" t="str">
            <v>LOWELL</v>
          </cell>
          <cell r="G924">
            <v>160</v>
          </cell>
          <cell r="H924" t="str">
            <v>LOWELL</v>
          </cell>
          <cell r="I924">
            <v>100.20610712263</v>
          </cell>
          <cell r="J924">
            <v>16763</v>
          </cell>
          <cell r="K924">
            <v>35</v>
          </cell>
          <cell r="L924">
            <v>1088</v>
          </cell>
        </row>
        <row r="925">
          <cell r="B925">
            <v>3503160176</v>
          </cell>
          <cell r="C925">
            <v>3503160</v>
          </cell>
          <cell r="D925" t="str">
            <v>COLLEGIATE CS OF LOWELL</v>
          </cell>
          <cell r="E925">
            <v>160</v>
          </cell>
          <cell r="F925" t="str">
            <v>LOWELL</v>
          </cell>
          <cell r="G925">
            <v>176</v>
          </cell>
          <cell r="H925" t="str">
            <v>MEDFORD</v>
          </cell>
          <cell r="I925">
            <v>142.09030469434236</v>
          </cell>
          <cell r="J925">
            <v>12243</v>
          </cell>
          <cell r="K925">
            <v>5153</v>
          </cell>
          <cell r="L925">
            <v>1088</v>
          </cell>
        </row>
        <row r="926">
          <cell r="B926">
            <v>3503160295</v>
          </cell>
          <cell r="C926">
            <v>3503160</v>
          </cell>
          <cell r="D926" t="str">
            <v>COLLEGIATE CS OF LOWELL</v>
          </cell>
          <cell r="E926">
            <v>160</v>
          </cell>
          <cell r="F926" t="str">
            <v>LOWELL</v>
          </cell>
          <cell r="G926">
            <v>295</v>
          </cell>
          <cell r="H926" t="str">
            <v>TEWKSBURY</v>
          </cell>
          <cell r="I926">
            <v>153.27468922580977</v>
          </cell>
          <cell r="J926">
            <v>16173</v>
          </cell>
          <cell r="K926">
            <v>8616</v>
          </cell>
          <cell r="L926">
            <v>1088</v>
          </cell>
        </row>
        <row r="927">
          <cell r="B927">
            <v>3503160301</v>
          </cell>
          <cell r="C927">
            <v>3503160</v>
          </cell>
          <cell r="D927" t="str">
            <v>COLLEGIATE CS OF LOWELL</v>
          </cell>
          <cell r="E927">
            <v>160</v>
          </cell>
          <cell r="F927" t="str">
            <v>LOWELL</v>
          </cell>
          <cell r="G927">
            <v>301</v>
          </cell>
          <cell r="H927" t="str">
            <v>TYNGSBOROUGH</v>
          </cell>
          <cell r="I927">
            <v>134.65258740176989</v>
          </cell>
          <cell r="J927">
            <v>16702</v>
          </cell>
          <cell r="K927">
            <v>5788</v>
          </cell>
          <cell r="L927">
            <v>1088</v>
          </cell>
        </row>
        <row r="928">
          <cell r="B928">
            <v>3503160342</v>
          </cell>
          <cell r="C928">
            <v>3503160</v>
          </cell>
          <cell r="D928" t="str">
            <v>COLLEGIATE CS OF LOWELL</v>
          </cell>
          <cell r="E928">
            <v>160</v>
          </cell>
          <cell r="F928" t="str">
            <v>LOWELL</v>
          </cell>
          <cell r="G928">
            <v>342</v>
          </cell>
          <cell r="H928" t="str">
            <v>WILMINGTON</v>
          </cell>
          <cell r="I928">
            <v>173.19335934221414</v>
          </cell>
          <cell r="J928">
            <v>14735</v>
          </cell>
          <cell r="K928">
            <v>10785</v>
          </cell>
          <cell r="L928">
            <v>1088</v>
          </cell>
        </row>
        <row r="929">
          <cell r="B929">
            <v>3503160600</v>
          </cell>
          <cell r="C929">
            <v>3503160</v>
          </cell>
          <cell r="D929" t="str">
            <v>COLLEGIATE CS OF LOWELL</v>
          </cell>
          <cell r="E929">
            <v>160</v>
          </cell>
          <cell r="F929" t="str">
            <v>LOWELL</v>
          </cell>
          <cell r="G929">
            <v>600</v>
          </cell>
          <cell r="H929" t="str">
            <v>ACTON BOXBOROUGH</v>
          </cell>
          <cell r="I929">
            <v>143.73921735120544</v>
          </cell>
          <cell r="J929">
            <v>14860</v>
          </cell>
          <cell r="K929">
            <v>6500</v>
          </cell>
          <cell r="L929">
            <v>1088</v>
          </cell>
        </row>
        <row r="930">
          <cell r="B930">
            <v>3506262007</v>
          </cell>
          <cell r="C930">
            <v>3506262</v>
          </cell>
          <cell r="D930" t="str">
            <v>PIONEER CS OF SCIENCE II</v>
          </cell>
          <cell r="E930">
            <v>262</v>
          </cell>
          <cell r="F930" t="str">
            <v>SAUGUS</v>
          </cell>
          <cell r="G930">
            <v>7</v>
          </cell>
          <cell r="H930" t="str">
            <v>AMESBURY</v>
          </cell>
          <cell r="I930">
            <v>150.49860651388644</v>
          </cell>
          <cell r="J930">
            <v>10332</v>
          </cell>
          <cell r="K930">
            <v>5218</v>
          </cell>
          <cell r="L930">
            <v>1088</v>
          </cell>
        </row>
        <row r="931">
          <cell r="B931">
            <v>3506262030</v>
          </cell>
          <cell r="C931">
            <v>3506262</v>
          </cell>
          <cell r="D931" t="str">
            <v>PIONEER CS OF SCIENCE II</v>
          </cell>
          <cell r="E931">
            <v>262</v>
          </cell>
          <cell r="F931" t="str">
            <v>SAUGUS</v>
          </cell>
          <cell r="G931">
            <v>30</v>
          </cell>
          <cell r="H931" t="str">
            <v>BEVERLY</v>
          </cell>
          <cell r="I931">
            <v>122.80339562222451</v>
          </cell>
          <cell r="J931">
            <v>17902</v>
          </cell>
          <cell r="K931">
            <v>4082</v>
          </cell>
          <cell r="L931">
            <v>1088</v>
          </cell>
        </row>
        <row r="932">
          <cell r="B932">
            <v>3506262035</v>
          </cell>
          <cell r="C932">
            <v>3506262</v>
          </cell>
          <cell r="D932" t="str">
            <v>PIONEER CS OF SCIENCE II</v>
          </cell>
          <cell r="E932">
            <v>262</v>
          </cell>
          <cell r="F932" t="str">
            <v>SAUGUS</v>
          </cell>
          <cell r="G932">
            <v>35</v>
          </cell>
          <cell r="H932" t="str">
            <v>BOSTON</v>
          </cell>
          <cell r="I932">
            <v>141.69197758480368</v>
          </cell>
          <cell r="J932">
            <v>20276</v>
          </cell>
          <cell r="K932">
            <v>8453</v>
          </cell>
          <cell r="L932">
            <v>1088</v>
          </cell>
        </row>
        <row r="933">
          <cell r="B933">
            <v>3506262056</v>
          </cell>
          <cell r="C933">
            <v>3506262</v>
          </cell>
          <cell r="D933" t="str">
            <v>PIONEER CS OF SCIENCE II</v>
          </cell>
          <cell r="E933">
            <v>262</v>
          </cell>
          <cell r="F933" t="str">
            <v>SAUGUS</v>
          </cell>
          <cell r="G933">
            <v>56</v>
          </cell>
          <cell r="H933" t="str">
            <v>CHELMSFORD</v>
          </cell>
          <cell r="I933">
            <v>133.10178267344966</v>
          </cell>
          <cell r="J933">
            <v>12243</v>
          </cell>
          <cell r="K933">
            <v>4053</v>
          </cell>
          <cell r="L933">
            <v>1088</v>
          </cell>
        </row>
        <row r="934">
          <cell r="B934">
            <v>3506262057</v>
          </cell>
          <cell r="C934">
            <v>3506262</v>
          </cell>
          <cell r="D934" t="str">
            <v>PIONEER CS OF SCIENCE II</v>
          </cell>
          <cell r="E934">
            <v>262</v>
          </cell>
          <cell r="F934" t="str">
            <v>SAUGUS</v>
          </cell>
          <cell r="G934">
            <v>57</v>
          </cell>
          <cell r="H934" t="str">
            <v>CHELSEA</v>
          </cell>
          <cell r="I934">
            <v>102.89545574634327</v>
          </cell>
          <cell r="J934">
            <v>12976</v>
          </cell>
          <cell r="K934">
            <v>376</v>
          </cell>
          <cell r="L934">
            <v>1088</v>
          </cell>
        </row>
        <row r="935">
          <cell r="B935">
            <v>3506262071</v>
          </cell>
          <cell r="C935">
            <v>3506262</v>
          </cell>
          <cell r="D935" t="str">
            <v>PIONEER CS OF SCIENCE II</v>
          </cell>
          <cell r="E935">
            <v>262</v>
          </cell>
          <cell r="F935" t="str">
            <v>SAUGUS</v>
          </cell>
          <cell r="G935">
            <v>71</v>
          </cell>
          <cell r="H935" t="str">
            <v>DANVERS</v>
          </cell>
          <cell r="I935">
            <v>143.49763434606874</v>
          </cell>
          <cell r="J935">
            <v>11582</v>
          </cell>
          <cell r="K935">
            <v>5038</v>
          </cell>
          <cell r="L935">
            <v>1088</v>
          </cell>
        </row>
        <row r="936">
          <cell r="B936">
            <v>3506262079</v>
          </cell>
          <cell r="C936">
            <v>3506262</v>
          </cell>
          <cell r="D936" t="str">
            <v>PIONEER CS OF SCIENCE II</v>
          </cell>
          <cell r="E936">
            <v>262</v>
          </cell>
          <cell r="F936" t="str">
            <v>SAUGUS</v>
          </cell>
          <cell r="G936">
            <v>79</v>
          </cell>
          <cell r="H936" t="str">
            <v>DRACUT</v>
          </cell>
          <cell r="I936">
            <v>100.95836592612287</v>
          </cell>
          <cell r="J936">
            <v>12243</v>
          </cell>
          <cell r="K936">
            <v>117</v>
          </cell>
          <cell r="L936">
            <v>1088</v>
          </cell>
        </row>
        <row r="937">
          <cell r="B937">
            <v>3506262093</v>
          </cell>
          <cell r="C937">
            <v>3506262</v>
          </cell>
          <cell r="D937" t="str">
            <v>PIONEER CS OF SCIENCE II</v>
          </cell>
          <cell r="E937">
            <v>262</v>
          </cell>
          <cell r="F937" t="str">
            <v>SAUGUS</v>
          </cell>
          <cell r="G937">
            <v>93</v>
          </cell>
          <cell r="H937" t="str">
            <v>EVERETT</v>
          </cell>
          <cell r="I937">
            <v>100</v>
          </cell>
          <cell r="J937">
            <v>16146</v>
          </cell>
          <cell r="K937">
            <v>0</v>
          </cell>
          <cell r="L937">
            <v>1088</v>
          </cell>
        </row>
        <row r="938">
          <cell r="B938">
            <v>3506262155</v>
          </cell>
          <cell r="C938">
            <v>3506262</v>
          </cell>
          <cell r="D938" t="str">
            <v>PIONEER CS OF SCIENCE II</v>
          </cell>
          <cell r="E938">
            <v>262</v>
          </cell>
          <cell r="F938" t="str">
            <v>SAUGUS</v>
          </cell>
          <cell r="G938">
            <v>155</v>
          </cell>
          <cell r="H938" t="str">
            <v>LEXINGTON</v>
          </cell>
          <cell r="I938">
            <v>181.26042700895252</v>
          </cell>
          <cell r="J938">
            <v>10332</v>
          </cell>
          <cell r="K938">
            <v>8396</v>
          </cell>
          <cell r="L938">
            <v>1088</v>
          </cell>
        </row>
        <row r="939">
          <cell r="B939">
            <v>3506262163</v>
          </cell>
          <cell r="C939">
            <v>3506262</v>
          </cell>
          <cell r="D939" t="str">
            <v>PIONEER CS OF SCIENCE II</v>
          </cell>
          <cell r="E939">
            <v>262</v>
          </cell>
          <cell r="F939" t="str">
            <v>SAUGUS</v>
          </cell>
          <cell r="G939">
            <v>163</v>
          </cell>
          <cell r="H939" t="str">
            <v>LYNN</v>
          </cell>
          <cell r="I939">
            <v>100.86711624288169</v>
          </cell>
          <cell r="J939">
            <v>16539</v>
          </cell>
          <cell r="K939">
            <v>143</v>
          </cell>
          <cell r="L939">
            <v>1088</v>
          </cell>
        </row>
        <row r="940">
          <cell r="B940">
            <v>3506262164</v>
          </cell>
          <cell r="C940">
            <v>3506262</v>
          </cell>
          <cell r="D940" t="str">
            <v>PIONEER CS OF SCIENCE II</v>
          </cell>
          <cell r="E940">
            <v>262</v>
          </cell>
          <cell r="F940" t="str">
            <v>SAUGUS</v>
          </cell>
          <cell r="G940">
            <v>164</v>
          </cell>
          <cell r="H940" t="str">
            <v>LYNNFIELD</v>
          </cell>
          <cell r="I940">
            <v>133.93978902798759</v>
          </cell>
          <cell r="J940">
            <v>10332</v>
          </cell>
          <cell r="K940">
            <v>3507</v>
          </cell>
          <cell r="L940">
            <v>1088</v>
          </cell>
        </row>
        <row r="941">
          <cell r="B941">
            <v>3506262165</v>
          </cell>
          <cell r="C941">
            <v>3506262</v>
          </cell>
          <cell r="D941" t="str">
            <v>PIONEER CS OF SCIENCE II</v>
          </cell>
          <cell r="E941">
            <v>262</v>
          </cell>
          <cell r="F941" t="str">
            <v>SAUGUS</v>
          </cell>
          <cell r="G941">
            <v>165</v>
          </cell>
          <cell r="H941" t="str">
            <v>MALDEN</v>
          </cell>
          <cell r="I941">
            <v>100</v>
          </cell>
          <cell r="J941">
            <v>15163</v>
          </cell>
          <cell r="K941">
            <v>0</v>
          </cell>
          <cell r="L941">
            <v>1088</v>
          </cell>
        </row>
        <row r="942">
          <cell r="B942">
            <v>3506262176</v>
          </cell>
          <cell r="C942">
            <v>3506262</v>
          </cell>
          <cell r="D942" t="str">
            <v>PIONEER CS OF SCIENCE II</v>
          </cell>
          <cell r="E942">
            <v>262</v>
          </cell>
          <cell r="F942" t="str">
            <v>SAUGUS</v>
          </cell>
          <cell r="G942">
            <v>176</v>
          </cell>
          <cell r="H942" t="str">
            <v>MEDFORD</v>
          </cell>
          <cell r="I942">
            <v>142.09030469434236</v>
          </cell>
          <cell r="J942">
            <v>14400</v>
          </cell>
          <cell r="K942">
            <v>6061</v>
          </cell>
          <cell r="L942">
            <v>1088</v>
          </cell>
        </row>
        <row r="943">
          <cell r="B943">
            <v>3506262178</v>
          </cell>
          <cell r="C943">
            <v>3506262</v>
          </cell>
          <cell r="D943" t="str">
            <v>PIONEER CS OF SCIENCE II</v>
          </cell>
          <cell r="E943">
            <v>262</v>
          </cell>
          <cell r="F943" t="str">
            <v>SAUGUS</v>
          </cell>
          <cell r="G943">
            <v>178</v>
          </cell>
          <cell r="H943" t="str">
            <v>MELROSE</v>
          </cell>
          <cell r="I943">
            <v>121.4974209597504</v>
          </cell>
          <cell r="J943">
            <v>14655</v>
          </cell>
          <cell r="K943">
            <v>3150</v>
          </cell>
          <cell r="L943">
            <v>1088</v>
          </cell>
        </row>
        <row r="944">
          <cell r="B944">
            <v>3506262181</v>
          </cell>
          <cell r="C944">
            <v>3506262</v>
          </cell>
          <cell r="D944" t="str">
            <v>PIONEER CS OF SCIENCE II</v>
          </cell>
          <cell r="E944">
            <v>262</v>
          </cell>
          <cell r="F944" t="str">
            <v>SAUGUS</v>
          </cell>
          <cell r="G944">
            <v>181</v>
          </cell>
          <cell r="H944" t="str">
            <v>METHUEN</v>
          </cell>
          <cell r="I944">
            <v>101.87618803179477</v>
          </cell>
          <cell r="J944">
            <v>18809</v>
          </cell>
          <cell r="K944">
            <v>353</v>
          </cell>
          <cell r="L944">
            <v>1088</v>
          </cell>
        </row>
        <row r="945">
          <cell r="B945">
            <v>3506262211</v>
          </cell>
          <cell r="C945">
            <v>3506262</v>
          </cell>
          <cell r="D945" t="str">
            <v>PIONEER CS OF SCIENCE II</v>
          </cell>
          <cell r="E945">
            <v>262</v>
          </cell>
          <cell r="F945" t="str">
            <v>SAUGUS</v>
          </cell>
          <cell r="G945">
            <v>211</v>
          </cell>
          <cell r="H945" t="str">
            <v>NORTH ANDOVER</v>
          </cell>
          <cell r="I945">
            <v>124.6419825249617</v>
          </cell>
          <cell r="J945">
            <v>12243</v>
          </cell>
          <cell r="K945">
            <v>3017</v>
          </cell>
          <cell r="L945">
            <v>1088</v>
          </cell>
        </row>
        <row r="946">
          <cell r="B946">
            <v>3506262229</v>
          </cell>
          <cell r="C946">
            <v>3506262</v>
          </cell>
          <cell r="D946" t="str">
            <v>PIONEER CS OF SCIENCE II</v>
          </cell>
          <cell r="E946">
            <v>262</v>
          </cell>
          <cell r="F946" t="str">
            <v>SAUGUS</v>
          </cell>
          <cell r="G946">
            <v>229</v>
          </cell>
          <cell r="H946" t="str">
            <v>PEABODY</v>
          </cell>
          <cell r="I946">
            <v>107.53633442925852</v>
          </cell>
          <cell r="J946">
            <v>15570</v>
          </cell>
          <cell r="K946">
            <v>1173</v>
          </cell>
          <cell r="L946">
            <v>1088</v>
          </cell>
        </row>
        <row r="947">
          <cell r="B947">
            <v>3506262243</v>
          </cell>
          <cell r="C947">
            <v>3506262</v>
          </cell>
          <cell r="D947" t="str">
            <v>PIONEER CS OF SCIENCE II</v>
          </cell>
          <cell r="E947">
            <v>262</v>
          </cell>
          <cell r="F947" t="str">
            <v>SAUGUS</v>
          </cell>
          <cell r="G947">
            <v>243</v>
          </cell>
          <cell r="H947" t="str">
            <v>QUINCY</v>
          </cell>
          <cell r="I947">
            <v>114.23898557982488</v>
          </cell>
          <cell r="J947">
            <v>10332</v>
          </cell>
          <cell r="K947">
            <v>1471</v>
          </cell>
          <cell r="L947">
            <v>1088</v>
          </cell>
        </row>
        <row r="948">
          <cell r="B948">
            <v>3506262244</v>
          </cell>
          <cell r="C948">
            <v>3506262</v>
          </cell>
          <cell r="D948" t="str">
            <v>PIONEER CS OF SCIENCE II</v>
          </cell>
          <cell r="E948">
            <v>262</v>
          </cell>
          <cell r="F948" t="str">
            <v>SAUGUS</v>
          </cell>
          <cell r="G948">
            <v>244</v>
          </cell>
          <cell r="H948" t="str">
            <v>RANDOLPH</v>
          </cell>
          <cell r="I948">
            <v>129.97873840854766</v>
          </cell>
          <cell r="J948">
            <v>12243</v>
          </cell>
          <cell r="K948">
            <v>3670</v>
          </cell>
          <cell r="L948">
            <v>1088</v>
          </cell>
        </row>
        <row r="949">
          <cell r="B949">
            <v>3506262246</v>
          </cell>
          <cell r="C949">
            <v>3506262</v>
          </cell>
          <cell r="D949" t="str">
            <v>PIONEER CS OF SCIENCE II</v>
          </cell>
          <cell r="E949">
            <v>262</v>
          </cell>
          <cell r="F949" t="str">
            <v>SAUGUS</v>
          </cell>
          <cell r="G949">
            <v>246</v>
          </cell>
          <cell r="H949" t="str">
            <v>READING</v>
          </cell>
          <cell r="I949">
            <v>138.73438185410328</v>
          </cell>
          <cell r="J949">
            <v>10332</v>
          </cell>
          <cell r="K949">
            <v>4002</v>
          </cell>
          <cell r="L949">
            <v>1088</v>
          </cell>
        </row>
        <row r="950">
          <cell r="B950">
            <v>3506262248</v>
          </cell>
          <cell r="C950">
            <v>3506262</v>
          </cell>
          <cell r="D950" t="str">
            <v>PIONEER CS OF SCIENCE II</v>
          </cell>
          <cell r="E950">
            <v>262</v>
          </cell>
          <cell r="F950" t="str">
            <v>SAUGUS</v>
          </cell>
          <cell r="G950">
            <v>248</v>
          </cell>
          <cell r="H950" t="str">
            <v>REVERE</v>
          </cell>
          <cell r="I950">
            <v>105.64205441920471</v>
          </cell>
          <cell r="J950">
            <v>14565</v>
          </cell>
          <cell r="K950">
            <v>822</v>
          </cell>
          <cell r="L950">
            <v>1088</v>
          </cell>
        </row>
        <row r="951">
          <cell r="B951">
            <v>3506262258</v>
          </cell>
          <cell r="C951">
            <v>3506262</v>
          </cell>
          <cell r="D951" t="str">
            <v>PIONEER CS OF SCIENCE II</v>
          </cell>
          <cell r="E951">
            <v>262</v>
          </cell>
          <cell r="F951" t="str">
            <v>SAUGUS</v>
          </cell>
          <cell r="G951">
            <v>258</v>
          </cell>
          <cell r="H951" t="str">
            <v>SALEM</v>
          </cell>
          <cell r="I951">
            <v>133.43643088056936</v>
          </cell>
          <cell r="J951">
            <v>15764</v>
          </cell>
          <cell r="K951">
            <v>5271</v>
          </cell>
          <cell r="L951">
            <v>1088</v>
          </cell>
        </row>
        <row r="952">
          <cell r="B952">
            <v>3506262262</v>
          </cell>
          <cell r="C952">
            <v>3506262</v>
          </cell>
          <cell r="D952" t="str">
            <v>PIONEER CS OF SCIENCE II</v>
          </cell>
          <cell r="E952">
            <v>262</v>
          </cell>
          <cell r="F952" t="str">
            <v>SAUGUS</v>
          </cell>
          <cell r="G952">
            <v>262</v>
          </cell>
          <cell r="H952" t="str">
            <v>SAUGUS</v>
          </cell>
          <cell r="I952">
            <v>119.87950767151017</v>
          </cell>
          <cell r="J952">
            <v>14488</v>
          </cell>
          <cell r="K952">
            <v>2880</v>
          </cell>
          <cell r="L952">
            <v>1088</v>
          </cell>
        </row>
        <row r="953">
          <cell r="B953">
            <v>3506262274</v>
          </cell>
          <cell r="C953">
            <v>3506262</v>
          </cell>
          <cell r="D953" t="str">
            <v>PIONEER CS OF SCIENCE II</v>
          </cell>
          <cell r="E953">
            <v>262</v>
          </cell>
          <cell r="F953" t="str">
            <v>SAUGUS</v>
          </cell>
          <cell r="G953">
            <v>274</v>
          </cell>
          <cell r="H953" t="str">
            <v>SOMERVILLE</v>
          </cell>
          <cell r="I953">
            <v>147.02300509545688</v>
          </cell>
          <cell r="J953">
            <v>18809</v>
          </cell>
          <cell r="K953">
            <v>8845</v>
          </cell>
          <cell r="L953">
            <v>1088</v>
          </cell>
        </row>
        <row r="954">
          <cell r="B954">
            <v>3506262284</v>
          </cell>
          <cell r="C954">
            <v>3506262</v>
          </cell>
          <cell r="D954" t="str">
            <v>PIONEER CS OF SCIENCE II</v>
          </cell>
          <cell r="E954">
            <v>262</v>
          </cell>
          <cell r="F954" t="str">
            <v>SAUGUS</v>
          </cell>
          <cell r="G954">
            <v>284</v>
          </cell>
          <cell r="H954" t="str">
            <v>STONEHAM</v>
          </cell>
          <cell r="I954">
            <v>150.15375032260559</v>
          </cell>
          <cell r="J954">
            <v>15136</v>
          </cell>
          <cell r="K954">
            <v>7591</v>
          </cell>
          <cell r="L954">
            <v>1088</v>
          </cell>
        </row>
        <row r="955">
          <cell r="B955">
            <v>3506262291</v>
          </cell>
          <cell r="C955">
            <v>3506262</v>
          </cell>
          <cell r="D955" t="str">
            <v>PIONEER CS OF SCIENCE II</v>
          </cell>
          <cell r="E955">
            <v>262</v>
          </cell>
          <cell r="F955" t="str">
            <v>SAUGUS</v>
          </cell>
          <cell r="G955">
            <v>291</v>
          </cell>
          <cell r="H955" t="str">
            <v>SWAMPSCOTT</v>
          </cell>
          <cell r="I955">
            <v>139.18643443579347</v>
          </cell>
          <cell r="J955">
            <v>17426</v>
          </cell>
          <cell r="K955">
            <v>6829</v>
          </cell>
          <cell r="L955">
            <v>1088</v>
          </cell>
        </row>
        <row r="956">
          <cell r="B956">
            <v>3506262295</v>
          </cell>
          <cell r="C956">
            <v>3506262</v>
          </cell>
          <cell r="D956" t="str">
            <v>PIONEER CS OF SCIENCE II</v>
          </cell>
          <cell r="E956">
            <v>262</v>
          </cell>
          <cell r="F956" t="str">
            <v>SAUGUS</v>
          </cell>
          <cell r="G956">
            <v>295</v>
          </cell>
          <cell r="H956" t="str">
            <v>TEWKSBURY</v>
          </cell>
          <cell r="I956">
            <v>153.27468922580977</v>
          </cell>
          <cell r="J956">
            <v>12243</v>
          </cell>
          <cell r="K956">
            <v>6522</v>
          </cell>
          <cell r="L956">
            <v>1088</v>
          </cell>
        </row>
        <row r="957">
          <cell r="B957">
            <v>3506262305</v>
          </cell>
          <cell r="C957">
            <v>3506262</v>
          </cell>
          <cell r="D957" t="str">
            <v>PIONEER CS OF SCIENCE II</v>
          </cell>
          <cell r="E957">
            <v>262</v>
          </cell>
          <cell r="F957" t="str">
            <v>SAUGUS</v>
          </cell>
          <cell r="G957">
            <v>305</v>
          </cell>
          <cell r="H957" t="str">
            <v>WAKEFIELD</v>
          </cell>
          <cell r="I957">
            <v>141.96468544636721</v>
          </cell>
          <cell r="J957">
            <v>12243</v>
          </cell>
          <cell r="K957">
            <v>5138</v>
          </cell>
          <cell r="L957">
            <v>1088</v>
          </cell>
        </row>
        <row r="958">
          <cell r="B958">
            <v>3506262342</v>
          </cell>
          <cell r="C958">
            <v>3506262</v>
          </cell>
          <cell r="D958" t="str">
            <v>PIONEER CS OF SCIENCE II</v>
          </cell>
          <cell r="E958">
            <v>262</v>
          </cell>
          <cell r="F958" t="str">
            <v>SAUGUS</v>
          </cell>
          <cell r="G958">
            <v>342</v>
          </cell>
          <cell r="H958" t="str">
            <v>WILMINGTON</v>
          </cell>
          <cell r="I958">
            <v>173.19335934221414</v>
          </cell>
          <cell r="J958">
            <v>12243</v>
          </cell>
          <cell r="K958">
            <v>8961</v>
          </cell>
          <cell r="L958">
            <v>1088</v>
          </cell>
        </row>
        <row r="959">
          <cell r="B959">
            <v>3506262346</v>
          </cell>
          <cell r="C959">
            <v>3506262</v>
          </cell>
          <cell r="D959" t="str">
            <v>PIONEER CS OF SCIENCE II</v>
          </cell>
          <cell r="E959">
            <v>262</v>
          </cell>
          <cell r="F959" t="str">
            <v>SAUGUS</v>
          </cell>
          <cell r="G959">
            <v>346</v>
          </cell>
          <cell r="H959" t="str">
            <v>WINTHROP</v>
          </cell>
          <cell r="I959">
            <v>118.23747239979329</v>
          </cell>
          <cell r="J959">
            <v>18100</v>
          </cell>
          <cell r="K959">
            <v>3301</v>
          </cell>
          <cell r="L959">
            <v>1088</v>
          </cell>
        </row>
        <row r="960">
          <cell r="B960">
            <v>3506262347</v>
          </cell>
          <cell r="C960">
            <v>3506262</v>
          </cell>
          <cell r="D960" t="str">
            <v>PIONEER CS OF SCIENCE II</v>
          </cell>
          <cell r="E960">
            <v>262</v>
          </cell>
          <cell r="F960" t="str">
            <v>SAUGUS</v>
          </cell>
          <cell r="G960">
            <v>347</v>
          </cell>
          <cell r="H960" t="str">
            <v>WOBURN</v>
          </cell>
          <cell r="I960">
            <v>144.68138800660063</v>
          </cell>
          <cell r="J960">
            <v>15241</v>
          </cell>
          <cell r="K960">
            <v>6810</v>
          </cell>
          <cell r="L960">
            <v>1088</v>
          </cell>
        </row>
        <row r="961">
          <cell r="B961">
            <v>3506262705</v>
          </cell>
          <cell r="C961">
            <v>3506262</v>
          </cell>
          <cell r="D961" t="str">
            <v>PIONEER CS OF SCIENCE II</v>
          </cell>
          <cell r="E961">
            <v>262</v>
          </cell>
          <cell r="F961" t="str">
            <v>SAUGUS</v>
          </cell>
          <cell r="G961">
            <v>705</v>
          </cell>
          <cell r="H961" t="str">
            <v>MASCONOMET</v>
          </cell>
          <cell r="I961">
            <v>165.7191187154138</v>
          </cell>
          <cell r="J961">
            <v>12243</v>
          </cell>
          <cell r="K961">
            <v>8046</v>
          </cell>
          <cell r="L961">
            <v>1088</v>
          </cell>
        </row>
        <row r="962">
          <cell r="B962">
            <v>3508281005</v>
          </cell>
          <cell r="C962">
            <v>3508281</v>
          </cell>
          <cell r="D962" t="str">
            <v>PHOENIX ACADEMY SPRINGFIELD</v>
          </cell>
          <cell r="E962">
            <v>281</v>
          </cell>
          <cell r="F962" t="str">
            <v>SPRINGFIELD</v>
          </cell>
          <cell r="G962">
            <v>5</v>
          </cell>
          <cell r="H962" t="str">
            <v>AGAWAM</v>
          </cell>
          <cell r="I962">
            <v>142.64514128875553</v>
          </cell>
          <cell r="J962">
            <v>18100</v>
          </cell>
          <cell r="K962">
            <v>7719</v>
          </cell>
          <cell r="L962">
            <v>1088</v>
          </cell>
        </row>
        <row r="963">
          <cell r="B963">
            <v>3508281061</v>
          </cell>
          <cell r="C963">
            <v>3508281</v>
          </cell>
          <cell r="D963" t="str">
            <v>PHOENIX ACADEMY SPRINGFIELD</v>
          </cell>
          <cell r="E963">
            <v>281</v>
          </cell>
          <cell r="F963" t="str">
            <v>SPRINGFIELD</v>
          </cell>
          <cell r="G963">
            <v>61</v>
          </cell>
          <cell r="H963" t="str">
            <v>CHICOPEE</v>
          </cell>
          <cell r="I963">
            <v>104.163792033381</v>
          </cell>
          <cell r="J963">
            <v>15774</v>
          </cell>
          <cell r="K963">
            <v>657</v>
          </cell>
          <cell r="L963">
            <v>1088</v>
          </cell>
        </row>
        <row r="964">
          <cell r="B964">
            <v>3508281087</v>
          </cell>
          <cell r="C964">
            <v>3508281</v>
          </cell>
          <cell r="D964" t="str">
            <v>PHOENIX ACADEMY SPRINGFIELD</v>
          </cell>
          <cell r="E964">
            <v>281</v>
          </cell>
          <cell r="F964" t="str">
            <v>SPRINGFIELD</v>
          </cell>
          <cell r="G964">
            <v>87</v>
          </cell>
          <cell r="H964" t="str">
            <v>EAST LONGMEADOW</v>
          </cell>
          <cell r="I964">
            <v>138.2838518057649</v>
          </cell>
          <cell r="J964">
            <v>17391</v>
          </cell>
          <cell r="K964">
            <v>6658</v>
          </cell>
          <cell r="L964">
            <v>1088</v>
          </cell>
        </row>
        <row r="965">
          <cell r="B965">
            <v>3508281137</v>
          </cell>
          <cell r="C965">
            <v>3508281</v>
          </cell>
          <cell r="D965" t="str">
            <v>PHOENIX ACADEMY SPRINGFIELD</v>
          </cell>
          <cell r="E965">
            <v>281</v>
          </cell>
          <cell r="F965" t="str">
            <v>SPRINGFIELD</v>
          </cell>
          <cell r="G965">
            <v>137</v>
          </cell>
          <cell r="H965" t="str">
            <v>HOLYOKE</v>
          </cell>
          <cell r="I965">
            <v>111.17871369599727</v>
          </cell>
          <cell r="J965">
            <v>20216</v>
          </cell>
          <cell r="K965">
            <v>2260</v>
          </cell>
          <cell r="L965">
            <v>1088</v>
          </cell>
        </row>
        <row r="966">
          <cell r="B966">
            <v>3508281161</v>
          </cell>
          <cell r="C966">
            <v>3508281</v>
          </cell>
          <cell r="D966" t="str">
            <v>PHOENIX ACADEMY SPRINGFIELD</v>
          </cell>
          <cell r="E966">
            <v>281</v>
          </cell>
          <cell r="F966" t="str">
            <v>SPRINGFIELD</v>
          </cell>
          <cell r="G966">
            <v>161</v>
          </cell>
          <cell r="H966" t="str">
            <v>LUDLOW</v>
          </cell>
          <cell r="I966">
            <v>151.79635735992042</v>
          </cell>
          <cell r="J966">
            <v>15171</v>
          </cell>
          <cell r="K966">
            <v>7858</v>
          </cell>
          <cell r="L966">
            <v>1088</v>
          </cell>
        </row>
        <row r="967">
          <cell r="B967">
            <v>3508281281</v>
          </cell>
          <cell r="C967">
            <v>3508281</v>
          </cell>
          <cell r="D967" t="str">
            <v>PHOENIX ACADEMY SPRINGFIELD</v>
          </cell>
          <cell r="E967">
            <v>281</v>
          </cell>
          <cell r="F967" t="str">
            <v>SPRINGFIELD</v>
          </cell>
          <cell r="G967">
            <v>281</v>
          </cell>
          <cell r="H967" t="str">
            <v>SPRINGFIELD</v>
          </cell>
          <cell r="I967">
            <v>100.0203868637297</v>
          </cell>
          <cell r="J967">
            <v>19651</v>
          </cell>
          <cell r="K967">
            <v>4</v>
          </cell>
          <cell r="L967">
            <v>1088</v>
          </cell>
        </row>
        <row r="968">
          <cell r="B968">
            <v>3508281332</v>
          </cell>
          <cell r="C968">
            <v>3508281</v>
          </cell>
          <cell r="D968" t="str">
            <v>PHOENIX ACADEMY SPRINGFIELD</v>
          </cell>
          <cell r="E968">
            <v>281</v>
          </cell>
          <cell r="F968" t="str">
            <v>SPRINGFIELD</v>
          </cell>
          <cell r="G968">
            <v>332</v>
          </cell>
          <cell r="H968" t="str">
            <v>WEST SPRINGFIELD</v>
          </cell>
          <cell r="I968">
            <v>107.57089183977374</v>
          </cell>
          <cell r="J968">
            <v>12243</v>
          </cell>
          <cell r="K968">
            <v>927</v>
          </cell>
          <cell r="L968">
            <v>1088</v>
          </cell>
        </row>
        <row r="969">
          <cell r="B969">
            <v>3508281683</v>
          </cell>
          <cell r="C969">
            <v>3508281</v>
          </cell>
          <cell r="D969" t="str">
            <v>PHOENIX ACADEMY SPRINGFIELD</v>
          </cell>
          <cell r="E969">
            <v>281</v>
          </cell>
          <cell r="F969" t="str">
            <v>SPRINGFIELD</v>
          </cell>
          <cell r="G969">
            <v>683</v>
          </cell>
          <cell r="H969" t="str">
            <v>HAMPSHIRE</v>
          </cell>
          <cell r="I969">
            <v>183.26215977409791</v>
          </cell>
          <cell r="J969">
            <v>16794</v>
          </cell>
          <cell r="K969">
            <v>13983</v>
          </cell>
          <cell r="L969">
            <v>1088</v>
          </cell>
        </row>
        <row r="970">
          <cell r="B970">
            <v>3509095072</v>
          </cell>
          <cell r="C970">
            <v>3509095</v>
          </cell>
          <cell r="D970" t="str">
            <v>ARGOSY COLLEGIATE</v>
          </cell>
          <cell r="E970">
            <v>95</v>
          </cell>
          <cell r="F970" t="str">
            <v>FALL RIVER</v>
          </cell>
          <cell r="G970">
            <v>72</v>
          </cell>
          <cell r="H970" t="str">
            <v>DARTMOUTH</v>
          </cell>
          <cell r="I970">
            <v>124.47551139145203</v>
          </cell>
          <cell r="J970">
            <v>17391</v>
          </cell>
          <cell r="K970">
            <v>4257</v>
          </cell>
          <cell r="L970">
            <v>1088</v>
          </cell>
        </row>
        <row r="971">
          <cell r="B971">
            <v>3509095095</v>
          </cell>
          <cell r="C971">
            <v>3509095</v>
          </cell>
          <cell r="D971" t="str">
            <v>ARGOSY COLLEGIATE</v>
          </cell>
          <cell r="E971">
            <v>95</v>
          </cell>
          <cell r="F971" t="str">
            <v>FALL RIVER</v>
          </cell>
          <cell r="G971">
            <v>95</v>
          </cell>
          <cell r="H971" t="str">
            <v>FALL RIVER</v>
          </cell>
          <cell r="I971">
            <v>100.23880003479222</v>
          </cell>
          <cell r="J971">
            <v>17911</v>
          </cell>
          <cell r="K971">
            <v>43</v>
          </cell>
          <cell r="L971">
            <v>1088</v>
          </cell>
        </row>
        <row r="972">
          <cell r="B972">
            <v>3509095201</v>
          </cell>
          <cell r="C972">
            <v>3509095</v>
          </cell>
          <cell r="D972" t="str">
            <v>ARGOSY COLLEGIATE</v>
          </cell>
          <cell r="E972">
            <v>95</v>
          </cell>
          <cell r="F972" t="str">
            <v>FALL RIVER</v>
          </cell>
          <cell r="G972">
            <v>201</v>
          </cell>
          <cell r="H972" t="str">
            <v>NEW BEDFORD</v>
          </cell>
          <cell r="I972">
            <v>100.5713657611941</v>
          </cell>
          <cell r="J972">
            <v>18847</v>
          </cell>
          <cell r="K972">
            <v>108</v>
          </cell>
          <cell r="L972">
            <v>1088</v>
          </cell>
        </row>
        <row r="973">
          <cell r="B973">
            <v>3509095292</v>
          </cell>
          <cell r="C973">
            <v>3509095</v>
          </cell>
          <cell r="D973" t="str">
            <v>ARGOSY COLLEGIATE</v>
          </cell>
          <cell r="E973">
            <v>95</v>
          </cell>
          <cell r="F973" t="str">
            <v>FALL RIVER</v>
          </cell>
          <cell r="G973">
            <v>292</v>
          </cell>
          <cell r="H973" t="str">
            <v>SWANSEA</v>
          </cell>
          <cell r="I973">
            <v>111.57143550215424</v>
          </cell>
          <cell r="J973">
            <v>17637</v>
          </cell>
          <cell r="K973">
            <v>2041</v>
          </cell>
          <cell r="L973">
            <v>1088</v>
          </cell>
        </row>
        <row r="974">
          <cell r="B974">
            <v>3509095331</v>
          </cell>
          <cell r="C974">
            <v>3509095</v>
          </cell>
          <cell r="D974" t="str">
            <v>ARGOSY COLLEGIATE</v>
          </cell>
          <cell r="E974">
            <v>95</v>
          </cell>
          <cell r="F974" t="str">
            <v>FALL RIVER</v>
          </cell>
          <cell r="G974">
            <v>331</v>
          </cell>
          <cell r="H974" t="str">
            <v>WESTPORT</v>
          </cell>
          <cell r="I974">
            <v>122.33455775748413</v>
          </cell>
          <cell r="J974">
            <v>15835</v>
          </cell>
          <cell r="K974">
            <v>3537</v>
          </cell>
          <cell r="L974">
            <v>1088</v>
          </cell>
        </row>
        <row r="975">
          <cell r="B975">
            <v>3509095665</v>
          </cell>
          <cell r="C975">
            <v>3509095</v>
          </cell>
          <cell r="D975" t="str">
            <v>ARGOSY COLLEGIATE</v>
          </cell>
          <cell r="E975">
            <v>95</v>
          </cell>
          <cell r="F975" t="str">
            <v>FALL RIVER</v>
          </cell>
          <cell r="G975">
            <v>665</v>
          </cell>
          <cell r="H975" t="str">
            <v>FREETOWN LAKEVILLE</v>
          </cell>
          <cell r="I975">
            <v>112.28764962095912</v>
          </cell>
          <cell r="J975">
            <v>15030</v>
          </cell>
          <cell r="K975">
            <v>1847</v>
          </cell>
          <cell r="L975">
            <v>1088</v>
          </cell>
        </row>
        <row r="976">
          <cell r="B976">
            <v>3509095763</v>
          </cell>
          <cell r="C976">
            <v>3509095</v>
          </cell>
          <cell r="D976" t="str">
            <v>ARGOSY COLLEGIATE</v>
          </cell>
          <cell r="E976">
            <v>95</v>
          </cell>
          <cell r="F976" t="str">
            <v>FALL RIVER</v>
          </cell>
          <cell r="G976">
            <v>763</v>
          </cell>
          <cell r="H976" t="str">
            <v>SOMERSET BERKLEY</v>
          </cell>
          <cell r="I976">
            <v>123.8329087093344</v>
          </cell>
          <cell r="J976">
            <v>16941</v>
          </cell>
          <cell r="K976">
            <v>4038</v>
          </cell>
          <cell r="L976">
            <v>1088</v>
          </cell>
        </row>
        <row r="977">
          <cell r="B977">
            <v>3510281061</v>
          </cell>
          <cell r="C977">
            <v>3510281</v>
          </cell>
          <cell r="D977" t="str">
            <v>SPRINGFIELD PREPARATORY</v>
          </cell>
          <cell r="E977">
            <v>281</v>
          </cell>
          <cell r="F977" t="str">
            <v>SPRINGFIELD</v>
          </cell>
          <cell r="G977">
            <v>61</v>
          </cell>
          <cell r="H977" t="str">
            <v>CHICOPEE</v>
          </cell>
          <cell r="I977">
            <v>104.163792033381</v>
          </cell>
          <cell r="J977">
            <v>15803</v>
          </cell>
          <cell r="K977">
            <v>658</v>
          </cell>
          <cell r="L977">
            <v>1088</v>
          </cell>
        </row>
        <row r="978">
          <cell r="B978">
            <v>3510281087</v>
          </cell>
          <cell r="C978">
            <v>3510281</v>
          </cell>
          <cell r="D978" t="str">
            <v>SPRINGFIELD PREPARATORY</v>
          </cell>
          <cell r="E978">
            <v>281</v>
          </cell>
          <cell r="F978" t="str">
            <v>SPRINGFIELD</v>
          </cell>
          <cell r="G978">
            <v>87</v>
          </cell>
          <cell r="H978" t="str">
            <v>EAST LONGMEADOW</v>
          </cell>
          <cell r="I978">
            <v>138.2838518057649</v>
          </cell>
          <cell r="J978">
            <v>10705</v>
          </cell>
          <cell r="K978">
            <v>4098</v>
          </cell>
          <cell r="L978">
            <v>1088</v>
          </cell>
        </row>
        <row r="979">
          <cell r="B979">
            <v>3510281137</v>
          </cell>
          <cell r="C979">
            <v>3510281</v>
          </cell>
          <cell r="D979" t="str">
            <v>SPRINGFIELD PREPARATORY</v>
          </cell>
          <cell r="E979">
            <v>281</v>
          </cell>
          <cell r="F979" t="str">
            <v>SPRINGFIELD</v>
          </cell>
          <cell r="G979">
            <v>137</v>
          </cell>
          <cell r="H979" t="str">
            <v>HOLYOKE</v>
          </cell>
          <cell r="I979">
            <v>111.17871369599727</v>
          </cell>
          <cell r="J979">
            <v>18116</v>
          </cell>
          <cell r="K979">
            <v>2025</v>
          </cell>
          <cell r="L979">
            <v>1088</v>
          </cell>
        </row>
        <row r="980">
          <cell r="B980">
            <v>3510281278</v>
          </cell>
          <cell r="C980">
            <v>3510281</v>
          </cell>
          <cell r="D980" t="str">
            <v>SPRINGFIELD PREPARATORY</v>
          </cell>
          <cell r="E980">
            <v>281</v>
          </cell>
          <cell r="F980" t="str">
            <v>SPRINGFIELD</v>
          </cell>
          <cell r="G980">
            <v>278</v>
          </cell>
          <cell r="H980" t="str">
            <v>SOUTH HADLEY</v>
          </cell>
          <cell r="I980">
            <v>122.80687366670395</v>
          </cell>
          <cell r="J980">
            <v>18927</v>
          </cell>
          <cell r="K980">
            <v>4317</v>
          </cell>
          <cell r="L980">
            <v>1088</v>
          </cell>
        </row>
        <row r="981">
          <cell r="B981">
            <v>3510281281</v>
          </cell>
          <cell r="C981">
            <v>3510281</v>
          </cell>
          <cell r="D981" t="str">
            <v>SPRINGFIELD PREPARATORY</v>
          </cell>
          <cell r="E981">
            <v>281</v>
          </cell>
          <cell r="F981" t="str">
            <v>SPRINGFIELD</v>
          </cell>
          <cell r="G981">
            <v>281</v>
          </cell>
          <cell r="H981" t="str">
            <v>SPRINGFIELD</v>
          </cell>
          <cell r="I981">
            <v>100.0203868637297</v>
          </cell>
          <cell r="J981">
            <v>16831</v>
          </cell>
          <cell r="K981">
            <v>3</v>
          </cell>
          <cell r="L981">
            <v>1088</v>
          </cell>
        </row>
        <row r="982">
          <cell r="B982">
            <v>3510281325</v>
          </cell>
          <cell r="C982">
            <v>3510281</v>
          </cell>
          <cell r="D982" t="str">
            <v>SPRINGFIELD PREPARATORY</v>
          </cell>
          <cell r="E982">
            <v>281</v>
          </cell>
          <cell r="F982" t="str">
            <v>SPRINGFIELD</v>
          </cell>
          <cell r="G982">
            <v>325</v>
          </cell>
          <cell r="H982" t="str">
            <v>WESTFIELD</v>
          </cell>
          <cell r="I982">
            <v>109.69783781282776</v>
          </cell>
          <cell r="J982">
            <v>17272</v>
          </cell>
          <cell r="K982">
            <v>1675</v>
          </cell>
          <cell r="L982">
            <v>1088</v>
          </cell>
        </row>
        <row r="983">
          <cell r="B983">
            <v>3510281332</v>
          </cell>
          <cell r="C983">
            <v>3510281</v>
          </cell>
          <cell r="D983" t="str">
            <v>SPRINGFIELD PREPARATORY</v>
          </cell>
          <cell r="E983">
            <v>281</v>
          </cell>
          <cell r="F983" t="str">
            <v>SPRINGFIELD</v>
          </cell>
          <cell r="G983">
            <v>332</v>
          </cell>
          <cell r="H983" t="str">
            <v>WEST SPRINGFIELD</v>
          </cell>
          <cell r="I983">
            <v>107.57089183977374</v>
          </cell>
          <cell r="J983">
            <v>17085</v>
          </cell>
          <cell r="K983">
            <v>1293</v>
          </cell>
          <cell r="L983">
            <v>1088</v>
          </cell>
        </row>
        <row r="984">
          <cell r="B984">
            <v>3510281680</v>
          </cell>
          <cell r="C984">
            <v>3510281</v>
          </cell>
          <cell r="D984" t="str">
            <v>SPRINGFIELD PREPARATORY</v>
          </cell>
          <cell r="E984">
            <v>281</v>
          </cell>
          <cell r="F984" t="str">
            <v>SPRINGFIELD</v>
          </cell>
          <cell r="G984">
            <v>680</v>
          </cell>
          <cell r="H984" t="str">
            <v>HAMPDEN WILBRAHAM</v>
          </cell>
          <cell r="I984">
            <v>129.51079399523761</v>
          </cell>
          <cell r="J984">
            <v>15217</v>
          </cell>
          <cell r="K984">
            <v>4491</v>
          </cell>
          <cell r="L984">
            <v>1088</v>
          </cell>
        </row>
        <row r="985">
          <cell r="B985">
            <v>3513044001</v>
          </cell>
          <cell r="C985">
            <v>3513044</v>
          </cell>
          <cell r="D985" t="str">
            <v>NEW HEIGHTS CS OF BROCKTON</v>
          </cell>
          <cell r="E985">
            <v>44</v>
          </cell>
          <cell r="F985" t="str">
            <v>BROCKTON</v>
          </cell>
          <cell r="G985">
            <v>1</v>
          </cell>
          <cell r="H985" t="str">
            <v>ABINGTON</v>
          </cell>
          <cell r="I985">
            <v>109.91332575325292</v>
          </cell>
          <cell r="J985">
            <v>12243</v>
          </cell>
          <cell r="K985">
            <v>1214</v>
          </cell>
          <cell r="L985">
            <v>1088</v>
          </cell>
        </row>
        <row r="986">
          <cell r="B986">
            <v>3513044016</v>
          </cell>
          <cell r="C986">
            <v>3513044</v>
          </cell>
          <cell r="D986" t="str">
            <v>NEW HEIGHTS CS OF BROCKTON</v>
          </cell>
          <cell r="E986">
            <v>44</v>
          </cell>
          <cell r="F986" t="str">
            <v>BROCKTON</v>
          </cell>
          <cell r="G986">
            <v>16</v>
          </cell>
          <cell r="H986" t="str">
            <v>ATTLEBORO</v>
          </cell>
          <cell r="I986">
            <v>102.46726664061954</v>
          </cell>
          <cell r="J986">
            <v>15171</v>
          </cell>
          <cell r="K986">
            <v>374</v>
          </cell>
          <cell r="L986">
            <v>1088</v>
          </cell>
        </row>
        <row r="987">
          <cell r="B987">
            <v>3513044018</v>
          </cell>
          <cell r="C987">
            <v>3513044</v>
          </cell>
          <cell r="D987" t="str">
            <v>NEW HEIGHTS CS OF BROCKTON</v>
          </cell>
          <cell r="E987">
            <v>44</v>
          </cell>
          <cell r="F987" t="str">
            <v>BROCKTON</v>
          </cell>
          <cell r="G987">
            <v>18</v>
          </cell>
          <cell r="H987" t="str">
            <v>AVON</v>
          </cell>
          <cell r="I987">
            <v>148.41041055606965</v>
          </cell>
          <cell r="J987">
            <v>18809</v>
          </cell>
          <cell r="K987">
            <v>9106</v>
          </cell>
          <cell r="L987">
            <v>1088</v>
          </cell>
        </row>
        <row r="988">
          <cell r="B988">
            <v>3513044035</v>
          </cell>
          <cell r="C988">
            <v>3513044</v>
          </cell>
          <cell r="D988" t="str">
            <v>NEW HEIGHTS CS OF BROCKTON</v>
          </cell>
          <cell r="E988">
            <v>44</v>
          </cell>
          <cell r="F988" t="str">
            <v>BROCKTON</v>
          </cell>
          <cell r="G988">
            <v>35</v>
          </cell>
          <cell r="H988" t="str">
            <v>BOSTON</v>
          </cell>
          <cell r="I988">
            <v>141.69197758480368</v>
          </cell>
          <cell r="J988">
            <v>18264</v>
          </cell>
          <cell r="K988">
            <v>7615</v>
          </cell>
          <cell r="L988">
            <v>1088</v>
          </cell>
        </row>
        <row r="989">
          <cell r="B989">
            <v>3513044044</v>
          </cell>
          <cell r="C989">
            <v>3513044</v>
          </cell>
          <cell r="D989" t="str">
            <v>NEW HEIGHTS CS OF BROCKTON</v>
          </cell>
          <cell r="E989">
            <v>44</v>
          </cell>
          <cell r="F989" t="str">
            <v>BROCKTON</v>
          </cell>
          <cell r="G989">
            <v>44</v>
          </cell>
          <cell r="H989" t="str">
            <v>BROCKTON</v>
          </cell>
          <cell r="I989">
            <v>101.73906230817566</v>
          </cell>
          <cell r="J989">
            <v>16803</v>
          </cell>
          <cell r="K989">
            <v>292</v>
          </cell>
          <cell r="L989">
            <v>1088</v>
          </cell>
        </row>
        <row r="990">
          <cell r="B990">
            <v>3513044050</v>
          </cell>
          <cell r="C990">
            <v>3513044</v>
          </cell>
          <cell r="D990" t="str">
            <v>NEW HEIGHTS CS OF BROCKTON</v>
          </cell>
          <cell r="E990">
            <v>44</v>
          </cell>
          <cell r="F990" t="str">
            <v>BROCKTON</v>
          </cell>
          <cell r="G990">
            <v>50</v>
          </cell>
          <cell r="H990" t="str">
            <v>CANTON</v>
          </cell>
          <cell r="I990">
            <v>145.68219922172105</v>
          </cell>
          <cell r="J990">
            <v>16039</v>
          </cell>
          <cell r="K990">
            <v>7327</v>
          </cell>
          <cell r="L990">
            <v>1088</v>
          </cell>
        </row>
        <row r="991">
          <cell r="B991">
            <v>3513044083</v>
          </cell>
          <cell r="C991">
            <v>3513044</v>
          </cell>
          <cell r="D991" t="str">
            <v>NEW HEIGHTS CS OF BROCKTON</v>
          </cell>
          <cell r="E991">
            <v>44</v>
          </cell>
          <cell r="F991" t="str">
            <v>BROCKTON</v>
          </cell>
          <cell r="G991">
            <v>83</v>
          </cell>
          <cell r="H991" t="str">
            <v>EAST BRIDGEWATER</v>
          </cell>
          <cell r="I991">
            <v>116.13199194741138</v>
          </cell>
          <cell r="J991">
            <v>20285</v>
          </cell>
          <cell r="K991">
            <v>3272</v>
          </cell>
          <cell r="L991">
            <v>1088</v>
          </cell>
        </row>
        <row r="992">
          <cell r="B992">
            <v>3513044095</v>
          </cell>
          <cell r="C992">
            <v>3513044</v>
          </cell>
          <cell r="D992" t="str">
            <v>NEW HEIGHTS CS OF BROCKTON</v>
          </cell>
          <cell r="E992">
            <v>44</v>
          </cell>
          <cell r="F992" t="str">
            <v>BROCKTON</v>
          </cell>
          <cell r="G992">
            <v>95</v>
          </cell>
          <cell r="H992" t="str">
            <v>FALL RIVER</v>
          </cell>
          <cell r="I992">
            <v>100.23880003479222</v>
          </cell>
          <cell r="J992">
            <v>22696</v>
          </cell>
          <cell r="K992">
            <v>54</v>
          </cell>
          <cell r="L992">
            <v>1088</v>
          </cell>
        </row>
        <row r="993">
          <cell r="B993">
            <v>3513044133</v>
          </cell>
          <cell r="C993">
            <v>3513044</v>
          </cell>
          <cell r="D993" t="str">
            <v>NEW HEIGHTS CS OF BROCKTON</v>
          </cell>
          <cell r="E993">
            <v>44</v>
          </cell>
          <cell r="F993" t="str">
            <v>BROCKTON</v>
          </cell>
          <cell r="G993">
            <v>133</v>
          </cell>
          <cell r="H993" t="str">
            <v>HOLBROOK</v>
          </cell>
          <cell r="I993">
            <v>113.40160881170674</v>
          </cell>
          <cell r="J993">
            <v>18455</v>
          </cell>
          <cell r="K993">
            <v>2473</v>
          </cell>
          <cell r="L993">
            <v>1088</v>
          </cell>
        </row>
        <row r="994">
          <cell r="B994">
            <v>3513044182</v>
          </cell>
          <cell r="C994">
            <v>3513044</v>
          </cell>
          <cell r="D994" t="str">
            <v>NEW HEIGHTS CS OF BROCKTON</v>
          </cell>
          <cell r="E994">
            <v>44</v>
          </cell>
          <cell r="F994" t="str">
            <v>BROCKTON</v>
          </cell>
          <cell r="G994">
            <v>182</v>
          </cell>
          <cell r="H994" t="str">
            <v>MIDDLEBOROUGH</v>
          </cell>
          <cell r="I994">
            <v>119.3958071077009</v>
          </cell>
          <cell r="J994">
            <v>18585</v>
          </cell>
          <cell r="K994">
            <v>3605</v>
          </cell>
          <cell r="L994">
            <v>1088</v>
          </cell>
        </row>
        <row r="995">
          <cell r="B995">
            <v>3513044201</v>
          </cell>
          <cell r="C995">
            <v>3513044</v>
          </cell>
          <cell r="D995" t="str">
            <v>NEW HEIGHTS CS OF BROCKTON</v>
          </cell>
          <cell r="E995">
            <v>44</v>
          </cell>
          <cell r="F995" t="str">
            <v>BROCKTON</v>
          </cell>
          <cell r="G995">
            <v>201</v>
          </cell>
          <cell r="H995" t="str">
            <v>NEW BEDFORD</v>
          </cell>
          <cell r="I995">
            <v>100.5713657611941</v>
          </cell>
          <cell r="J995">
            <v>17892</v>
          </cell>
          <cell r="K995">
            <v>102</v>
          </cell>
          <cell r="L995">
            <v>1088</v>
          </cell>
        </row>
        <row r="996">
          <cell r="B996">
            <v>3513044207</v>
          </cell>
          <cell r="C996">
            <v>3513044</v>
          </cell>
          <cell r="D996" t="str">
            <v>NEW HEIGHTS CS OF BROCKTON</v>
          </cell>
          <cell r="E996">
            <v>44</v>
          </cell>
          <cell r="F996" t="str">
            <v>BROCKTON</v>
          </cell>
          <cell r="G996">
            <v>207</v>
          </cell>
          <cell r="H996" t="str">
            <v>NEWTON</v>
          </cell>
          <cell r="I996">
            <v>175.00366647839365</v>
          </cell>
          <cell r="J996">
            <v>16646</v>
          </cell>
          <cell r="K996">
            <v>12485</v>
          </cell>
          <cell r="L996">
            <v>1088</v>
          </cell>
        </row>
        <row r="997">
          <cell r="B997">
            <v>3513044218</v>
          </cell>
          <cell r="C997">
            <v>3513044</v>
          </cell>
          <cell r="D997" t="str">
            <v>NEW HEIGHTS CS OF BROCKTON</v>
          </cell>
          <cell r="E997">
            <v>44</v>
          </cell>
          <cell r="F997" t="str">
            <v>BROCKTON</v>
          </cell>
          <cell r="G997">
            <v>218</v>
          </cell>
          <cell r="H997" t="str">
            <v>NORTON</v>
          </cell>
          <cell r="I997">
            <v>141.5927914051158</v>
          </cell>
          <cell r="J997">
            <v>16436</v>
          </cell>
          <cell r="K997">
            <v>6836</v>
          </cell>
          <cell r="L997">
            <v>1088</v>
          </cell>
        </row>
        <row r="998">
          <cell r="B998">
            <v>3513044244</v>
          </cell>
          <cell r="C998">
            <v>3513044</v>
          </cell>
          <cell r="D998" t="str">
            <v>NEW HEIGHTS CS OF BROCKTON</v>
          </cell>
          <cell r="E998">
            <v>44</v>
          </cell>
          <cell r="F998" t="str">
            <v>BROCKTON</v>
          </cell>
          <cell r="G998">
            <v>244</v>
          </cell>
          <cell r="H998" t="str">
            <v>RANDOLPH</v>
          </cell>
          <cell r="I998">
            <v>129.97873840854766</v>
          </cell>
          <cell r="J998">
            <v>16634</v>
          </cell>
          <cell r="K998">
            <v>4987</v>
          </cell>
          <cell r="L998">
            <v>1088</v>
          </cell>
        </row>
        <row r="999">
          <cell r="B999">
            <v>3513044285</v>
          </cell>
          <cell r="C999">
            <v>3513044</v>
          </cell>
          <cell r="D999" t="str">
            <v>NEW HEIGHTS CS OF BROCKTON</v>
          </cell>
          <cell r="E999">
            <v>44</v>
          </cell>
          <cell r="F999" t="str">
            <v>BROCKTON</v>
          </cell>
          <cell r="G999">
            <v>285</v>
          </cell>
          <cell r="H999" t="str">
            <v>STOUGHTON</v>
          </cell>
          <cell r="I999">
            <v>119.03173235749338</v>
          </cell>
          <cell r="J999">
            <v>12243</v>
          </cell>
          <cell r="K999">
            <v>2330</v>
          </cell>
          <cell r="L999">
            <v>1088</v>
          </cell>
        </row>
        <row r="1000">
          <cell r="B1000">
            <v>3513044293</v>
          </cell>
          <cell r="C1000">
            <v>3513044</v>
          </cell>
          <cell r="D1000" t="str">
            <v>NEW HEIGHTS CS OF BROCKTON</v>
          </cell>
          <cell r="E1000">
            <v>44</v>
          </cell>
          <cell r="F1000" t="str">
            <v>BROCKTON</v>
          </cell>
          <cell r="G1000">
            <v>293</v>
          </cell>
          <cell r="H1000" t="str">
            <v>TAUNTON</v>
          </cell>
          <cell r="I1000">
            <v>102.79805515529472</v>
          </cell>
          <cell r="J1000">
            <v>17134</v>
          </cell>
          <cell r="K1000">
            <v>479</v>
          </cell>
          <cell r="L1000">
            <v>1088</v>
          </cell>
        </row>
        <row r="1001">
          <cell r="B1001">
            <v>3513044625</v>
          </cell>
          <cell r="C1001">
            <v>3513044</v>
          </cell>
          <cell r="D1001" t="str">
            <v>NEW HEIGHTS CS OF BROCKTON</v>
          </cell>
          <cell r="E1001">
            <v>44</v>
          </cell>
          <cell r="F1001" t="str">
            <v>BROCKTON</v>
          </cell>
          <cell r="G1001">
            <v>625</v>
          </cell>
          <cell r="H1001" t="str">
            <v>BRIDGEWATER RAYNHAM</v>
          </cell>
          <cell r="I1001">
            <v>112.7330935629779</v>
          </cell>
          <cell r="J1001">
            <v>10332</v>
          </cell>
          <cell r="K1001">
            <v>1316</v>
          </cell>
          <cell r="L1001">
            <v>1088</v>
          </cell>
        </row>
        <row r="1002">
          <cell r="B1002">
            <v>3513044760</v>
          </cell>
          <cell r="C1002">
            <v>3513044</v>
          </cell>
          <cell r="D1002" t="str">
            <v>NEW HEIGHTS CS OF BROCKTON</v>
          </cell>
          <cell r="E1002">
            <v>44</v>
          </cell>
          <cell r="F1002" t="str">
            <v>BROCKTON</v>
          </cell>
          <cell r="G1002">
            <v>760</v>
          </cell>
          <cell r="H1002" t="str">
            <v>SILVER LAKE</v>
          </cell>
          <cell r="I1002">
            <v>123.79384913515142</v>
          </cell>
          <cell r="J1002">
            <v>16941</v>
          </cell>
          <cell r="K1002">
            <v>4031</v>
          </cell>
          <cell r="L1002">
            <v>1088</v>
          </cell>
        </row>
        <row r="1003">
          <cell r="B1003">
            <v>3513044780</v>
          </cell>
          <cell r="C1003">
            <v>3513044</v>
          </cell>
          <cell r="D1003" t="str">
            <v>NEW HEIGHTS CS OF BROCKTON</v>
          </cell>
          <cell r="E1003">
            <v>44</v>
          </cell>
          <cell r="F1003" t="str">
            <v>BROCKTON</v>
          </cell>
          <cell r="G1003">
            <v>780</v>
          </cell>
          <cell r="H1003" t="str">
            <v>WHITMAN HANSON</v>
          </cell>
          <cell r="I1003">
            <v>127.96467395946172</v>
          </cell>
          <cell r="J1003">
            <v>16157</v>
          </cell>
          <cell r="K1003">
            <v>4518</v>
          </cell>
          <cell r="L1003">
            <v>1088</v>
          </cell>
        </row>
        <row r="1004">
          <cell r="B1004">
            <v>3514281061</v>
          </cell>
          <cell r="C1004">
            <v>3514281</v>
          </cell>
          <cell r="D1004" t="str">
            <v>LIBERTAS ACADEMY</v>
          </cell>
          <cell r="E1004">
            <v>281</v>
          </cell>
          <cell r="F1004" t="str">
            <v>SPRINGFIELD</v>
          </cell>
          <cell r="G1004">
            <v>61</v>
          </cell>
          <cell r="H1004" t="str">
            <v>CHICOPEE</v>
          </cell>
          <cell r="I1004">
            <v>104.163792033381</v>
          </cell>
          <cell r="J1004">
            <v>18032</v>
          </cell>
          <cell r="K1004">
            <v>751</v>
          </cell>
          <cell r="L1004">
            <v>1088</v>
          </cell>
        </row>
        <row r="1005">
          <cell r="B1005">
            <v>3514281137</v>
          </cell>
          <cell r="C1005">
            <v>3514281</v>
          </cell>
          <cell r="D1005" t="str">
            <v>LIBERTAS ACADEMY</v>
          </cell>
          <cell r="E1005">
            <v>281</v>
          </cell>
          <cell r="F1005" t="str">
            <v>SPRINGFIELD</v>
          </cell>
          <cell r="G1005">
            <v>137</v>
          </cell>
          <cell r="H1005" t="str">
            <v>HOLYOKE</v>
          </cell>
          <cell r="I1005">
            <v>111.17871369599727</v>
          </cell>
          <cell r="J1005">
            <v>19493</v>
          </cell>
          <cell r="K1005">
            <v>2179</v>
          </cell>
          <cell r="L1005">
            <v>1088</v>
          </cell>
        </row>
        <row r="1006">
          <cell r="B1006">
            <v>3514281281</v>
          </cell>
          <cell r="C1006">
            <v>3514281</v>
          </cell>
          <cell r="D1006" t="str">
            <v>LIBERTAS ACADEMY</v>
          </cell>
          <cell r="E1006">
            <v>281</v>
          </cell>
          <cell r="F1006" t="str">
            <v>SPRINGFIELD</v>
          </cell>
          <cell r="G1006">
            <v>281</v>
          </cell>
          <cell r="H1006" t="str">
            <v>SPRINGFIELD</v>
          </cell>
          <cell r="I1006">
            <v>100.0203868637297</v>
          </cell>
          <cell r="J1006">
            <v>18230</v>
          </cell>
          <cell r="K1006">
            <v>4</v>
          </cell>
          <cell r="L1006">
            <v>1088</v>
          </cell>
        </row>
        <row r="1007">
          <cell r="B1007">
            <v>3515287043</v>
          </cell>
          <cell r="C1007">
            <v>3515287</v>
          </cell>
          <cell r="D1007" t="str">
            <v>OLD STURBRIDGE ACADEMY</v>
          </cell>
          <cell r="E1007">
            <v>287</v>
          </cell>
          <cell r="F1007" t="str">
            <v>STURBRIDGE</v>
          </cell>
          <cell r="G1007">
            <v>43</v>
          </cell>
          <cell r="H1007" t="str">
            <v>BRIMFIELD</v>
          </cell>
          <cell r="I1007">
            <v>140.87662844807141</v>
          </cell>
          <cell r="J1007">
            <v>10688</v>
          </cell>
          <cell r="K1007">
            <v>4369</v>
          </cell>
          <cell r="L1007">
            <v>1088</v>
          </cell>
        </row>
        <row r="1008">
          <cell r="B1008">
            <v>3515287045</v>
          </cell>
          <cell r="C1008">
            <v>3515287</v>
          </cell>
          <cell r="D1008" t="str">
            <v>OLD STURBRIDGE ACADEMY</v>
          </cell>
          <cell r="E1008">
            <v>287</v>
          </cell>
          <cell r="F1008" t="str">
            <v>STURBRIDGE</v>
          </cell>
          <cell r="G1008">
            <v>45</v>
          </cell>
          <cell r="H1008" t="str">
            <v>BROOKFIELD</v>
          </cell>
          <cell r="I1008">
            <v>125.11365204950786</v>
          </cell>
          <cell r="J1008">
            <v>13494</v>
          </cell>
          <cell r="K1008">
            <v>3389</v>
          </cell>
          <cell r="L1008">
            <v>1088</v>
          </cell>
        </row>
        <row r="1009">
          <cell r="B1009">
            <v>3515287135</v>
          </cell>
          <cell r="C1009">
            <v>3515287</v>
          </cell>
          <cell r="D1009" t="str">
            <v>OLD STURBRIDGE ACADEMY</v>
          </cell>
          <cell r="E1009">
            <v>287</v>
          </cell>
          <cell r="F1009" t="str">
            <v>STURBRIDGE</v>
          </cell>
          <cell r="G1009">
            <v>135</v>
          </cell>
          <cell r="H1009" t="str">
            <v>HOLLAND</v>
          </cell>
          <cell r="I1009">
            <v>130.26590164115785</v>
          </cell>
          <cell r="J1009">
            <v>11877</v>
          </cell>
          <cell r="K1009">
            <v>3595</v>
          </cell>
          <cell r="L1009">
            <v>1088</v>
          </cell>
        </row>
        <row r="1010">
          <cell r="B1010">
            <v>3515287151</v>
          </cell>
          <cell r="C1010">
            <v>3515287</v>
          </cell>
          <cell r="D1010" t="str">
            <v>OLD STURBRIDGE ACADEMY</v>
          </cell>
          <cell r="E1010">
            <v>287</v>
          </cell>
          <cell r="F1010" t="str">
            <v>STURBRIDGE</v>
          </cell>
          <cell r="G1010">
            <v>151</v>
          </cell>
          <cell r="H1010" t="str">
            <v>LEICESTER</v>
          </cell>
          <cell r="I1010">
            <v>107.7788614234769</v>
          </cell>
          <cell r="J1010">
            <v>10679</v>
          </cell>
          <cell r="K1010">
            <v>831</v>
          </cell>
          <cell r="L1010">
            <v>1088</v>
          </cell>
        </row>
        <row r="1011">
          <cell r="B1011">
            <v>3515287186</v>
          </cell>
          <cell r="C1011">
            <v>3515287</v>
          </cell>
          <cell r="D1011" t="str">
            <v>OLD STURBRIDGE ACADEMY</v>
          </cell>
          <cell r="E1011">
            <v>287</v>
          </cell>
          <cell r="F1011" t="str">
            <v>STURBRIDGE</v>
          </cell>
          <cell r="G1011">
            <v>186</v>
          </cell>
          <cell r="H1011" t="str">
            <v>MILLBURY</v>
          </cell>
          <cell r="I1011">
            <v>136.05317716840696</v>
          </cell>
          <cell r="J1011">
            <v>16182</v>
          </cell>
          <cell r="K1011">
            <v>5834</v>
          </cell>
          <cell r="L1011">
            <v>1088</v>
          </cell>
        </row>
        <row r="1012">
          <cell r="B1012">
            <v>3515287191</v>
          </cell>
          <cell r="C1012">
            <v>3515287</v>
          </cell>
          <cell r="D1012" t="str">
            <v>OLD STURBRIDGE ACADEMY</v>
          </cell>
          <cell r="E1012">
            <v>287</v>
          </cell>
          <cell r="F1012" t="str">
            <v>STURBRIDGE</v>
          </cell>
          <cell r="G1012">
            <v>191</v>
          </cell>
          <cell r="H1012" t="str">
            <v>MONSON</v>
          </cell>
          <cell r="I1012">
            <v>134.37438089794952</v>
          </cell>
          <cell r="J1012">
            <v>12013</v>
          </cell>
          <cell r="K1012">
            <v>4129</v>
          </cell>
          <cell r="L1012">
            <v>1088</v>
          </cell>
        </row>
        <row r="1013">
          <cell r="B1013">
            <v>3515287215</v>
          </cell>
          <cell r="C1013">
            <v>3515287</v>
          </cell>
          <cell r="D1013" t="str">
            <v>OLD STURBRIDGE ACADEMY</v>
          </cell>
          <cell r="E1013">
            <v>287</v>
          </cell>
          <cell r="F1013" t="str">
            <v>STURBRIDGE</v>
          </cell>
          <cell r="G1013">
            <v>215</v>
          </cell>
          <cell r="H1013" t="str">
            <v>NORTH BROOKFIELD</v>
          </cell>
          <cell r="I1013">
            <v>107.50924524851246</v>
          </cell>
          <cell r="J1013">
            <v>13670</v>
          </cell>
          <cell r="K1013">
            <v>1027</v>
          </cell>
          <cell r="L1013">
            <v>1088</v>
          </cell>
        </row>
        <row r="1014">
          <cell r="B1014">
            <v>3515287226</v>
          </cell>
          <cell r="C1014">
            <v>3515287</v>
          </cell>
          <cell r="D1014" t="str">
            <v>OLD STURBRIDGE ACADEMY</v>
          </cell>
          <cell r="E1014">
            <v>287</v>
          </cell>
          <cell r="F1014" t="str">
            <v>STURBRIDGE</v>
          </cell>
          <cell r="G1014">
            <v>226</v>
          </cell>
          <cell r="H1014" t="str">
            <v>OXFORD</v>
          </cell>
          <cell r="I1014">
            <v>109.45939281593087</v>
          </cell>
          <cell r="J1014">
            <v>10332</v>
          </cell>
          <cell r="K1014">
            <v>977</v>
          </cell>
          <cell r="L1014">
            <v>1088</v>
          </cell>
        </row>
        <row r="1015">
          <cell r="B1015">
            <v>3515287227</v>
          </cell>
          <cell r="C1015">
            <v>3515287</v>
          </cell>
          <cell r="D1015" t="str">
            <v>OLD STURBRIDGE ACADEMY</v>
          </cell>
          <cell r="E1015">
            <v>287</v>
          </cell>
          <cell r="F1015" t="str">
            <v>STURBRIDGE</v>
          </cell>
          <cell r="G1015">
            <v>227</v>
          </cell>
          <cell r="H1015" t="str">
            <v>PALMER</v>
          </cell>
          <cell r="I1015">
            <v>126.42294044258706</v>
          </cell>
          <cell r="J1015">
            <v>13667</v>
          </cell>
          <cell r="K1015">
            <v>3611</v>
          </cell>
          <cell r="L1015">
            <v>1088</v>
          </cell>
        </row>
        <row r="1016">
          <cell r="B1016">
            <v>3515287277</v>
          </cell>
          <cell r="C1016">
            <v>3515287</v>
          </cell>
          <cell r="D1016" t="str">
            <v>OLD STURBRIDGE ACADEMY</v>
          </cell>
          <cell r="E1016">
            <v>287</v>
          </cell>
          <cell r="F1016" t="str">
            <v>STURBRIDGE</v>
          </cell>
          <cell r="G1016">
            <v>277</v>
          </cell>
          <cell r="H1016" t="str">
            <v>SOUTHBRIDGE</v>
          </cell>
          <cell r="I1016">
            <v>100.33718748563882</v>
          </cell>
          <cell r="J1016">
            <v>15364</v>
          </cell>
          <cell r="K1016">
            <v>52</v>
          </cell>
          <cell r="L1016">
            <v>1088</v>
          </cell>
        </row>
        <row r="1017">
          <cell r="B1017">
            <v>3515287287</v>
          </cell>
          <cell r="C1017">
            <v>3515287</v>
          </cell>
          <cell r="D1017" t="str">
            <v>OLD STURBRIDGE ACADEMY</v>
          </cell>
          <cell r="E1017">
            <v>287</v>
          </cell>
          <cell r="F1017" t="str">
            <v>STURBRIDGE</v>
          </cell>
          <cell r="G1017">
            <v>287</v>
          </cell>
          <cell r="H1017" t="str">
            <v>STURBRIDGE</v>
          </cell>
          <cell r="I1017">
            <v>138.83113981535652</v>
          </cell>
          <cell r="J1017">
            <v>12797</v>
          </cell>
          <cell r="K1017">
            <v>4969</v>
          </cell>
          <cell r="L1017">
            <v>1088</v>
          </cell>
        </row>
        <row r="1018">
          <cell r="B1018">
            <v>3515287306</v>
          </cell>
          <cell r="C1018">
            <v>3515287</v>
          </cell>
          <cell r="D1018" t="str">
            <v>OLD STURBRIDGE ACADEMY</v>
          </cell>
          <cell r="E1018">
            <v>287</v>
          </cell>
          <cell r="F1018" t="str">
            <v>STURBRIDGE</v>
          </cell>
          <cell r="G1018">
            <v>306</v>
          </cell>
          <cell r="H1018" t="str">
            <v>WALES</v>
          </cell>
          <cell r="I1018">
            <v>123.52905414334398</v>
          </cell>
          <cell r="J1018">
            <v>13352</v>
          </cell>
          <cell r="K1018">
            <v>3142</v>
          </cell>
          <cell r="L1018">
            <v>1088</v>
          </cell>
        </row>
        <row r="1019">
          <cell r="B1019">
            <v>3515287309</v>
          </cell>
          <cell r="C1019">
            <v>3515287</v>
          </cell>
          <cell r="D1019" t="str">
            <v>OLD STURBRIDGE ACADEMY</v>
          </cell>
          <cell r="E1019">
            <v>287</v>
          </cell>
          <cell r="F1019" t="str">
            <v>STURBRIDGE</v>
          </cell>
          <cell r="G1019">
            <v>309</v>
          </cell>
          <cell r="H1019" t="str">
            <v>WARE</v>
          </cell>
          <cell r="I1019">
            <v>100</v>
          </cell>
          <cell r="J1019">
            <v>16898</v>
          </cell>
          <cell r="K1019">
            <v>0</v>
          </cell>
          <cell r="L1019">
            <v>1088</v>
          </cell>
        </row>
        <row r="1020">
          <cell r="B1020">
            <v>3515287316</v>
          </cell>
          <cell r="C1020">
            <v>3515287</v>
          </cell>
          <cell r="D1020" t="str">
            <v>OLD STURBRIDGE ACADEMY</v>
          </cell>
          <cell r="E1020">
            <v>287</v>
          </cell>
          <cell r="F1020" t="str">
            <v>STURBRIDGE</v>
          </cell>
          <cell r="G1020">
            <v>316</v>
          </cell>
          <cell r="H1020" t="str">
            <v>WEBSTER</v>
          </cell>
          <cell r="I1020">
            <v>107.87235427610426</v>
          </cell>
          <cell r="J1020">
            <v>15739</v>
          </cell>
          <cell r="K1020">
            <v>1239</v>
          </cell>
          <cell r="L1020">
            <v>1088</v>
          </cell>
        </row>
        <row r="1021">
          <cell r="B1021">
            <v>3515287658</v>
          </cell>
          <cell r="C1021">
            <v>3515287</v>
          </cell>
          <cell r="D1021" t="str">
            <v>OLD STURBRIDGE ACADEMY</v>
          </cell>
          <cell r="E1021">
            <v>287</v>
          </cell>
          <cell r="F1021" t="str">
            <v>STURBRIDGE</v>
          </cell>
          <cell r="G1021">
            <v>658</v>
          </cell>
          <cell r="H1021" t="str">
            <v>DUDLEY CHARLTON</v>
          </cell>
          <cell r="I1021">
            <v>116.34688527534918</v>
          </cell>
          <cell r="J1021">
            <v>12374</v>
          </cell>
          <cell r="K1021">
            <v>2023</v>
          </cell>
          <cell r="L1021">
            <v>1088</v>
          </cell>
        </row>
        <row r="1022">
          <cell r="B1022">
            <v>3515287753</v>
          </cell>
          <cell r="C1022">
            <v>3515287</v>
          </cell>
          <cell r="D1022" t="str">
            <v>OLD STURBRIDGE ACADEMY</v>
          </cell>
          <cell r="E1022">
            <v>287</v>
          </cell>
          <cell r="F1022" t="str">
            <v>STURBRIDGE</v>
          </cell>
          <cell r="G1022">
            <v>753</v>
          </cell>
          <cell r="H1022" t="str">
            <v>QUABBIN</v>
          </cell>
          <cell r="I1022">
            <v>127.52575145076837</v>
          </cell>
          <cell r="J1022">
            <v>15835</v>
          </cell>
          <cell r="K1022">
            <v>4359</v>
          </cell>
          <cell r="L1022">
            <v>1088</v>
          </cell>
        </row>
        <row r="1023">
          <cell r="B1023">
            <v>3515287767</v>
          </cell>
          <cell r="C1023">
            <v>3515287</v>
          </cell>
          <cell r="D1023" t="str">
            <v>OLD STURBRIDGE ACADEMY</v>
          </cell>
          <cell r="E1023">
            <v>287</v>
          </cell>
          <cell r="F1023" t="str">
            <v>STURBRIDGE</v>
          </cell>
          <cell r="G1023">
            <v>767</v>
          </cell>
          <cell r="H1023" t="str">
            <v>SPENCER EAST BROOKFIELD</v>
          </cell>
          <cell r="I1023">
            <v>112.91191095081913</v>
          </cell>
          <cell r="J1023">
            <v>12045</v>
          </cell>
          <cell r="K1023">
            <v>1555</v>
          </cell>
          <cell r="L1023">
            <v>1088</v>
          </cell>
        </row>
        <row r="1024">
          <cell r="B1024">
            <v>3515287770</v>
          </cell>
          <cell r="C1024">
            <v>3515287</v>
          </cell>
          <cell r="D1024" t="str">
            <v>OLD STURBRIDGE ACADEMY</v>
          </cell>
          <cell r="E1024">
            <v>287</v>
          </cell>
          <cell r="F1024" t="str">
            <v>STURBRIDGE</v>
          </cell>
          <cell r="G1024">
            <v>770</v>
          </cell>
          <cell r="H1024" t="str">
            <v>TANTASQUA</v>
          </cell>
          <cell r="I1024">
            <v>115.0593946972746</v>
          </cell>
          <cell r="J1024">
            <v>11803</v>
          </cell>
          <cell r="K1024">
            <v>1777</v>
          </cell>
          <cell r="L1024">
            <v>1088</v>
          </cell>
        </row>
        <row r="1025">
          <cell r="B1025">
            <v>3515287778</v>
          </cell>
          <cell r="C1025">
            <v>3515287</v>
          </cell>
          <cell r="D1025" t="str">
            <v>OLD STURBRIDGE ACADEMY</v>
          </cell>
          <cell r="E1025">
            <v>287</v>
          </cell>
          <cell r="F1025" t="str">
            <v>STURBRIDGE</v>
          </cell>
          <cell r="G1025">
            <v>778</v>
          </cell>
          <cell r="H1025" t="str">
            <v>QUABOAG</v>
          </cell>
          <cell r="I1025">
            <v>116.32480992098431</v>
          </cell>
          <cell r="J1025">
            <v>15042</v>
          </cell>
          <cell r="K1025">
            <v>2456</v>
          </cell>
          <cell r="L1025">
            <v>1088</v>
          </cell>
        </row>
        <row r="1026">
          <cell r="B1026">
            <v>3516332005</v>
          </cell>
          <cell r="C1026">
            <v>3516332</v>
          </cell>
          <cell r="D1026" t="str">
            <v>HAMPDEN CS OF SCIENCE WEST</v>
          </cell>
          <cell r="E1026">
            <v>332</v>
          </cell>
          <cell r="F1026" t="str">
            <v>WEST SPRINGFIELD</v>
          </cell>
          <cell r="G1026">
            <v>5</v>
          </cell>
          <cell r="H1026" t="str">
            <v>AGAWAM</v>
          </cell>
          <cell r="I1026">
            <v>142.64514128875553</v>
          </cell>
          <cell r="J1026">
            <v>14680</v>
          </cell>
          <cell r="K1026">
            <v>6260</v>
          </cell>
          <cell r="L1026">
            <v>1088</v>
          </cell>
        </row>
        <row r="1027">
          <cell r="B1027">
            <v>3516332061</v>
          </cell>
          <cell r="C1027">
            <v>3516332</v>
          </cell>
          <cell r="D1027" t="str">
            <v>HAMPDEN CS OF SCIENCE WEST</v>
          </cell>
          <cell r="E1027">
            <v>332</v>
          </cell>
          <cell r="F1027" t="str">
            <v>WEST SPRINGFIELD</v>
          </cell>
          <cell r="G1027">
            <v>61</v>
          </cell>
          <cell r="H1027" t="str">
            <v>CHICOPEE</v>
          </cell>
          <cell r="I1027">
            <v>104.163792033381</v>
          </cell>
          <cell r="J1027">
            <v>17067</v>
          </cell>
          <cell r="K1027">
            <v>711</v>
          </cell>
          <cell r="L1027">
            <v>1088</v>
          </cell>
        </row>
        <row r="1028">
          <cell r="B1028">
            <v>3516332086</v>
          </cell>
          <cell r="C1028">
            <v>3516332</v>
          </cell>
          <cell r="D1028" t="str">
            <v>HAMPDEN CS OF SCIENCE WEST</v>
          </cell>
          <cell r="E1028">
            <v>332</v>
          </cell>
          <cell r="F1028" t="str">
            <v>WEST SPRINGFIELD</v>
          </cell>
          <cell r="G1028">
            <v>86</v>
          </cell>
          <cell r="H1028" t="str">
            <v>EASTHAMPTON</v>
          </cell>
          <cell r="I1028">
            <v>110.17865488001189</v>
          </cell>
          <cell r="J1028">
            <v>10332</v>
          </cell>
          <cell r="K1028">
            <v>1052</v>
          </cell>
          <cell r="L1028">
            <v>1088</v>
          </cell>
        </row>
        <row r="1029">
          <cell r="B1029">
            <v>3516332137</v>
          </cell>
          <cell r="C1029">
            <v>3516332</v>
          </cell>
          <cell r="D1029" t="str">
            <v>HAMPDEN CS OF SCIENCE WEST</v>
          </cell>
          <cell r="E1029">
            <v>332</v>
          </cell>
          <cell r="F1029" t="str">
            <v>WEST SPRINGFIELD</v>
          </cell>
          <cell r="G1029">
            <v>137</v>
          </cell>
          <cell r="H1029" t="str">
            <v>HOLYOKE</v>
          </cell>
          <cell r="I1029">
            <v>111.17871369599727</v>
          </cell>
          <cell r="J1029">
            <v>15862</v>
          </cell>
          <cell r="K1029">
            <v>1773</v>
          </cell>
          <cell r="L1029">
            <v>1088</v>
          </cell>
        </row>
        <row r="1030">
          <cell r="B1030">
            <v>3516332278</v>
          </cell>
          <cell r="C1030">
            <v>3516332</v>
          </cell>
          <cell r="D1030" t="str">
            <v>HAMPDEN CS OF SCIENCE WEST</v>
          </cell>
          <cell r="E1030">
            <v>332</v>
          </cell>
          <cell r="F1030" t="str">
            <v>WEST SPRINGFIELD</v>
          </cell>
          <cell r="G1030">
            <v>278</v>
          </cell>
          <cell r="H1030" t="str">
            <v>SOUTH HADLEY</v>
          </cell>
          <cell r="I1030">
            <v>122.80687366670395</v>
          </cell>
          <cell r="J1030">
            <v>13440</v>
          </cell>
          <cell r="K1030">
            <v>3065</v>
          </cell>
          <cell r="L1030">
            <v>1088</v>
          </cell>
        </row>
        <row r="1031">
          <cell r="B1031">
            <v>3516332281</v>
          </cell>
          <cell r="C1031">
            <v>3516332</v>
          </cell>
          <cell r="D1031" t="str">
            <v>HAMPDEN CS OF SCIENCE WEST</v>
          </cell>
          <cell r="E1031">
            <v>332</v>
          </cell>
          <cell r="F1031" t="str">
            <v>WEST SPRINGFIELD</v>
          </cell>
          <cell r="G1031">
            <v>281</v>
          </cell>
          <cell r="H1031" t="str">
            <v>SPRINGFIELD</v>
          </cell>
          <cell r="I1031">
            <v>100.0203868637297</v>
          </cell>
          <cell r="J1031">
            <v>17583</v>
          </cell>
          <cell r="K1031">
            <v>4</v>
          </cell>
          <cell r="L1031">
            <v>1088</v>
          </cell>
        </row>
        <row r="1032">
          <cell r="B1032">
            <v>3516332325</v>
          </cell>
          <cell r="C1032">
            <v>3516332</v>
          </cell>
          <cell r="D1032" t="str">
            <v>HAMPDEN CS OF SCIENCE WEST</v>
          </cell>
          <cell r="E1032">
            <v>332</v>
          </cell>
          <cell r="F1032" t="str">
            <v>WEST SPRINGFIELD</v>
          </cell>
          <cell r="G1032">
            <v>325</v>
          </cell>
          <cell r="H1032" t="str">
            <v>WESTFIELD</v>
          </cell>
          <cell r="I1032">
            <v>109.69783781282776</v>
          </cell>
          <cell r="J1032">
            <v>14045</v>
          </cell>
          <cell r="K1032">
            <v>1362</v>
          </cell>
          <cell r="L1032">
            <v>1088</v>
          </cell>
        </row>
        <row r="1033">
          <cell r="B1033">
            <v>3516332332</v>
          </cell>
          <cell r="C1033">
            <v>3516332</v>
          </cell>
          <cell r="D1033" t="str">
            <v>HAMPDEN CS OF SCIENCE WEST</v>
          </cell>
          <cell r="E1033">
            <v>332</v>
          </cell>
          <cell r="F1033" t="str">
            <v>WEST SPRINGFIELD</v>
          </cell>
          <cell r="G1033">
            <v>332</v>
          </cell>
          <cell r="H1033" t="str">
            <v>WEST SPRINGFIELD</v>
          </cell>
          <cell r="I1033">
            <v>107.57089183977374</v>
          </cell>
          <cell r="J1033">
            <v>16302</v>
          </cell>
          <cell r="K1033">
            <v>1234</v>
          </cell>
          <cell r="L1033">
            <v>1088</v>
          </cell>
        </row>
        <row r="1034">
          <cell r="B1034">
            <v>3517239001</v>
          </cell>
          <cell r="C1034">
            <v>3517239</v>
          </cell>
          <cell r="D1034" t="str">
            <v>MAP ACADEMY</v>
          </cell>
          <cell r="E1034">
            <v>239</v>
          </cell>
          <cell r="F1034" t="str">
            <v>PLYMOUTH</v>
          </cell>
          <cell r="G1034">
            <v>1</v>
          </cell>
          <cell r="H1034" t="str">
            <v>ABINGTON</v>
          </cell>
          <cell r="I1034">
            <v>109.91332575325292</v>
          </cell>
          <cell r="J1034">
            <v>12617</v>
          </cell>
          <cell r="K1034">
            <v>1251</v>
          </cell>
          <cell r="L1034">
            <v>1088</v>
          </cell>
        </row>
        <row r="1035">
          <cell r="B1035">
            <v>3517239036</v>
          </cell>
          <cell r="C1035">
            <v>3517239</v>
          </cell>
          <cell r="D1035" t="str">
            <v>MAP ACADEMY</v>
          </cell>
          <cell r="E1035">
            <v>239</v>
          </cell>
          <cell r="F1035" t="str">
            <v>PLYMOUTH</v>
          </cell>
          <cell r="G1035">
            <v>36</v>
          </cell>
          <cell r="H1035" t="str">
            <v>BOURNE</v>
          </cell>
          <cell r="I1035">
            <v>147.50887260671459</v>
          </cell>
          <cell r="J1035">
            <v>17169</v>
          </cell>
          <cell r="K1035">
            <v>8157</v>
          </cell>
          <cell r="L1035">
            <v>1088</v>
          </cell>
        </row>
        <row r="1036">
          <cell r="B1036">
            <v>3517239040</v>
          </cell>
          <cell r="C1036">
            <v>3517239</v>
          </cell>
          <cell r="D1036" t="str">
            <v>MAP ACADEMY</v>
          </cell>
          <cell r="E1036">
            <v>239</v>
          </cell>
          <cell r="F1036" t="str">
            <v>PLYMOUTH</v>
          </cell>
          <cell r="G1036">
            <v>40</v>
          </cell>
          <cell r="H1036" t="str">
            <v>BRAINTREE</v>
          </cell>
          <cell r="I1036">
            <v>123.86055755908612</v>
          </cell>
          <cell r="J1036">
            <v>17941</v>
          </cell>
          <cell r="K1036">
            <v>4281</v>
          </cell>
          <cell r="L1036">
            <v>1088</v>
          </cell>
        </row>
        <row r="1037">
          <cell r="B1037">
            <v>3517239044</v>
          </cell>
          <cell r="C1037">
            <v>3517239</v>
          </cell>
          <cell r="D1037" t="str">
            <v>MAP ACADEMY</v>
          </cell>
          <cell r="E1037">
            <v>239</v>
          </cell>
          <cell r="F1037" t="str">
            <v>PLYMOUTH</v>
          </cell>
          <cell r="G1037">
            <v>44</v>
          </cell>
          <cell r="H1037" t="str">
            <v>BROCKTON</v>
          </cell>
          <cell r="I1037">
            <v>101.73906230817566</v>
          </cell>
          <cell r="J1037">
            <v>19920</v>
          </cell>
          <cell r="K1037">
            <v>346</v>
          </cell>
          <cell r="L1037">
            <v>1088</v>
          </cell>
        </row>
        <row r="1038">
          <cell r="B1038">
            <v>3517239052</v>
          </cell>
          <cell r="C1038">
            <v>3517239</v>
          </cell>
          <cell r="D1038" t="str">
            <v>MAP ACADEMY</v>
          </cell>
          <cell r="E1038">
            <v>239</v>
          </cell>
          <cell r="F1038" t="str">
            <v>PLYMOUTH</v>
          </cell>
          <cell r="G1038">
            <v>52</v>
          </cell>
          <cell r="H1038" t="str">
            <v>CARVER</v>
          </cell>
          <cell r="I1038">
            <v>139.78260305063372</v>
          </cell>
          <cell r="J1038">
            <v>16721</v>
          </cell>
          <cell r="K1038">
            <v>6652</v>
          </cell>
          <cell r="L1038">
            <v>1088</v>
          </cell>
        </row>
        <row r="1039">
          <cell r="B1039">
            <v>3517239072</v>
          </cell>
          <cell r="C1039">
            <v>3517239</v>
          </cell>
          <cell r="D1039" t="str">
            <v>MAP ACADEMY</v>
          </cell>
          <cell r="E1039">
            <v>239</v>
          </cell>
          <cell r="F1039" t="str">
            <v>PLYMOUTH</v>
          </cell>
          <cell r="G1039">
            <v>72</v>
          </cell>
          <cell r="H1039" t="str">
            <v>DARTMOUTH</v>
          </cell>
          <cell r="I1039">
            <v>124.47551139145203</v>
          </cell>
          <cell r="J1039">
            <v>17941</v>
          </cell>
          <cell r="K1039">
            <v>4391</v>
          </cell>
          <cell r="L1039">
            <v>1088</v>
          </cell>
        </row>
        <row r="1040">
          <cell r="B1040">
            <v>3517239073</v>
          </cell>
          <cell r="C1040">
            <v>3517239</v>
          </cell>
          <cell r="D1040" t="str">
            <v>MAP ACADEMY</v>
          </cell>
          <cell r="E1040">
            <v>239</v>
          </cell>
          <cell r="F1040" t="str">
            <v>PLYMOUTH</v>
          </cell>
          <cell r="G1040">
            <v>73</v>
          </cell>
          <cell r="H1040" t="str">
            <v>DEDHAM</v>
          </cell>
          <cell r="I1040">
            <v>173.50964409444555</v>
          </cell>
          <cell r="J1040">
            <v>12617</v>
          </cell>
          <cell r="K1040">
            <v>9275</v>
          </cell>
          <cell r="L1040">
            <v>1088</v>
          </cell>
        </row>
        <row r="1041">
          <cell r="B1041">
            <v>3517239082</v>
          </cell>
          <cell r="C1041">
            <v>3517239</v>
          </cell>
          <cell r="D1041" t="str">
            <v>MAP ACADEMY</v>
          </cell>
          <cell r="E1041">
            <v>239</v>
          </cell>
          <cell r="F1041" t="str">
            <v>PLYMOUTH</v>
          </cell>
          <cell r="G1041">
            <v>82</v>
          </cell>
          <cell r="H1041" t="str">
            <v>DUXBURY</v>
          </cell>
          <cell r="I1041">
            <v>145.89123438690117</v>
          </cell>
          <cell r="J1041">
            <v>12617</v>
          </cell>
          <cell r="K1041">
            <v>5790</v>
          </cell>
          <cell r="L1041">
            <v>1088</v>
          </cell>
        </row>
        <row r="1042">
          <cell r="B1042">
            <v>3517239083</v>
          </cell>
          <cell r="C1042">
            <v>3517239</v>
          </cell>
          <cell r="D1042" t="str">
            <v>MAP ACADEMY</v>
          </cell>
          <cell r="E1042">
            <v>239</v>
          </cell>
          <cell r="F1042" t="str">
            <v>PLYMOUTH</v>
          </cell>
          <cell r="G1042">
            <v>83</v>
          </cell>
          <cell r="H1042" t="str">
            <v>EAST BRIDGEWATER</v>
          </cell>
          <cell r="I1042">
            <v>116.13199194741138</v>
          </cell>
          <cell r="J1042">
            <v>12617</v>
          </cell>
          <cell r="K1042">
            <v>2035</v>
          </cell>
          <cell r="L1042">
            <v>1088</v>
          </cell>
        </row>
        <row r="1043">
          <cell r="B1043">
            <v>3517239094</v>
          </cell>
          <cell r="C1043">
            <v>3517239</v>
          </cell>
          <cell r="D1043" t="str">
            <v>MAP ACADEMY</v>
          </cell>
          <cell r="E1043">
            <v>239</v>
          </cell>
          <cell r="F1043" t="str">
            <v>PLYMOUTH</v>
          </cell>
          <cell r="G1043">
            <v>94</v>
          </cell>
          <cell r="H1043" t="str">
            <v>FAIRHAVEN</v>
          </cell>
          <cell r="I1043">
            <v>103.6615040076211</v>
          </cell>
          <cell r="J1043">
            <v>18673</v>
          </cell>
          <cell r="K1043">
            <v>684</v>
          </cell>
          <cell r="L1043">
            <v>1088</v>
          </cell>
        </row>
        <row r="1044">
          <cell r="B1044">
            <v>3517239095</v>
          </cell>
          <cell r="C1044">
            <v>3517239</v>
          </cell>
          <cell r="D1044" t="str">
            <v>MAP ACADEMY</v>
          </cell>
          <cell r="E1044">
            <v>239</v>
          </cell>
          <cell r="F1044" t="str">
            <v>PLYMOUTH</v>
          </cell>
          <cell r="G1044">
            <v>95</v>
          </cell>
          <cell r="H1044" t="str">
            <v>FALL RIVER</v>
          </cell>
          <cell r="I1044">
            <v>100.23880003479222</v>
          </cell>
          <cell r="J1044">
            <v>20434</v>
          </cell>
          <cell r="K1044">
            <v>49</v>
          </cell>
          <cell r="L1044">
            <v>1088</v>
          </cell>
        </row>
        <row r="1045">
          <cell r="B1045">
            <v>3517239096</v>
          </cell>
          <cell r="C1045">
            <v>3517239</v>
          </cell>
          <cell r="D1045" t="str">
            <v>MAP ACADEMY</v>
          </cell>
          <cell r="E1045">
            <v>239</v>
          </cell>
          <cell r="F1045" t="str">
            <v>PLYMOUTH</v>
          </cell>
          <cell r="G1045">
            <v>96</v>
          </cell>
          <cell r="H1045" t="str">
            <v>FALMOUTH</v>
          </cell>
          <cell r="I1045">
            <v>156.73559789961254</v>
          </cell>
          <cell r="J1045">
            <v>18673</v>
          </cell>
          <cell r="K1045">
            <v>10594</v>
          </cell>
          <cell r="L1045">
            <v>1088</v>
          </cell>
        </row>
        <row r="1046">
          <cell r="B1046">
            <v>3517239131</v>
          </cell>
          <cell r="C1046">
            <v>3517239</v>
          </cell>
          <cell r="D1046" t="str">
            <v>MAP ACADEMY</v>
          </cell>
          <cell r="E1046">
            <v>239</v>
          </cell>
          <cell r="F1046" t="str">
            <v>PLYMOUTH</v>
          </cell>
          <cell r="G1046">
            <v>131</v>
          </cell>
          <cell r="H1046" t="str">
            <v>HINGHAM</v>
          </cell>
          <cell r="I1046">
            <v>147.09553180010192</v>
          </cell>
          <cell r="J1046">
            <v>17017</v>
          </cell>
          <cell r="K1046">
            <v>8014</v>
          </cell>
          <cell r="L1046">
            <v>1088</v>
          </cell>
        </row>
        <row r="1047">
          <cell r="B1047">
            <v>3517239167</v>
          </cell>
          <cell r="C1047">
            <v>3517239</v>
          </cell>
          <cell r="D1047" t="str">
            <v>MAP ACADEMY</v>
          </cell>
          <cell r="E1047">
            <v>239</v>
          </cell>
          <cell r="F1047" t="str">
            <v>PLYMOUTH</v>
          </cell>
          <cell r="G1047">
            <v>167</v>
          </cell>
          <cell r="H1047" t="str">
            <v>MANSFIELD</v>
          </cell>
          <cell r="I1047">
            <v>148.57987490457063</v>
          </cell>
          <cell r="J1047">
            <v>17475</v>
          </cell>
          <cell r="K1047">
            <v>8489</v>
          </cell>
          <cell r="L1047">
            <v>1088</v>
          </cell>
        </row>
        <row r="1048">
          <cell r="B1048">
            <v>3517239171</v>
          </cell>
          <cell r="C1048">
            <v>3517239</v>
          </cell>
          <cell r="D1048" t="str">
            <v>MAP ACADEMY</v>
          </cell>
          <cell r="E1048">
            <v>239</v>
          </cell>
          <cell r="F1048" t="str">
            <v>PLYMOUTH</v>
          </cell>
          <cell r="G1048">
            <v>171</v>
          </cell>
          <cell r="H1048" t="str">
            <v>MARSHFIELD</v>
          </cell>
          <cell r="I1048">
            <v>127.70459572591906</v>
          </cell>
          <cell r="J1048">
            <v>15264</v>
          </cell>
          <cell r="K1048">
            <v>4229</v>
          </cell>
          <cell r="L1048">
            <v>1088</v>
          </cell>
        </row>
        <row r="1049">
          <cell r="B1049">
            <v>3517239182</v>
          </cell>
          <cell r="C1049">
            <v>3517239</v>
          </cell>
          <cell r="D1049" t="str">
            <v>MAP ACADEMY</v>
          </cell>
          <cell r="E1049">
            <v>239</v>
          </cell>
          <cell r="F1049" t="str">
            <v>PLYMOUTH</v>
          </cell>
          <cell r="G1049">
            <v>182</v>
          </cell>
          <cell r="H1049" t="str">
            <v>MIDDLEBOROUGH</v>
          </cell>
          <cell r="I1049">
            <v>119.3958071077009</v>
          </cell>
          <cell r="J1049">
            <v>17916</v>
          </cell>
          <cell r="K1049">
            <v>3475</v>
          </cell>
          <cell r="L1049">
            <v>1088</v>
          </cell>
        </row>
        <row r="1050">
          <cell r="B1050">
            <v>3517239231</v>
          </cell>
          <cell r="C1050">
            <v>3517239</v>
          </cell>
          <cell r="D1050" t="str">
            <v>MAP ACADEMY</v>
          </cell>
          <cell r="E1050">
            <v>239</v>
          </cell>
          <cell r="F1050" t="str">
            <v>PLYMOUTH</v>
          </cell>
          <cell r="G1050">
            <v>231</v>
          </cell>
          <cell r="H1050" t="str">
            <v>PEMBROKE</v>
          </cell>
          <cell r="I1050">
            <v>127.16733019074478</v>
          </cell>
          <cell r="J1050">
            <v>16314</v>
          </cell>
          <cell r="K1050">
            <v>4432</v>
          </cell>
          <cell r="L1050">
            <v>1088</v>
          </cell>
        </row>
        <row r="1051">
          <cell r="B1051">
            <v>3517239239</v>
          </cell>
          <cell r="C1051">
            <v>3517239</v>
          </cell>
          <cell r="D1051" t="str">
            <v>MAP ACADEMY</v>
          </cell>
          <cell r="E1051">
            <v>239</v>
          </cell>
          <cell r="F1051" t="str">
            <v>PLYMOUTH</v>
          </cell>
          <cell r="G1051">
            <v>239</v>
          </cell>
          <cell r="H1051" t="str">
            <v>PLYMOUTH</v>
          </cell>
          <cell r="I1051">
            <v>134.12887724445528</v>
          </cell>
          <cell r="J1051">
            <v>16623</v>
          </cell>
          <cell r="K1051">
            <v>5673</v>
          </cell>
          <cell r="L1051">
            <v>1088</v>
          </cell>
        </row>
        <row r="1052">
          <cell r="B1052">
            <v>3517239251</v>
          </cell>
          <cell r="C1052">
            <v>3517239</v>
          </cell>
          <cell r="D1052" t="str">
            <v>MAP ACADEMY</v>
          </cell>
          <cell r="E1052">
            <v>239</v>
          </cell>
          <cell r="F1052" t="str">
            <v>PLYMOUTH</v>
          </cell>
          <cell r="G1052">
            <v>251</v>
          </cell>
          <cell r="H1052" t="str">
            <v>ROCKLAND</v>
          </cell>
          <cell r="I1052">
            <v>118.74273676001401</v>
          </cell>
          <cell r="J1052">
            <v>19040</v>
          </cell>
          <cell r="K1052">
            <v>3569</v>
          </cell>
          <cell r="L1052">
            <v>1088</v>
          </cell>
        </row>
        <row r="1053">
          <cell r="B1053">
            <v>3517239261</v>
          </cell>
          <cell r="C1053">
            <v>3517239</v>
          </cell>
          <cell r="D1053" t="str">
            <v>MAP ACADEMY</v>
          </cell>
          <cell r="E1053">
            <v>239</v>
          </cell>
          <cell r="F1053" t="str">
            <v>PLYMOUTH</v>
          </cell>
          <cell r="G1053">
            <v>261</v>
          </cell>
          <cell r="H1053" t="str">
            <v>SANDWICH</v>
          </cell>
          <cell r="I1053">
            <v>170.01705546135543</v>
          </cell>
          <cell r="J1053">
            <v>12617</v>
          </cell>
          <cell r="K1053">
            <v>8834</v>
          </cell>
          <cell r="L1053">
            <v>1088</v>
          </cell>
        </row>
        <row r="1054">
          <cell r="B1054">
            <v>3517239264</v>
          </cell>
          <cell r="C1054">
            <v>3517239</v>
          </cell>
          <cell r="D1054" t="str">
            <v>MAP ACADEMY</v>
          </cell>
          <cell r="E1054">
            <v>239</v>
          </cell>
          <cell r="F1054" t="str">
            <v>PLYMOUTH</v>
          </cell>
          <cell r="G1054">
            <v>264</v>
          </cell>
          <cell r="H1054" t="str">
            <v>SCITUATE</v>
          </cell>
          <cell r="I1054">
            <v>149.07358410106849</v>
          </cell>
          <cell r="J1054">
            <v>14893</v>
          </cell>
          <cell r="K1054">
            <v>7309</v>
          </cell>
          <cell r="L1054">
            <v>1088</v>
          </cell>
        </row>
        <row r="1055">
          <cell r="B1055">
            <v>3517239293</v>
          </cell>
          <cell r="C1055">
            <v>3517239</v>
          </cell>
          <cell r="D1055" t="str">
            <v>MAP ACADEMY</v>
          </cell>
          <cell r="E1055">
            <v>239</v>
          </cell>
          <cell r="F1055" t="str">
            <v>PLYMOUTH</v>
          </cell>
          <cell r="G1055">
            <v>293</v>
          </cell>
          <cell r="H1055" t="str">
            <v>TAUNTON</v>
          </cell>
          <cell r="I1055">
            <v>102.79805515529472</v>
          </cell>
          <cell r="J1055">
            <v>14880</v>
          </cell>
          <cell r="K1055">
            <v>416</v>
          </cell>
          <cell r="L1055">
            <v>1088</v>
          </cell>
        </row>
        <row r="1056">
          <cell r="B1056">
            <v>3517239310</v>
          </cell>
          <cell r="C1056">
            <v>3517239</v>
          </cell>
          <cell r="D1056" t="str">
            <v>MAP ACADEMY</v>
          </cell>
          <cell r="E1056">
            <v>239</v>
          </cell>
          <cell r="F1056" t="str">
            <v>PLYMOUTH</v>
          </cell>
          <cell r="G1056">
            <v>310</v>
          </cell>
          <cell r="H1056" t="str">
            <v>WAREHAM</v>
          </cell>
          <cell r="I1056">
            <v>132.5373618810583</v>
          </cell>
          <cell r="J1056">
            <v>18683</v>
          </cell>
          <cell r="K1056">
            <v>6079</v>
          </cell>
          <cell r="L1056">
            <v>1088</v>
          </cell>
        </row>
        <row r="1057">
          <cell r="B1057">
            <v>3517239331</v>
          </cell>
          <cell r="C1057">
            <v>3517239</v>
          </cell>
          <cell r="D1057" t="str">
            <v>MAP ACADEMY</v>
          </cell>
          <cell r="E1057">
            <v>239</v>
          </cell>
          <cell r="F1057" t="str">
            <v>PLYMOUTH</v>
          </cell>
          <cell r="G1057">
            <v>331</v>
          </cell>
          <cell r="H1057" t="str">
            <v>WESTPORT</v>
          </cell>
          <cell r="I1057">
            <v>122.33455775748413</v>
          </cell>
          <cell r="J1057">
            <v>18307</v>
          </cell>
          <cell r="K1057">
            <v>4089</v>
          </cell>
          <cell r="L1057">
            <v>1088</v>
          </cell>
        </row>
        <row r="1058">
          <cell r="B1058">
            <v>3517239336</v>
          </cell>
          <cell r="C1058">
            <v>3517239</v>
          </cell>
          <cell r="D1058" t="str">
            <v>MAP ACADEMY</v>
          </cell>
          <cell r="E1058">
            <v>239</v>
          </cell>
          <cell r="F1058" t="str">
            <v>PLYMOUTH</v>
          </cell>
          <cell r="G1058">
            <v>336</v>
          </cell>
          <cell r="H1058" t="str">
            <v>WEYMOUTH</v>
          </cell>
          <cell r="I1058">
            <v>113.5728099876228</v>
          </cell>
          <cell r="J1058">
            <v>15040</v>
          </cell>
          <cell r="K1058">
            <v>2041</v>
          </cell>
          <cell r="L1058">
            <v>1088</v>
          </cell>
        </row>
        <row r="1059">
          <cell r="B1059">
            <v>3517239625</v>
          </cell>
          <cell r="C1059">
            <v>3517239</v>
          </cell>
          <cell r="D1059" t="str">
            <v>MAP ACADEMY</v>
          </cell>
          <cell r="E1059">
            <v>239</v>
          </cell>
          <cell r="F1059" t="str">
            <v>PLYMOUTH</v>
          </cell>
          <cell r="G1059">
            <v>625</v>
          </cell>
          <cell r="H1059" t="str">
            <v>BRIDGEWATER RAYNHAM</v>
          </cell>
          <cell r="I1059">
            <v>112.7330935629779</v>
          </cell>
          <cell r="J1059">
            <v>17941</v>
          </cell>
          <cell r="K1059">
            <v>2284</v>
          </cell>
          <cell r="L1059">
            <v>1088</v>
          </cell>
        </row>
        <row r="1060">
          <cell r="B1060">
            <v>3517239665</v>
          </cell>
          <cell r="C1060">
            <v>3517239</v>
          </cell>
          <cell r="D1060" t="str">
            <v>MAP ACADEMY</v>
          </cell>
          <cell r="E1060">
            <v>239</v>
          </cell>
          <cell r="F1060" t="str">
            <v>PLYMOUTH</v>
          </cell>
          <cell r="G1060">
            <v>665</v>
          </cell>
          <cell r="H1060" t="str">
            <v>FREETOWN LAKEVILLE</v>
          </cell>
          <cell r="I1060">
            <v>112.28764962095912</v>
          </cell>
          <cell r="J1060">
            <v>15046</v>
          </cell>
          <cell r="K1060">
            <v>1849</v>
          </cell>
          <cell r="L1060">
            <v>1088</v>
          </cell>
        </row>
        <row r="1061">
          <cell r="B1061">
            <v>3517239740</v>
          </cell>
          <cell r="C1061">
            <v>3517239</v>
          </cell>
          <cell r="D1061" t="str">
            <v>MAP ACADEMY</v>
          </cell>
          <cell r="E1061">
            <v>239</v>
          </cell>
          <cell r="F1061" t="str">
            <v>PLYMOUTH</v>
          </cell>
          <cell r="G1061">
            <v>740</v>
          </cell>
          <cell r="H1061" t="str">
            <v>OLD ROCHESTER</v>
          </cell>
          <cell r="I1061">
            <v>153.21084702468508</v>
          </cell>
          <cell r="J1061">
            <v>13831</v>
          </cell>
          <cell r="K1061">
            <v>7360</v>
          </cell>
          <cell r="L1061">
            <v>1088</v>
          </cell>
        </row>
        <row r="1062">
          <cell r="B1062">
            <v>3517239760</v>
          </cell>
          <cell r="C1062">
            <v>3517239</v>
          </cell>
          <cell r="D1062" t="str">
            <v>MAP ACADEMY</v>
          </cell>
          <cell r="E1062">
            <v>239</v>
          </cell>
          <cell r="F1062" t="str">
            <v>PLYMOUTH</v>
          </cell>
          <cell r="G1062">
            <v>760</v>
          </cell>
          <cell r="H1062" t="str">
            <v>SILVER LAKE</v>
          </cell>
          <cell r="I1062">
            <v>123.79384913515142</v>
          </cell>
          <cell r="J1062">
            <v>15174</v>
          </cell>
          <cell r="K1062">
            <v>3610</v>
          </cell>
          <cell r="L1062">
            <v>1088</v>
          </cell>
        </row>
        <row r="1063">
          <cell r="B1063">
            <v>3517239780</v>
          </cell>
          <cell r="C1063">
            <v>3517239</v>
          </cell>
          <cell r="D1063" t="str">
            <v>MAP ACADEMY</v>
          </cell>
          <cell r="E1063">
            <v>239</v>
          </cell>
          <cell r="F1063" t="str">
            <v>PLYMOUTH</v>
          </cell>
          <cell r="G1063">
            <v>780</v>
          </cell>
          <cell r="H1063" t="str">
            <v>WHITMAN HANSON</v>
          </cell>
          <cell r="I1063">
            <v>127.96467395946172</v>
          </cell>
          <cell r="J1063">
            <v>15279</v>
          </cell>
          <cell r="K1063">
            <v>4273</v>
          </cell>
          <cell r="L1063">
            <v>1088</v>
          </cell>
        </row>
        <row r="1064">
          <cell r="B1064">
            <v>3518149128</v>
          </cell>
          <cell r="C1064">
            <v>3518149</v>
          </cell>
          <cell r="D1064" t="str">
            <v>PHOENIX ACADEMY LAWRENCE</v>
          </cell>
          <cell r="E1064">
            <v>149</v>
          </cell>
          <cell r="F1064" t="str">
            <v>LAWRENCE</v>
          </cell>
          <cell r="G1064">
            <v>128</v>
          </cell>
          <cell r="H1064" t="str">
            <v>HAVERHILL</v>
          </cell>
          <cell r="I1064">
            <v>110.36480676969693</v>
          </cell>
          <cell r="J1064">
            <v>17558</v>
          </cell>
          <cell r="K1064">
            <v>1820</v>
          </cell>
          <cell r="L1064">
            <v>1088</v>
          </cell>
        </row>
        <row r="1065">
          <cell r="B1065">
            <v>3518149149</v>
          </cell>
          <cell r="C1065">
            <v>3518149</v>
          </cell>
          <cell r="D1065" t="str">
            <v>PHOENIX ACADEMY LAWRENCE</v>
          </cell>
          <cell r="E1065">
            <v>149</v>
          </cell>
          <cell r="F1065" t="str">
            <v>LAWRENCE</v>
          </cell>
          <cell r="G1065">
            <v>149</v>
          </cell>
          <cell r="H1065" t="str">
            <v>LAWRENCE</v>
          </cell>
          <cell r="I1065">
            <v>100.72499508215355</v>
          </cell>
          <cell r="J1065">
            <v>20136</v>
          </cell>
          <cell r="K1065">
            <v>146</v>
          </cell>
          <cell r="L1065">
            <v>1088</v>
          </cell>
        </row>
        <row r="1066">
          <cell r="B1066">
            <v>3518149160</v>
          </cell>
          <cell r="C1066">
            <v>3518149</v>
          </cell>
          <cell r="D1066" t="str">
            <v>PHOENIX ACADEMY LAWRENCE</v>
          </cell>
          <cell r="E1066">
            <v>149</v>
          </cell>
          <cell r="F1066" t="str">
            <v>LAWRENCE</v>
          </cell>
          <cell r="G1066">
            <v>160</v>
          </cell>
          <cell r="H1066" t="str">
            <v>LOWELL</v>
          </cell>
          <cell r="I1066">
            <v>100.20610712263</v>
          </cell>
          <cell r="J1066">
            <v>19306</v>
          </cell>
          <cell r="K1066">
            <v>40</v>
          </cell>
          <cell r="L1066">
            <v>1088</v>
          </cell>
        </row>
        <row r="1067">
          <cell r="B1067">
            <v>3518149181</v>
          </cell>
          <cell r="C1067">
            <v>3518149</v>
          </cell>
          <cell r="D1067" t="str">
            <v>PHOENIX ACADEMY LAWRENCE</v>
          </cell>
          <cell r="E1067">
            <v>149</v>
          </cell>
          <cell r="F1067" t="str">
            <v>LAWRENCE</v>
          </cell>
          <cell r="G1067">
            <v>181</v>
          </cell>
          <cell r="H1067" t="str">
            <v>METHUEN</v>
          </cell>
          <cell r="I1067">
            <v>101.87618803179477</v>
          </cell>
          <cell r="J1067">
            <v>18153</v>
          </cell>
          <cell r="K1067">
            <v>341</v>
          </cell>
          <cell r="L1067">
            <v>1088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D10"/>
          <cell r="E10"/>
          <cell r="F10"/>
          <cell r="G10">
            <v>2.1174847321969388</v>
          </cell>
          <cell r="H10">
            <v>2.1609632690711518</v>
          </cell>
          <cell r="I10">
            <v>9</v>
          </cell>
          <cell r="J10">
            <v>109.91332575325292</v>
          </cell>
          <cell r="K10">
            <v>14178.084813671807</v>
          </cell>
          <cell r="L10">
            <v>1406</v>
          </cell>
          <cell r="M10">
            <v>1088</v>
          </cell>
          <cell r="N10">
            <v>34461067</v>
          </cell>
          <cell r="O10"/>
          <cell r="P10">
            <v>12.000000000000002</v>
          </cell>
          <cell r="Q10" t="str">
            <v/>
          </cell>
          <cell r="R10"/>
          <cell r="S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D11"/>
          <cell r="E11"/>
          <cell r="F11"/>
          <cell r="G11">
            <v>0</v>
          </cell>
          <cell r="H11">
            <v>0</v>
          </cell>
          <cell r="I11" t="str">
            <v>--</v>
          </cell>
          <cell r="J11">
            <v>0</v>
          </cell>
          <cell r="K11"/>
          <cell r="L11">
            <v>0</v>
          </cell>
          <cell r="M11">
            <v>1088</v>
          </cell>
          <cell r="N11">
            <v>0</v>
          </cell>
          <cell r="O11"/>
          <cell r="P11">
            <v>0</v>
          </cell>
          <cell r="Q11" t="str">
            <v/>
          </cell>
          <cell r="R11"/>
          <cell r="S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D12"/>
          <cell r="E12"/>
          <cell r="F12"/>
          <cell r="G12">
            <v>6.815388430907586E-2</v>
          </cell>
          <cell r="H12">
            <v>7.0150826234831085E-2</v>
          </cell>
          <cell r="I12">
            <v>9</v>
          </cell>
          <cell r="J12">
            <v>116.47606216304824</v>
          </cell>
          <cell r="K12">
            <v>13027.785151515151</v>
          </cell>
          <cell r="L12">
            <v>2146</v>
          </cell>
          <cell r="M12">
            <v>1088</v>
          </cell>
          <cell r="N12">
            <v>17871493</v>
          </cell>
          <cell r="O12"/>
          <cell r="P12">
            <v>0</v>
          </cell>
          <cell r="Q12" t="str">
            <v/>
          </cell>
          <cell r="R12"/>
          <cell r="S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D13"/>
          <cell r="E13"/>
          <cell r="F13"/>
          <cell r="G13">
            <v>0</v>
          </cell>
          <cell r="H13">
            <v>0</v>
          </cell>
          <cell r="I13" t="str">
            <v>--</v>
          </cell>
          <cell r="J13">
            <v>0</v>
          </cell>
          <cell r="K13"/>
          <cell r="L13">
            <v>0</v>
          </cell>
          <cell r="M13">
            <v>1088</v>
          </cell>
          <cell r="N13">
            <v>0</v>
          </cell>
          <cell r="O13"/>
          <cell r="P13">
            <v>0</v>
          </cell>
          <cell r="Q13" t="str">
            <v/>
          </cell>
          <cell r="R13"/>
          <cell r="S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D14"/>
          <cell r="E14"/>
          <cell r="F14"/>
          <cell r="G14">
            <v>1.7850664631514426</v>
          </cell>
          <cell r="H14">
            <v>2.201199364222588</v>
          </cell>
          <cell r="I14">
            <v>9</v>
          </cell>
          <cell r="J14">
            <v>142.64514128875553</v>
          </cell>
          <cell r="K14">
            <v>14725.717687810582</v>
          </cell>
          <cell r="L14">
            <v>6280</v>
          </cell>
          <cell r="M14">
            <v>1088</v>
          </cell>
          <cell r="N14">
            <v>71502383</v>
          </cell>
          <cell r="O14"/>
          <cell r="P14">
            <v>7</v>
          </cell>
          <cell r="Q14" t="str">
            <v/>
          </cell>
          <cell r="R14"/>
          <cell r="S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D15"/>
          <cell r="E15"/>
          <cell r="F15"/>
          <cell r="G15">
            <v>0</v>
          </cell>
          <cell r="H15">
            <v>0</v>
          </cell>
          <cell r="I15" t="str">
            <v>--</v>
          </cell>
          <cell r="J15">
            <v>0</v>
          </cell>
          <cell r="K15"/>
          <cell r="L15">
            <v>0</v>
          </cell>
          <cell r="M15">
            <v>1088</v>
          </cell>
          <cell r="N15">
            <v>0</v>
          </cell>
          <cell r="O15"/>
          <cell r="P15">
            <v>0</v>
          </cell>
          <cell r="Q15" t="str">
            <v/>
          </cell>
          <cell r="R15"/>
          <cell r="S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D16"/>
          <cell r="E16"/>
          <cell r="F16"/>
          <cell r="G16">
            <v>4.0771064767149108</v>
          </cell>
          <cell r="H16">
            <v>4.2596173502250236</v>
          </cell>
          <cell r="I16">
            <v>9</v>
          </cell>
          <cell r="J16">
            <v>150.49860651388644</v>
          </cell>
          <cell r="K16">
            <v>13512.618083378451</v>
          </cell>
          <cell r="L16">
            <v>6824</v>
          </cell>
          <cell r="M16">
            <v>1088</v>
          </cell>
          <cell r="N16">
            <v>37750081</v>
          </cell>
          <cell r="O16"/>
          <cell r="P16">
            <v>30.999999999999993</v>
          </cell>
          <cell r="Q16" t="str">
            <v/>
          </cell>
          <cell r="R16"/>
          <cell r="S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D17"/>
          <cell r="E17"/>
          <cell r="F17"/>
          <cell r="G17">
            <v>6.01514544207605</v>
          </cell>
          <cell r="H17">
            <v>6.507455233838658</v>
          </cell>
          <cell r="I17">
            <v>9</v>
          </cell>
          <cell r="J17">
            <v>203.45590273121778</v>
          </cell>
          <cell r="K17">
            <v>13461.399563981044</v>
          </cell>
          <cell r="L17">
            <v>13927</v>
          </cell>
          <cell r="M17">
            <v>1088</v>
          </cell>
          <cell r="N17">
            <v>28309776</v>
          </cell>
          <cell r="O17"/>
          <cell r="P17">
            <v>11.000000000000002</v>
          </cell>
          <cell r="Q17" t="str">
            <v/>
          </cell>
          <cell r="R17"/>
          <cell r="S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D18"/>
          <cell r="E18"/>
          <cell r="F18"/>
          <cell r="G18">
            <v>0.23364461654453872</v>
          </cell>
          <cell r="H18">
            <v>0.26785516122534525</v>
          </cell>
          <cell r="I18">
            <v>9</v>
          </cell>
          <cell r="J18">
            <v>170.16808680021117</v>
          </cell>
          <cell r="K18">
            <v>13006.168344184372</v>
          </cell>
          <cell r="L18">
            <v>9126</v>
          </cell>
          <cell r="M18">
            <v>1088</v>
          </cell>
          <cell r="N18">
            <v>121337591</v>
          </cell>
          <cell r="O18"/>
          <cell r="P18">
            <v>3.9999999999999991</v>
          </cell>
          <cell r="Q18" t="str">
            <v/>
          </cell>
          <cell r="R18"/>
          <cell r="S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D19"/>
          <cell r="E19"/>
          <cell r="F19"/>
          <cell r="G19">
            <v>0.32614799134244282</v>
          </cell>
          <cell r="H19">
            <v>0.32698847487266181</v>
          </cell>
          <cell r="I19">
            <v>9</v>
          </cell>
          <cell r="J19">
            <v>142.02551133746658</v>
          </cell>
          <cell r="K19">
            <v>12477.230890603132</v>
          </cell>
          <cell r="L19">
            <v>5244</v>
          </cell>
          <cell r="M19">
            <v>1088</v>
          </cell>
          <cell r="N19">
            <v>105742259</v>
          </cell>
          <cell r="O19"/>
          <cell r="P19">
            <v>3.0000000000000018</v>
          </cell>
          <cell r="Q19" t="str">
            <v/>
          </cell>
          <cell r="R19"/>
          <cell r="S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D20"/>
          <cell r="E20"/>
          <cell r="F20"/>
          <cell r="G20">
            <v>0</v>
          </cell>
          <cell r="H20">
            <v>0</v>
          </cell>
          <cell r="I20" t="str">
            <v>--</v>
          </cell>
          <cell r="J20">
            <v>0</v>
          </cell>
          <cell r="K20"/>
          <cell r="L20">
            <v>0</v>
          </cell>
          <cell r="M20">
            <v>1088</v>
          </cell>
          <cell r="N20">
            <v>0</v>
          </cell>
          <cell r="O20"/>
          <cell r="P20">
            <v>0</v>
          </cell>
          <cell r="Q20" t="str">
            <v/>
          </cell>
          <cell r="R20"/>
          <cell r="S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D21"/>
          <cell r="E21"/>
          <cell r="F21"/>
          <cell r="G21">
            <v>0</v>
          </cell>
          <cell r="H21">
            <v>0</v>
          </cell>
          <cell r="I21" t="str">
            <v>--</v>
          </cell>
          <cell r="J21">
            <v>0</v>
          </cell>
          <cell r="K21"/>
          <cell r="L21">
            <v>0</v>
          </cell>
          <cell r="M21">
            <v>1088</v>
          </cell>
          <cell r="N21">
            <v>0</v>
          </cell>
          <cell r="O21"/>
          <cell r="P21">
            <v>0</v>
          </cell>
          <cell r="Q21" t="str">
            <v/>
          </cell>
          <cell r="R21"/>
          <cell r="S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D22"/>
          <cell r="E22"/>
          <cell r="F22"/>
          <cell r="G22">
            <v>0</v>
          </cell>
          <cell r="H22">
            <v>0</v>
          </cell>
          <cell r="I22" t="str">
            <v>--</v>
          </cell>
          <cell r="J22">
            <v>0</v>
          </cell>
          <cell r="K22">
            <v>18857.76923076923</v>
          </cell>
          <cell r="L22">
            <v>0</v>
          </cell>
          <cell r="M22">
            <v>1088</v>
          </cell>
          <cell r="N22">
            <v>270569</v>
          </cell>
          <cell r="O22"/>
          <cell r="P22">
            <v>0</v>
          </cell>
          <cell r="Q22" t="str">
            <v/>
          </cell>
          <cell r="R22"/>
          <cell r="S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D23"/>
          <cell r="E23"/>
          <cell r="F23"/>
          <cell r="G23">
            <v>5.7143572376422078E-2</v>
          </cell>
          <cell r="H23">
            <v>7.7641476401882237E-2</v>
          </cell>
          <cell r="I23">
            <v>9</v>
          </cell>
          <cell r="J23">
            <v>124.42557749718507</v>
          </cell>
          <cell r="K23">
            <v>12944.485537160972</v>
          </cell>
          <cell r="L23">
            <v>3162</v>
          </cell>
          <cell r="M23">
            <v>1088</v>
          </cell>
          <cell r="N23">
            <v>45327577</v>
          </cell>
          <cell r="O23"/>
          <cell r="P23">
            <v>0</v>
          </cell>
          <cell r="Q23" t="str">
            <v/>
          </cell>
          <cell r="R23"/>
          <cell r="S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D24"/>
          <cell r="E24"/>
          <cell r="F24"/>
          <cell r="G24">
            <v>0</v>
          </cell>
          <cell r="H24">
            <v>0</v>
          </cell>
          <cell r="I24" t="str">
            <v>--</v>
          </cell>
          <cell r="J24">
            <v>0</v>
          </cell>
          <cell r="K24"/>
          <cell r="L24">
            <v>0</v>
          </cell>
          <cell r="M24">
            <v>1088</v>
          </cell>
          <cell r="N24">
            <v>0</v>
          </cell>
          <cell r="O24"/>
          <cell r="P24">
            <v>0</v>
          </cell>
          <cell r="Q24" t="str">
            <v/>
          </cell>
          <cell r="R24"/>
          <cell r="S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D25"/>
          <cell r="E25"/>
          <cell r="F25"/>
          <cell r="G25">
            <v>3.8957345504969072</v>
          </cell>
          <cell r="H25">
            <v>4.1999068275576814</v>
          </cell>
          <cell r="I25">
            <v>9</v>
          </cell>
          <cell r="J25">
            <v>102.46726664061954</v>
          </cell>
          <cell r="K25">
            <v>15560.973579672971</v>
          </cell>
          <cell r="L25">
            <v>384</v>
          </cell>
          <cell r="M25">
            <v>1088</v>
          </cell>
          <cell r="N25">
            <v>98308038</v>
          </cell>
          <cell r="O25"/>
          <cell r="P25">
            <v>24.999999999999989</v>
          </cell>
          <cell r="Q25" t="str">
            <v/>
          </cell>
          <cell r="R25"/>
          <cell r="S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D26"/>
          <cell r="E26"/>
          <cell r="F26"/>
          <cell r="G26">
            <v>0.21418689833230514</v>
          </cell>
          <cell r="H26">
            <v>0.21812030137997704</v>
          </cell>
          <cell r="I26">
            <v>9</v>
          </cell>
          <cell r="J26">
            <v>122.34755747852917</v>
          </cell>
          <cell r="K26">
            <v>13281.091288191576</v>
          </cell>
          <cell r="L26">
            <v>2968</v>
          </cell>
          <cell r="M26">
            <v>1088</v>
          </cell>
          <cell r="N26">
            <v>39383771</v>
          </cell>
          <cell r="O26"/>
          <cell r="P26">
            <v>0</v>
          </cell>
          <cell r="Q26" t="str">
            <v/>
          </cell>
          <cell r="R26"/>
          <cell r="S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D27"/>
          <cell r="E27"/>
          <cell r="F27"/>
          <cell r="G27">
            <v>3.7908610774021203</v>
          </cell>
          <cell r="H27">
            <v>4.0708074966501737</v>
          </cell>
          <cell r="I27">
            <v>9</v>
          </cell>
          <cell r="J27">
            <v>148.41041055606965</v>
          </cell>
          <cell r="K27">
            <v>16264.287849829354</v>
          </cell>
          <cell r="L27">
            <v>7874</v>
          </cell>
          <cell r="M27">
            <v>1088</v>
          </cell>
          <cell r="N27">
            <v>13791760</v>
          </cell>
          <cell r="O27"/>
          <cell r="P27">
            <v>9.9991003148897875</v>
          </cell>
          <cell r="Q27" t="str">
            <v/>
          </cell>
          <cell r="R27"/>
          <cell r="S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D28"/>
          <cell r="E28"/>
          <cell r="F28"/>
          <cell r="G28">
            <v>0</v>
          </cell>
          <cell r="H28">
            <v>0</v>
          </cell>
          <cell r="I28" t="str">
            <v>--</v>
          </cell>
          <cell r="J28">
            <v>0</v>
          </cell>
          <cell r="K28"/>
          <cell r="L28">
            <v>0</v>
          </cell>
          <cell r="M28">
            <v>1088</v>
          </cell>
          <cell r="N28">
            <v>0</v>
          </cell>
          <cell r="O28"/>
          <cell r="P28">
            <v>0</v>
          </cell>
          <cell r="Q28" t="str">
            <v/>
          </cell>
          <cell r="R28"/>
          <cell r="S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D29"/>
          <cell r="E29"/>
          <cell r="F29"/>
          <cell r="G29">
            <v>5.6703303949715966</v>
          </cell>
          <cell r="H29">
            <v>5.6764567375243535</v>
          </cell>
          <cell r="I29">
            <v>9</v>
          </cell>
          <cell r="J29">
            <v>123.01953431183479</v>
          </cell>
          <cell r="K29">
            <v>15936.398202565071</v>
          </cell>
          <cell r="L29">
            <v>3668</v>
          </cell>
          <cell r="M29">
            <v>1088</v>
          </cell>
          <cell r="N29">
            <v>101962126.51000001</v>
          </cell>
          <cell r="O29"/>
          <cell r="P29">
            <v>69</v>
          </cell>
          <cell r="Q29" t="str">
            <v/>
          </cell>
          <cell r="R29"/>
          <cell r="S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D30"/>
          <cell r="E30"/>
          <cell r="F30"/>
          <cell r="G30">
            <v>0</v>
          </cell>
          <cell r="H30">
            <v>0</v>
          </cell>
          <cell r="I30" t="str">
            <v>--</v>
          </cell>
          <cell r="J30">
            <v>0</v>
          </cell>
          <cell r="K30"/>
          <cell r="L30">
            <v>0</v>
          </cell>
          <cell r="M30">
            <v>1088</v>
          </cell>
          <cell r="N30">
            <v>0</v>
          </cell>
          <cell r="O30"/>
          <cell r="P30">
            <v>0</v>
          </cell>
          <cell r="Q30" t="str">
            <v/>
          </cell>
          <cell r="R30"/>
          <cell r="S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D31"/>
          <cell r="E31"/>
          <cell r="F31"/>
          <cell r="G31">
            <v>0</v>
          </cell>
          <cell r="H31">
            <v>0</v>
          </cell>
          <cell r="I31" t="str">
            <v>--</v>
          </cell>
          <cell r="J31">
            <v>0</v>
          </cell>
          <cell r="K31">
            <v>18688.697142857145</v>
          </cell>
          <cell r="L31">
            <v>0</v>
          </cell>
          <cell r="M31">
            <v>1088</v>
          </cell>
          <cell r="N31">
            <v>264738</v>
          </cell>
          <cell r="O31"/>
          <cell r="P31">
            <v>0</v>
          </cell>
          <cell r="Q31" t="str">
            <v/>
          </cell>
          <cell r="R31"/>
          <cell r="S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D32"/>
          <cell r="E32"/>
          <cell r="F32"/>
          <cell r="G32">
            <v>0</v>
          </cell>
          <cell r="H32">
            <v>0</v>
          </cell>
          <cell r="I32">
            <v>9</v>
          </cell>
          <cell r="J32">
            <v>158.13824759953573</v>
          </cell>
          <cell r="K32">
            <v>13048.82000122401</v>
          </cell>
          <cell r="L32">
            <v>7586</v>
          </cell>
          <cell r="M32">
            <v>1088</v>
          </cell>
          <cell r="N32">
            <v>53033598.780000001</v>
          </cell>
          <cell r="O32"/>
          <cell r="P32">
            <v>0</v>
          </cell>
          <cell r="Q32" t="str">
            <v/>
          </cell>
          <cell r="R32"/>
          <cell r="S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D33"/>
          <cell r="E33"/>
          <cell r="F33"/>
          <cell r="G33">
            <v>1.7483785061557271</v>
          </cell>
          <cell r="H33">
            <v>1.9095183761174335</v>
          </cell>
          <cell r="I33">
            <v>9</v>
          </cell>
          <cell r="J33">
            <v>125.8417683558324</v>
          </cell>
          <cell r="K33">
            <v>12875.03165427509</v>
          </cell>
          <cell r="L33">
            <v>3327</v>
          </cell>
          <cell r="M33">
            <v>1088</v>
          </cell>
          <cell r="N33">
            <v>33939657.670000002</v>
          </cell>
          <cell r="O33"/>
          <cell r="P33">
            <v>0.99999999999999978</v>
          </cell>
          <cell r="Q33" t="str">
            <v/>
          </cell>
          <cell r="R33"/>
          <cell r="S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D34"/>
          <cell r="E34"/>
          <cell r="F34"/>
          <cell r="G34">
            <v>7.7488364196237711</v>
          </cell>
          <cell r="H34">
            <v>7.8282849487790962</v>
          </cell>
          <cell r="I34">
            <v>9</v>
          </cell>
          <cell r="J34">
            <v>142.50574275683525</v>
          </cell>
          <cell r="K34">
            <v>13632.590321839079</v>
          </cell>
          <cell r="L34">
            <v>5795</v>
          </cell>
          <cell r="M34">
            <v>1088</v>
          </cell>
          <cell r="N34">
            <v>41561645</v>
          </cell>
          <cell r="O34"/>
          <cell r="P34">
            <v>45</v>
          </cell>
          <cell r="Q34" t="str">
            <v/>
          </cell>
          <cell r="R34"/>
          <cell r="S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D35"/>
          <cell r="E35"/>
          <cell r="F35"/>
          <cell r="G35">
            <v>0.15408781403977215</v>
          </cell>
          <cell r="H35">
            <v>0.18595196492560398</v>
          </cell>
          <cell r="I35">
            <v>9</v>
          </cell>
          <cell r="J35">
            <v>135.58927732884479</v>
          </cell>
          <cell r="K35">
            <v>12744.972424825746</v>
          </cell>
          <cell r="L35">
            <v>4536</v>
          </cell>
          <cell r="M35">
            <v>1088</v>
          </cell>
          <cell r="N35">
            <v>76162680</v>
          </cell>
          <cell r="O35"/>
          <cell r="P35">
            <v>1</v>
          </cell>
          <cell r="Q35" t="str">
            <v/>
          </cell>
          <cell r="R35"/>
          <cell r="S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D36"/>
          <cell r="E36"/>
          <cell r="F36"/>
          <cell r="G36">
            <v>0</v>
          </cell>
          <cell r="H36">
            <v>0</v>
          </cell>
          <cell r="I36">
            <v>9</v>
          </cell>
          <cell r="J36">
            <v>112.57794954363145</v>
          </cell>
          <cell r="K36">
            <v>12789.598939828078</v>
          </cell>
          <cell r="L36">
            <v>1609</v>
          </cell>
          <cell r="M36">
            <v>1088</v>
          </cell>
          <cell r="N36">
            <v>9982454</v>
          </cell>
          <cell r="O36"/>
          <cell r="P36">
            <v>0</v>
          </cell>
          <cell r="Q36" t="str">
            <v/>
          </cell>
          <cell r="R36"/>
          <cell r="S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D37"/>
          <cell r="E37"/>
          <cell r="F37"/>
          <cell r="G37">
            <v>0</v>
          </cell>
          <cell r="H37">
            <v>0</v>
          </cell>
          <cell r="I37" t="str">
            <v>--</v>
          </cell>
          <cell r="J37">
            <v>0</v>
          </cell>
          <cell r="K37"/>
          <cell r="L37">
            <v>0</v>
          </cell>
          <cell r="M37">
            <v>1088</v>
          </cell>
          <cell r="N37">
            <v>0</v>
          </cell>
          <cell r="O37"/>
          <cell r="P37">
            <v>0</v>
          </cell>
          <cell r="Q37" t="str">
            <v/>
          </cell>
          <cell r="R37"/>
          <cell r="S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D38"/>
          <cell r="E38"/>
          <cell r="F38"/>
          <cell r="G38">
            <v>0</v>
          </cell>
          <cell r="H38">
            <v>0</v>
          </cell>
          <cell r="I38" t="str">
            <v>--</v>
          </cell>
          <cell r="J38">
            <v>0</v>
          </cell>
          <cell r="K38"/>
          <cell r="L38">
            <v>0</v>
          </cell>
          <cell r="M38">
            <v>1088</v>
          </cell>
          <cell r="N38">
            <v>0</v>
          </cell>
          <cell r="O38"/>
          <cell r="P38">
            <v>0</v>
          </cell>
          <cell r="Q38" t="str">
            <v/>
          </cell>
          <cell r="R38"/>
          <cell r="S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D39"/>
          <cell r="E39"/>
          <cell r="F39"/>
          <cell r="G39">
            <v>0.49834349216957891</v>
          </cell>
          <cell r="H39">
            <v>0.55194616613861447</v>
          </cell>
          <cell r="I39">
            <v>9</v>
          </cell>
          <cell r="J39">
            <v>122.80339562222451</v>
          </cell>
          <cell r="K39">
            <v>13604.671072451001</v>
          </cell>
          <cell r="L39">
            <v>3102</v>
          </cell>
          <cell r="M39">
            <v>1088</v>
          </cell>
          <cell r="N39">
            <v>76425207</v>
          </cell>
          <cell r="O39"/>
          <cell r="P39">
            <v>3</v>
          </cell>
          <cell r="Q39" t="str">
            <v/>
          </cell>
          <cell r="R39"/>
          <cell r="S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D40"/>
          <cell r="E40"/>
          <cell r="F40"/>
          <cell r="G40">
            <v>1.9023109787577597</v>
          </cell>
          <cell r="H40">
            <v>2.0306153691724784</v>
          </cell>
          <cell r="I40">
            <v>9</v>
          </cell>
          <cell r="J40">
            <v>144.85217747791714</v>
          </cell>
          <cell r="K40">
            <v>13030.178141012504</v>
          </cell>
          <cell r="L40">
            <v>5844</v>
          </cell>
          <cell r="M40">
            <v>1088</v>
          </cell>
          <cell r="N40">
            <v>88056361</v>
          </cell>
          <cell r="O40"/>
          <cell r="P40">
            <v>4.0000000000000036</v>
          </cell>
          <cell r="Q40" t="str">
            <v/>
          </cell>
          <cell r="R40"/>
          <cell r="S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D41"/>
          <cell r="E41"/>
          <cell r="F41"/>
          <cell r="G41">
            <v>0</v>
          </cell>
          <cell r="H41">
            <v>0</v>
          </cell>
          <cell r="I41" t="str">
            <v>--</v>
          </cell>
          <cell r="J41">
            <v>0</v>
          </cell>
          <cell r="K41">
            <v>17889.44727272727</v>
          </cell>
          <cell r="L41">
            <v>0</v>
          </cell>
          <cell r="M41">
            <v>1088</v>
          </cell>
          <cell r="N41">
            <v>477754</v>
          </cell>
          <cell r="O41"/>
          <cell r="P41">
            <v>0</v>
          </cell>
          <cell r="Q41" t="str">
            <v/>
          </cell>
          <cell r="R41"/>
          <cell r="S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D42"/>
          <cell r="E42"/>
          <cell r="F42"/>
          <cell r="G42">
            <v>0</v>
          </cell>
          <cell r="H42">
            <v>0</v>
          </cell>
          <cell r="I42" t="str">
            <v>--</v>
          </cell>
          <cell r="J42">
            <v>0</v>
          </cell>
          <cell r="K42">
            <v>18857.76923076923</v>
          </cell>
          <cell r="L42">
            <v>0</v>
          </cell>
          <cell r="M42">
            <v>1088</v>
          </cell>
          <cell r="N42">
            <v>245151</v>
          </cell>
          <cell r="O42"/>
          <cell r="P42">
            <v>0</v>
          </cell>
          <cell r="Q42" t="str">
            <v/>
          </cell>
          <cell r="R42"/>
          <cell r="S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D43"/>
          <cell r="E43"/>
          <cell r="F43"/>
          <cell r="G43">
            <v>0</v>
          </cell>
          <cell r="H43">
            <v>0</v>
          </cell>
          <cell r="I43" t="str">
            <v>--</v>
          </cell>
          <cell r="J43">
            <v>0</v>
          </cell>
          <cell r="K43"/>
          <cell r="L43">
            <v>0</v>
          </cell>
          <cell r="M43">
            <v>1088</v>
          </cell>
          <cell r="N43">
            <v>873</v>
          </cell>
          <cell r="O43"/>
          <cell r="P43">
            <v>0</v>
          </cell>
          <cell r="Q43" t="str">
            <v/>
          </cell>
          <cell r="R43"/>
          <cell r="S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D44"/>
          <cell r="E44"/>
          <cell r="F44">
            <v>24</v>
          </cell>
          <cell r="G44">
            <v>16.565967553026908</v>
          </cell>
          <cell r="H44">
            <v>18.140281745277232</v>
          </cell>
          <cell r="I44">
            <v>18</v>
          </cell>
          <cell r="J44">
            <v>141.69197758480368</v>
          </cell>
          <cell r="K44">
            <v>18964.944676802104</v>
          </cell>
          <cell r="L44">
            <v>7907</v>
          </cell>
          <cell r="M44">
            <v>1088</v>
          </cell>
          <cell r="N44">
            <v>1492892105</v>
          </cell>
          <cell r="O44"/>
          <cell r="P44">
            <v>2331.9999999999995</v>
          </cell>
          <cell r="Q44">
            <v>18.140281745277232</v>
          </cell>
          <cell r="R44"/>
          <cell r="S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D45"/>
          <cell r="E45"/>
          <cell r="F45"/>
          <cell r="G45">
            <v>6.3070760515884174</v>
          </cell>
          <cell r="H45">
            <v>6.7437505216437339</v>
          </cell>
          <cell r="I45">
            <v>9</v>
          </cell>
          <cell r="J45">
            <v>147.50887260671459</v>
          </cell>
          <cell r="K45">
            <v>13617.771430274133</v>
          </cell>
          <cell r="L45">
            <v>6470</v>
          </cell>
          <cell r="M45">
            <v>1088</v>
          </cell>
          <cell r="N45">
            <v>33523838</v>
          </cell>
          <cell r="O45"/>
          <cell r="P45">
            <v>28</v>
          </cell>
          <cell r="Q45" t="str">
            <v/>
          </cell>
          <cell r="R45"/>
          <cell r="S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D46"/>
          <cell r="E46"/>
          <cell r="F46"/>
          <cell r="G46">
            <v>0</v>
          </cell>
          <cell r="H46">
            <v>0</v>
          </cell>
          <cell r="I46" t="str">
            <v>--</v>
          </cell>
          <cell r="J46">
            <v>0</v>
          </cell>
          <cell r="K46">
            <v>17913.140520000001</v>
          </cell>
          <cell r="L46">
            <v>0</v>
          </cell>
          <cell r="M46">
            <v>1088</v>
          </cell>
          <cell r="N46">
            <v>175498</v>
          </cell>
          <cell r="O46"/>
          <cell r="P46">
            <v>0</v>
          </cell>
          <cell r="Q46" t="str">
            <v/>
          </cell>
          <cell r="R46"/>
          <cell r="S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D47"/>
          <cell r="E47"/>
          <cell r="F47"/>
          <cell r="G47">
            <v>0.12142222341091598</v>
          </cell>
          <cell r="H47">
            <v>0.12478880115308251</v>
          </cell>
          <cell r="I47">
            <v>9</v>
          </cell>
          <cell r="J47">
            <v>168.76009125565682</v>
          </cell>
          <cell r="K47">
            <v>11827.09904005548</v>
          </cell>
          <cell r="L47">
            <v>8132</v>
          </cell>
          <cell r="M47">
            <v>1088</v>
          </cell>
          <cell r="N47">
            <v>14478062</v>
          </cell>
          <cell r="O47"/>
          <cell r="P47">
            <v>0.99999999999999978</v>
          </cell>
          <cell r="Q47" t="str">
            <v/>
          </cell>
          <cell r="R47"/>
          <cell r="S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D48"/>
          <cell r="E48"/>
          <cell r="F48"/>
          <cell r="G48">
            <v>0</v>
          </cell>
          <cell r="H48">
            <v>0</v>
          </cell>
          <cell r="I48" t="str">
            <v>--</v>
          </cell>
          <cell r="J48">
            <v>0</v>
          </cell>
          <cell r="K48">
            <v>17956.051428571427</v>
          </cell>
          <cell r="L48">
            <v>0</v>
          </cell>
          <cell r="M48">
            <v>1088</v>
          </cell>
          <cell r="N48">
            <v>568496</v>
          </cell>
          <cell r="O48"/>
          <cell r="P48">
            <v>0</v>
          </cell>
          <cell r="Q48" t="str">
            <v/>
          </cell>
          <cell r="R48"/>
          <cell r="S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D49"/>
          <cell r="E49"/>
          <cell r="F49"/>
          <cell r="G49">
            <v>0.49915978714833553</v>
          </cell>
          <cell r="H49">
            <v>0.5306042365077468</v>
          </cell>
          <cell r="I49">
            <v>9</v>
          </cell>
          <cell r="J49">
            <v>123.86055755908612</v>
          </cell>
          <cell r="K49">
            <v>13821.803632656369</v>
          </cell>
          <cell r="L49">
            <v>3298</v>
          </cell>
          <cell r="M49">
            <v>1088</v>
          </cell>
          <cell r="N49">
            <v>89587675.200000003</v>
          </cell>
          <cell r="O49"/>
          <cell r="P49">
            <v>3.9999999999999991</v>
          </cell>
          <cell r="Q49" t="str">
            <v/>
          </cell>
          <cell r="R49"/>
          <cell r="S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D50"/>
          <cell r="E50"/>
          <cell r="F50"/>
          <cell r="G50">
            <v>0</v>
          </cell>
          <cell r="H50">
            <v>0</v>
          </cell>
          <cell r="I50">
            <v>9</v>
          </cell>
          <cell r="J50">
            <v>175.59113062490891</v>
          </cell>
          <cell r="K50">
            <v>13733.970933014356</v>
          </cell>
          <cell r="L50">
            <v>10382</v>
          </cell>
          <cell r="M50">
            <v>1088</v>
          </cell>
          <cell r="N50">
            <v>10238926</v>
          </cell>
          <cell r="O50"/>
          <cell r="P50">
            <v>0</v>
          </cell>
          <cell r="Q50" t="str">
            <v/>
          </cell>
          <cell r="R50"/>
          <cell r="S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D51"/>
          <cell r="E51"/>
          <cell r="F51"/>
          <cell r="G51">
            <v>0</v>
          </cell>
          <cell r="H51">
            <v>0</v>
          </cell>
          <cell r="I51" t="str">
            <v>--</v>
          </cell>
          <cell r="J51">
            <v>0</v>
          </cell>
          <cell r="K51">
            <v>19055.02</v>
          </cell>
          <cell r="L51">
            <v>0</v>
          </cell>
          <cell r="M51">
            <v>1088</v>
          </cell>
          <cell r="N51">
            <v>2047370</v>
          </cell>
          <cell r="O51"/>
          <cell r="P51">
            <v>0</v>
          </cell>
          <cell r="Q51" t="str">
            <v/>
          </cell>
          <cell r="R51"/>
          <cell r="S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D52"/>
          <cell r="E52"/>
          <cell r="F52"/>
          <cell r="G52">
            <v>1.0900584403283915</v>
          </cell>
          <cell r="H52">
            <v>0.93864854310510926</v>
          </cell>
          <cell r="I52">
            <v>9</v>
          </cell>
          <cell r="J52">
            <v>140.87662844807141</v>
          </cell>
          <cell r="K52">
            <v>13295.860568181817</v>
          </cell>
          <cell r="L52">
            <v>5435</v>
          </cell>
          <cell r="M52">
            <v>1088</v>
          </cell>
          <cell r="N52">
            <v>4852615</v>
          </cell>
          <cell r="O52"/>
          <cell r="P52">
            <v>0.99999999999999978</v>
          </cell>
          <cell r="Q52" t="str">
            <v/>
          </cell>
          <cell r="R52"/>
          <cell r="S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D53"/>
          <cell r="E53"/>
          <cell r="F53">
            <v>9</v>
          </cell>
          <cell r="G53">
            <v>8.465939925788593</v>
          </cell>
          <cell r="H53">
            <v>9.0080362020652363</v>
          </cell>
          <cell r="I53">
            <v>18</v>
          </cell>
          <cell r="J53">
            <v>101.73906230817566</v>
          </cell>
          <cell r="K53">
            <v>17776.926320476567</v>
          </cell>
          <cell r="L53">
            <v>309</v>
          </cell>
          <cell r="M53">
            <v>1088</v>
          </cell>
          <cell r="N53">
            <v>299443690</v>
          </cell>
          <cell r="O53"/>
          <cell r="P53">
            <v>233.99999999999994</v>
          </cell>
          <cell r="Q53" t="str">
            <v/>
          </cell>
          <cell r="R53"/>
          <cell r="S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D54"/>
          <cell r="E54"/>
          <cell r="F54"/>
          <cell r="G54">
            <v>3.5511527716575184</v>
          </cell>
          <cell r="H54">
            <v>3.3982320580388365</v>
          </cell>
          <cell r="I54">
            <v>9</v>
          </cell>
          <cell r="J54">
            <v>125.11365204950786</v>
          </cell>
          <cell r="K54">
            <v>14526.232869955158</v>
          </cell>
          <cell r="L54">
            <v>3648</v>
          </cell>
          <cell r="M54">
            <v>1088</v>
          </cell>
          <cell r="N54">
            <v>4007937</v>
          </cell>
          <cell r="O54"/>
          <cell r="P54">
            <v>1.9999999999999996</v>
          </cell>
          <cell r="Q54" t="str">
            <v/>
          </cell>
          <cell r="R54"/>
          <cell r="S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D55"/>
          <cell r="E55"/>
          <cell r="F55"/>
          <cell r="G55">
            <v>4.0428455902715599E-2</v>
          </cell>
          <cell r="H55">
            <v>3.8735974726053189E-2</v>
          </cell>
          <cell r="I55">
            <v>9</v>
          </cell>
          <cell r="J55">
            <v>202.44216307505357</v>
          </cell>
          <cell r="K55">
            <v>12929.269327825836</v>
          </cell>
          <cell r="L55">
            <v>13245</v>
          </cell>
          <cell r="M55">
            <v>1088</v>
          </cell>
          <cell r="N55">
            <v>174669672</v>
          </cell>
          <cell r="O55"/>
          <cell r="P55">
            <v>0</v>
          </cell>
          <cell r="Q55" t="str">
            <v/>
          </cell>
          <cell r="R55"/>
          <cell r="S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D56"/>
          <cell r="E56"/>
          <cell r="F56"/>
          <cell r="G56">
            <v>0</v>
          </cell>
          <cell r="H56">
            <v>0</v>
          </cell>
          <cell r="I56" t="str">
            <v>--</v>
          </cell>
          <cell r="J56">
            <v>0</v>
          </cell>
          <cell r="K56">
            <v>16490.760000000002</v>
          </cell>
          <cell r="L56">
            <v>0</v>
          </cell>
          <cell r="M56">
            <v>1088</v>
          </cell>
          <cell r="N56">
            <v>21654</v>
          </cell>
          <cell r="O56"/>
          <cell r="P56">
            <v>0</v>
          </cell>
          <cell r="Q56" t="str">
            <v/>
          </cell>
          <cell r="R56"/>
          <cell r="S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D57"/>
          <cell r="E57"/>
          <cell r="F57"/>
          <cell r="G57">
            <v>8.3960886835764803E-2</v>
          </cell>
          <cell r="H57">
            <v>8.3991870204677632E-2</v>
          </cell>
          <cell r="I57">
            <v>9</v>
          </cell>
          <cell r="J57">
            <v>181.07158038143021</v>
          </cell>
          <cell r="K57">
            <v>13462.532599018696</v>
          </cell>
          <cell r="L57">
            <v>10914</v>
          </cell>
          <cell r="M57">
            <v>1088</v>
          </cell>
          <cell r="N57">
            <v>86253586</v>
          </cell>
          <cell r="O57"/>
          <cell r="P57">
            <v>0</v>
          </cell>
          <cell r="Q57" t="str">
            <v/>
          </cell>
          <cell r="R57"/>
          <cell r="S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D58"/>
          <cell r="E58"/>
          <cell r="F58"/>
          <cell r="G58">
            <v>7.3326512854891117</v>
          </cell>
          <cell r="H58">
            <v>8.2191493018733208</v>
          </cell>
          <cell r="I58">
            <v>9</v>
          </cell>
          <cell r="J58">
            <v>226.33248347701178</v>
          </cell>
          <cell r="K58">
            <v>16030.389113748221</v>
          </cell>
          <cell r="L58">
            <v>20252</v>
          </cell>
          <cell r="M58">
            <v>1088</v>
          </cell>
          <cell r="N58">
            <v>256641328.99000001</v>
          </cell>
          <cell r="O58"/>
          <cell r="P58">
            <v>69.000000000000014</v>
          </cell>
          <cell r="Q58" t="str">
            <v/>
          </cell>
          <cell r="R58"/>
          <cell r="S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D59"/>
          <cell r="E59"/>
          <cell r="F59"/>
          <cell r="G59">
            <v>0.62275405910125847</v>
          </cell>
          <cell r="H59">
            <v>0.68140360127610111</v>
          </cell>
          <cell r="I59">
            <v>9</v>
          </cell>
          <cell r="J59">
            <v>145.68219922172105</v>
          </cell>
          <cell r="K59">
            <v>13295.033797325154</v>
          </cell>
          <cell r="L59">
            <v>6073</v>
          </cell>
          <cell r="M59">
            <v>1088</v>
          </cell>
          <cell r="N59">
            <v>63321943</v>
          </cell>
          <cell r="O59"/>
          <cell r="P59">
            <v>0</v>
          </cell>
          <cell r="Q59" t="str">
            <v/>
          </cell>
          <cell r="R59"/>
          <cell r="S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D60"/>
          <cell r="E60"/>
          <cell r="F60"/>
          <cell r="G60">
            <v>0</v>
          </cell>
          <cell r="H60">
            <v>0</v>
          </cell>
          <cell r="I60">
            <v>9</v>
          </cell>
          <cell r="J60">
            <v>198.84383857259121</v>
          </cell>
          <cell r="K60">
            <v>11710.085754991178</v>
          </cell>
          <cell r="L60">
            <v>11575</v>
          </cell>
          <cell r="M60">
            <v>1088</v>
          </cell>
          <cell r="N60">
            <v>13515089</v>
          </cell>
          <cell r="O60"/>
          <cell r="P60">
            <v>0</v>
          </cell>
          <cell r="Q60" t="str">
            <v/>
          </cell>
          <cell r="R60"/>
          <cell r="S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D61"/>
          <cell r="E61"/>
          <cell r="F61"/>
          <cell r="G61">
            <v>4.3105580566049237</v>
          </cell>
          <cell r="H61">
            <v>4.7093686217276352</v>
          </cell>
          <cell r="I61">
            <v>9</v>
          </cell>
          <cell r="J61">
            <v>139.78260305063372</v>
          </cell>
          <cell r="K61">
            <v>13861.099484899021</v>
          </cell>
          <cell r="L61">
            <v>5514</v>
          </cell>
          <cell r="M61">
            <v>1088</v>
          </cell>
          <cell r="N61">
            <v>29264390</v>
          </cell>
          <cell r="O61"/>
          <cell r="P61">
            <v>9.0000000000000018</v>
          </cell>
          <cell r="Q61" t="str">
            <v/>
          </cell>
          <cell r="R61"/>
          <cell r="S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D62"/>
          <cell r="E62"/>
          <cell r="F62"/>
          <cell r="G62">
            <v>0</v>
          </cell>
          <cell r="H62">
            <v>0</v>
          </cell>
          <cell r="I62" t="str">
            <v>--</v>
          </cell>
          <cell r="J62">
            <v>0</v>
          </cell>
          <cell r="K62">
            <v>16490.760000000002</v>
          </cell>
          <cell r="L62">
            <v>0</v>
          </cell>
          <cell r="M62">
            <v>1088</v>
          </cell>
          <cell r="N62">
            <v>227137</v>
          </cell>
          <cell r="O62"/>
          <cell r="P62">
            <v>0</v>
          </cell>
          <cell r="Q62" t="str">
            <v/>
          </cell>
          <cell r="R62"/>
          <cell r="S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D63"/>
          <cell r="E63"/>
          <cell r="F63"/>
          <cell r="G63">
            <v>0</v>
          </cell>
          <cell r="H63">
            <v>0</v>
          </cell>
          <cell r="I63" t="str">
            <v>--</v>
          </cell>
          <cell r="J63">
            <v>0</v>
          </cell>
          <cell r="K63"/>
          <cell r="L63">
            <v>0</v>
          </cell>
          <cell r="M63">
            <v>1088</v>
          </cell>
          <cell r="N63">
            <v>26092</v>
          </cell>
          <cell r="O63"/>
          <cell r="P63">
            <v>0</v>
          </cell>
          <cell r="Q63" t="str">
            <v/>
          </cell>
          <cell r="R63"/>
          <cell r="S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D64"/>
          <cell r="E64"/>
          <cell r="F64"/>
          <cell r="G64">
            <v>0</v>
          </cell>
          <cell r="H64">
            <v>0</v>
          </cell>
          <cell r="I64" t="str">
            <v>--</v>
          </cell>
          <cell r="J64">
            <v>0</v>
          </cell>
          <cell r="K64"/>
          <cell r="L64">
            <v>0</v>
          </cell>
          <cell r="M64">
            <v>1088</v>
          </cell>
          <cell r="N64">
            <v>0</v>
          </cell>
          <cell r="O64"/>
          <cell r="P64">
            <v>0</v>
          </cell>
          <cell r="Q64" t="str">
            <v/>
          </cell>
          <cell r="R64"/>
          <cell r="S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D65"/>
          <cell r="E65"/>
          <cell r="F65"/>
          <cell r="G65">
            <v>1.996614589775213</v>
          </cell>
          <cell r="H65">
            <v>2.0252130818934222</v>
          </cell>
          <cell r="I65">
            <v>9</v>
          </cell>
          <cell r="J65">
            <v>133.10178267344966</v>
          </cell>
          <cell r="K65">
            <v>12490.355221221615</v>
          </cell>
          <cell r="L65">
            <v>4135</v>
          </cell>
          <cell r="M65">
            <v>1088</v>
          </cell>
          <cell r="N65">
            <v>84429980</v>
          </cell>
          <cell r="O65"/>
          <cell r="P65">
            <v>0</v>
          </cell>
          <cell r="Q65" t="str">
            <v/>
          </cell>
          <cell r="R65"/>
          <cell r="S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D66"/>
          <cell r="E66"/>
          <cell r="F66">
            <v>12</v>
          </cell>
          <cell r="G66">
            <v>12.500529622681725</v>
          </cell>
          <cell r="H66">
            <v>12.741440962442214</v>
          </cell>
          <cell r="I66">
            <v>18</v>
          </cell>
          <cell r="J66">
            <v>102.89545574634327</v>
          </cell>
          <cell r="K66">
            <v>19515.418565271444</v>
          </cell>
          <cell r="L66">
            <v>565</v>
          </cell>
          <cell r="M66">
            <v>1088</v>
          </cell>
          <cell r="N66">
            <v>140740188.2790094</v>
          </cell>
          <cell r="O66"/>
          <cell r="P66">
            <v>248.99999999999957</v>
          </cell>
          <cell r="Q66" t="str">
            <v/>
          </cell>
          <cell r="R66"/>
          <cell r="S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D67"/>
          <cell r="E67"/>
          <cell r="F67"/>
          <cell r="G67">
            <v>0</v>
          </cell>
          <cell r="H67">
            <v>0</v>
          </cell>
          <cell r="I67" t="str">
            <v>--</v>
          </cell>
          <cell r="J67">
            <v>0</v>
          </cell>
          <cell r="K67">
            <v>16490.760000000002</v>
          </cell>
          <cell r="L67">
            <v>0</v>
          </cell>
          <cell r="M67">
            <v>1088</v>
          </cell>
          <cell r="N67">
            <v>580526</v>
          </cell>
          <cell r="O67"/>
          <cell r="P67">
            <v>0</v>
          </cell>
          <cell r="Q67" t="str">
            <v/>
          </cell>
          <cell r="R67"/>
          <cell r="S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D68"/>
          <cell r="E68"/>
          <cell r="F68"/>
          <cell r="G68">
            <v>0</v>
          </cell>
          <cell r="H68">
            <v>0</v>
          </cell>
          <cell r="I68" t="str">
            <v>--</v>
          </cell>
          <cell r="J68">
            <v>0</v>
          </cell>
          <cell r="K68">
            <v>16490.759999999998</v>
          </cell>
          <cell r="L68">
            <v>0</v>
          </cell>
          <cell r="M68">
            <v>1088</v>
          </cell>
          <cell r="N68">
            <v>181687</v>
          </cell>
          <cell r="O68"/>
          <cell r="P68">
            <v>0</v>
          </cell>
          <cell r="Q68" t="str">
            <v/>
          </cell>
          <cell r="R68"/>
          <cell r="S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D69"/>
          <cell r="E69"/>
          <cell r="F69"/>
          <cell r="G69">
            <v>0</v>
          </cell>
          <cell r="H69">
            <v>0</v>
          </cell>
          <cell r="I69" t="str">
            <v>--</v>
          </cell>
          <cell r="J69">
            <v>0</v>
          </cell>
          <cell r="K69">
            <v>18413.955000000002</v>
          </cell>
          <cell r="L69">
            <v>0</v>
          </cell>
          <cell r="M69">
            <v>1088</v>
          </cell>
          <cell r="N69">
            <v>458926</v>
          </cell>
          <cell r="O69"/>
          <cell r="P69">
            <v>0</v>
          </cell>
          <cell r="Q69" t="str">
            <v/>
          </cell>
          <cell r="R69"/>
          <cell r="S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D70"/>
          <cell r="E70"/>
          <cell r="F70"/>
          <cell r="G70">
            <v>4.7758427408832311</v>
          </cell>
          <cell r="H70">
            <v>4.3255087300484503</v>
          </cell>
          <cell r="I70">
            <v>9</v>
          </cell>
          <cell r="J70">
            <v>104.163792033381</v>
          </cell>
          <cell r="K70">
            <v>17111.121112196484</v>
          </cell>
          <cell r="L70">
            <v>712</v>
          </cell>
          <cell r="M70">
            <v>1088</v>
          </cell>
          <cell r="N70">
            <v>127539842</v>
          </cell>
          <cell r="O70"/>
          <cell r="P70">
            <v>45.000000000000028</v>
          </cell>
          <cell r="Q70" t="str">
            <v/>
          </cell>
          <cell r="R70"/>
          <cell r="S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D71"/>
          <cell r="E71"/>
          <cell r="F71"/>
          <cell r="G71">
            <v>0</v>
          </cell>
          <cell r="H71">
            <v>0</v>
          </cell>
          <cell r="I71" t="str">
            <v>--</v>
          </cell>
          <cell r="J71">
            <v>0</v>
          </cell>
          <cell r="K71"/>
          <cell r="L71">
            <v>0</v>
          </cell>
          <cell r="M71">
            <v>1088</v>
          </cell>
          <cell r="N71">
            <v>0</v>
          </cell>
          <cell r="O71"/>
          <cell r="P71">
            <v>0</v>
          </cell>
          <cell r="Q71" t="str">
            <v/>
          </cell>
          <cell r="R71"/>
          <cell r="S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D72"/>
          <cell r="E72"/>
          <cell r="F72"/>
          <cell r="G72">
            <v>0.58915569136756296</v>
          </cell>
          <cell r="H72">
            <v>0.89720770490310831</v>
          </cell>
          <cell r="I72">
            <v>9</v>
          </cell>
          <cell r="J72">
            <v>132.33356625735246</v>
          </cell>
          <cell r="K72">
            <v>14001.748830409355</v>
          </cell>
          <cell r="L72">
            <v>4527</v>
          </cell>
          <cell r="M72">
            <v>1088</v>
          </cell>
          <cell r="N72">
            <v>3130155.9099999997</v>
          </cell>
          <cell r="O72"/>
          <cell r="P72">
            <v>0</v>
          </cell>
          <cell r="Q72" t="str">
            <v/>
          </cell>
          <cell r="R72"/>
          <cell r="S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D73"/>
          <cell r="E73"/>
          <cell r="F73">
            <v>25</v>
          </cell>
          <cell r="G73">
            <v>3.4057605300081608</v>
          </cell>
          <cell r="H73">
            <v>3.3455063419270985</v>
          </cell>
          <cell r="I73">
            <v>18</v>
          </cell>
          <cell r="J73">
            <v>109.54271502116882</v>
          </cell>
          <cell r="K73">
            <v>15769.494083414163</v>
          </cell>
          <cell r="L73">
            <v>1505</v>
          </cell>
          <cell r="M73">
            <v>1088</v>
          </cell>
          <cell r="N73">
            <v>35095405</v>
          </cell>
          <cell r="O73"/>
          <cell r="P73">
            <v>25.000000000000004</v>
          </cell>
          <cell r="Q73" t="str">
            <v/>
          </cell>
          <cell r="R73"/>
          <cell r="S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D74"/>
          <cell r="E74"/>
          <cell r="F74"/>
          <cell r="G74">
            <v>0.77764416591128382</v>
          </cell>
          <cell r="H74">
            <v>0.83835884862506083</v>
          </cell>
          <cell r="I74">
            <v>9</v>
          </cell>
          <cell r="J74">
            <v>173.63072576337697</v>
          </cell>
          <cell r="K74">
            <v>12206.654621199705</v>
          </cell>
          <cell r="L74">
            <v>8988</v>
          </cell>
          <cell r="M74">
            <v>1088</v>
          </cell>
          <cell r="N74">
            <v>29087067</v>
          </cell>
          <cell r="O74"/>
          <cell r="P74">
            <v>3.9999999999999991</v>
          </cell>
          <cell r="Q74" t="str">
            <v/>
          </cell>
          <cell r="R74"/>
          <cell r="S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D75"/>
          <cell r="E75"/>
          <cell r="F75"/>
          <cell r="G75">
            <v>0</v>
          </cell>
          <cell r="H75">
            <v>0</v>
          </cell>
          <cell r="I75" t="str">
            <v>--</v>
          </cell>
          <cell r="J75">
            <v>0</v>
          </cell>
          <cell r="K75"/>
          <cell r="L75">
            <v>0</v>
          </cell>
          <cell r="M75">
            <v>1088</v>
          </cell>
          <cell r="N75">
            <v>362135</v>
          </cell>
          <cell r="O75"/>
          <cell r="P75">
            <v>0</v>
          </cell>
          <cell r="Q75" t="str">
            <v/>
          </cell>
          <cell r="R75"/>
          <cell r="S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D76"/>
          <cell r="E76"/>
          <cell r="F76"/>
          <cell r="G76">
            <v>0.15554881616323202</v>
          </cell>
          <cell r="H76">
            <v>0.162497897001598</v>
          </cell>
          <cell r="I76">
            <v>9</v>
          </cell>
          <cell r="J76">
            <v>203.26358679026555</v>
          </cell>
          <cell r="K76">
            <v>11986.2746614026</v>
          </cell>
          <cell r="L76">
            <v>12377</v>
          </cell>
          <cell r="M76">
            <v>1088</v>
          </cell>
          <cell r="N76">
            <v>47022147</v>
          </cell>
          <cell r="O76"/>
          <cell r="P76">
            <v>0</v>
          </cell>
          <cell r="Q76" t="str">
            <v/>
          </cell>
          <cell r="R76"/>
          <cell r="S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D77"/>
          <cell r="E77"/>
          <cell r="F77"/>
          <cell r="G77">
            <v>0</v>
          </cell>
          <cell r="H77">
            <v>0</v>
          </cell>
          <cell r="I77">
            <v>9</v>
          </cell>
          <cell r="J77">
            <v>226.77119015357169</v>
          </cell>
          <cell r="K77">
            <v>14263.526515151518</v>
          </cell>
          <cell r="L77">
            <v>18082</v>
          </cell>
          <cell r="M77">
            <v>1088</v>
          </cell>
          <cell r="N77">
            <v>2450386</v>
          </cell>
          <cell r="O77"/>
          <cell r="P77">
            <v>0</v>
          </cell>
          <cell r="Q77" t="str">
            <v/>
          </cell>
          <cell r="R77"/>
          <cell r="S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D78"/>
          <cell r="E78"/>
          <cell r="F78"/>
          <cell r="G78">
            <v>0</v>
          </cell>
          <cell r="H78">
            <v>0</v>
          </cell>
          <cell r="I78" t="str">
            <v>--</v>
          </cell>
          <cell r="J78">
            <v>0</v>
          </cell>
          <cell r="K78">
            <v>16490.759999999998</v>
          </cell>
          <cell r="L78">
            <v>0</v>
          </cell>
          <cell r="M78">
            <v>1088</v>
          </cell>
          <cell r="N78">
            <v>141440.12</v>
          </cell>
          <cell r="O78"/>
          <cell r="P78">
            <v>0</v>
          </cell>
          <cell r="Q78" t="str">
            <v/>
          </cell>
          <cell r="R78"/>
          <cell r="S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D79"/>
          <cell r="E79"/>
          <cell r="F79"/>
          <cell r="G79">
            <v>0</v>
          </cell>
          <cell r="H79">
            <v>0</v>
          </cell>
          <cell r="I79" t="str">
            <v>--</v>
          </cell>
          <cell r="J79">
            <v>0</v>
          </cell>
          <cell r="K79">
            <v>19288.134545454544</v>
          </cell>
          <cell r="L79">
            <v>0</v>
          </cell>
          <cell r="M79">
            <v>1088</v>
          </cell>
          <cell r="N79">
            <v>437564</v>
          </cell>
          <cell r="O79"/>
          <cell r="P79">
            <v>0</v>
          </cell>
          <cell r="Q79" t="str">
            <v/>
          </cell>
          <cell r="R79"/>
          <cell r="S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D80"/>
          <cell r="E80"/>
          <cell r="F80"/>
          <cell r="G80">
            <v>0.68275161063105749</v>
          </cell>
          <cell r="H80">
            <v>0.69686134281684631</v>
          </cell>
          <cell r="I80">
            <v>9</v>
          </cell>
          <cell r="J80">
            <v>143.49763434606874</v>
          </cell>
          <cell r="K80">
            <v>12766.858645550528</v>
          </cell>
          <cell r="L80">
            <v>5553</v>
          </cell>
          <cell r="M80">
            <v>1088</v>
          </cell>
          <cell r="N80">
            <v>61539502</v>
          </cell>
          <cell r="O80"/>
          <cell r="P80">
            <v>8.0000000000000018</v>
          </cell>
          <cell r="Q80" t="str">
            <v/>
          </cell>
          <cell r="R80"/>
          <cell r="S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D81"/>
          <cell r="E81"/>
          <cell r="F81"/>
          <cell r="G81">
            <v>0.32337786577233529</v>
          </cell>
          <cell r="H81">
            <v>0.34408931842687435</v>
          </cell>
          <cell r="I81">
            <v>9</v>
          </cell>
          <cell r="J81">
            <v>124.47551139145203</v>
          </cell>
          <cell r="K81">
            <v>13292.127732364517</v>
          </cell>
          <cell r="L81">
            <v>3253</v>
          </cell>
          <cell r="M81">
            <v>1088</v>
          </cell>
          <cell r="N81">
            <v>54518112</v>
          </cell>
          <cell r="O81"/>
          <cell r="P81">
            <v>3.0000000000000004</v>
          </cell>
          <cell r="Q81" t="str">
            <v/>
          </cell>
          <cell r="R81"/>
          <cell r="S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D82"/>
          <cell r="E82"/>
          <cell r="F82"/>
          <cell r="G82">
            <v>1.2852499121079122</v>
          </cell>
          <cell r="H82">
            <v>1.3059124697282063</v>
          </cell>
          <cell r="I82">
            <v>9</v>
          </cell>
          <cell r="J82">
            <v>173.50964409444555</v>
          </cell>
          <cell r="K82">
            <v>13696.595840193753</v>
          </cell>
          <cell r="L82">
            <v>10068</v>
          </cell>
          <cell r="M82">
            <v>1088</v>
          </cell>
          <cell r="N82">
            <v>60557198</v>
          </cell>
          <cell r="O82"/>
          <cell r="P82">
            <v>6.9999999999999991</v>
          </cell>
          <cell r="Q82" t="str">
            <v/>
          </cell>
          <cell r="R82"/>
          <cell r="S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D83"/>
          <cell r="E83"/>
          <cell r="F83"/>
          <cell r="G83">
            <v>2.7081055458309105</v>
          </cell>
          <cell r="H83">
            <v>2.9746806806922312</v>
          </cell>
          <cell r="I83">
            <v>9</v>
          </cell>
          <cell r="J83">
            <v>192.56566312335332</v>
          </cell>
          <cell r="K83">
            <v>12472.890640569396</v>
          </cell>
          <cell r="L83">
            <v>11546</v>
          </cell>
          <cell r="M83">
            <v>1088</v>
          </cell>
          <cell r="N83">
            <v>6586354</v>
          </cell>
          <cell r="O83"/>
          <cell r="P83">
            <v>1.9999999999999996</v>
          </cell>
          <cell r="Q83" t="str">
            <v/>
          </cell>
          <cell r="R83"/>
          <cell r="S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D84"/>
          <cell r="E84"/>
          <cell r="F84"/>
          <cell r="G84">
            <v>0</v>
          </cell>
          <cell r="H84">
            <v>0</v>
          </cell>
          <cell r="I84" t="str">
            <v>--</v>
          </cell>
          <cell r="J84">
            <v>0</v>
          </cell>
          <cell r="K84"/>
          <cell r="L84">
            <v>0</v>
          </cell>
          <cell r="M84">
            <v>1088</v>
          </cell>
          <cell r="N84">
            <v>0</v>
          </cell>
          <cell r="O84"/>
          <cell r="P84">
            <v>0</v>
          </cell>
          <cell r="Q84" t="str">
            <v/>
          </cell>
          <cell r="R84"/>
          <cell r="S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D85"/>
          <cell r="E85"/>
          <cell r="F85"/>
          <cell r="G85">
            <v>0</v>
          </cell>
          <cell r="H85">
            <v>0</v>
          </cell>
          <cell r="I85" t="str">
            <v>--</v>
          </cell>
          <cell r="J85">
            <v>0</v>
          </cell>
          <cell r="K85"/>
          <cell r="L85">
            <v>0</v>
          </cell>
          <cell r="M85">
            <v>1088</v>
          </cell>
          <cell r="N85">
            <v>0</v>
          </cell>
          <cell r="O85"/>
          <cell r="P85">
            <v>0</v>
          </cell>
          <cell r="Q85" t="str">
            <v/>
          </cell>
          <cell r="R85"/>
          <cell r="S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D86"/>
          <cell r="E86"/>
          <cell r="F86"/>
          <cell r="G86">
            <v>0</v>
          </cell>
          <cell r="H86">
            <v>0</v>
          </cell>
          <cell r="I86">
            <v>9</v>
          </cell>
          <cell r="J86">
            <v>134.0628558955805</v>
          </cell>
          <cell r="K86">
            <v>12871.842146643108</v>
          </cell>
          <cell r="L86">
            <v>4385</v>
          </cell>
          <cell r="M86">
            <v>1088</v>
          </cell>
          <cell r="N86">
            <v>18577451</v>
          </cell>
          <cell r="O86"/>
          <cell r="P86">
            <v>0</v>
          </cell>
          <cell r="Q86" t="str">
            <v/>
          </cell>
          <cell r="R86"/>
          <cell r="S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D87"/>
          <cell r="E87"/>
          <cell r="F87"/>
          <cell r="G87">
            <v>0</v>
          </cell>
          <cell r="H87">
            <v>0</v>
          </cell>
          <cell r="I87">
            <v>9</v>
          </cell>
          <cell r="J87">
            <v>210.78238259642893</v>
          </cell>
          <cell r="K87">
            <v>11802.330488400001</v>
          </cell>
          <cell r="L87">
            <v>13075</v>
          </cell>
          <cell r="M87">
            <v>1088</v>
          </cell>
          <cell r="N87">
            <v>12916957</v>
          </cell>
          <cell r="O87"/>
          <cell r="P87">
            <v>0</v>
          </cell>
          <cell r="Q87" t="str">
            <v/>
          </cell>
          <cell r="R87"/>
          <cell r="S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D88"/>
          <cell r="E88"/>
          <cell r="F88"/>
          <cell r="G88">
            <v>6.8571601439741769</v>
          </cell>
          <cell r="H88">
            <v>7.2460592145413223</v>
          </cell>
          <cell r="I88">
            <v>9</v>
          </cell>
          <cell r="J88">
            <v>100.95836592612287</v>
          </cell>
          <cell r="K88">
            <v>13979.083961538465</v>
          </cell>
          <cell r="L88">
            <v>134</v>
          </cell>
          <cell r="M88">
            <v>1088</v>
          </cell>
          <cell r="N88">
            <v>54576493</v>
          </cell>
          <cell r="O88"/>
          <cell r="P88">
            <v>3.0000000000000004</v>
          </cell>
          <cell r="Q88" t="str">
            <v/>
          </cell>
          <cell r="R88"/>
          <cell r="S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D89"/>
          <cell r="E89"/>
          <cell r="F89"/>
          <cell r="G89">
            <v>0</v>
          </cell>
          <cell r="H89">
            <v>0</v>
          </cell>
          <cell r="I89" t="str">
            <v>--</v>
          </cell>
          <cell r="J89">
            <v>0</v>
          </cell>
          <cell r="K89">
            <v>16490.760000000002</v>
          </cell>
          <cell r="L89">
            <v>0</v>
          </cell>
          <cell r="M89">
            <v>1088</v>
          </cell>
          <cell r="N89">
            <v>16491</v>
          </cell>
          <cell r="O89"/>
          <cell r="P89">
            <v>0</v>
          </cell>
          <cell r="Q89" t="str">
            <v/>
          </cell>
          <cell r="R89"/>
          <cell r="S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D90"/>
          <cell r="E90"/>
          <cell r="F90"/>
          <cell r="G90">
            <v>0</v>
          </cell>
          <cell r="H90">
            <v>0</v>
          </cell>
          <cell r="I90" t="str">
            <v>--</v>
          </cell>
          <cell r="J90">
            <v>0</v>
          </cell>
          <cell r="K90"/>
          <cell r="L90">
            <v>0</v>
          </cell>
          <cell r="M90">
            <v>1088</v>
          </cell>
          <cell r="N90">
            <v>715.40000000000009</v>
          </cell>
          <cell r="O90"/>
          <cell r="P90">
            <v>0</v>
          </cell>
          <cell r="Q90" t="str">
            <v/>
          </cell>
          <cell r="R90"/>
          <cell r="S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D91"/>
          <cell r="E91"/>
          <cell r="F91"/>
          <cell r="G91">
            <v>0.43408551573969323</v>
          </cell>
          <cell r="H91">
            <v>0.4648513047564401</v>
          </cell>
          <cell r="I91">
            <v>9</v>
          </cell>
          <cell r="J91">
            <v>145.89123438690117</v>
          </cell>
          <cell r="K91">
            <v>12332.971975617444</v>
          </cell>
          <cell r="L91">
            <v>5660</v>
          </cell>
          <cell r="M91">
            <v>1088</v>
          </cell>
          <cell r="N91">
            <v>48903380</v>
          </cell>
          <cell r="O91"/>
          <cell r="P91">
            <v>0</v>
          </cell>
          <cell r="Q91" t="str">
            <v/>
          </cell>
          <cell r="R91"/>
          <cell r="S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D92"/>
          <cell r="E92"/>
          <cell r="F92"/>
          <cell r="G92">
            <v>0.99292394066740863</v>
          </cell>
          <cell r="H92">
            <v>1.0517588813459866</v>
          </cell>
          <cell r="I92">
            <v>9</v>
          </cell>
          <cell r="J92">
            <v>116.13199194741138</v>
          </cell>
          <cell r="K92">
            <v>13283.792556874381</v>
          </cell>
          <cell r="L92">
            <v>2143</v>
          </cell>
          <cell r="M92">
            <v>1088</v>
          </cell>
          <cell r="N92">
            <v>31291963</v>
          </cell>
          <cell r="O92"/>
          <cell r="P92">
            <v>5.0000000000000018</v>
          </cell>
          <cell r="Q92" t="str">
            <v/>
          </cell>
          <cell r="R92"/>
          <cell r="S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D93"/>
          <cell r="E93"/>
          <cell r="F93"/>
          <cell r="G93">
            <v>0</v>
          </cell>
          <cell r="H93">
            <v>0</v>
          </cell>
          <cell r="I93" t="str">
            <v>--</v>
          </cell>
          <cell r="J93">
            <v>0</v>
          </cell>
          <cell r="K93">
            <v>18542.167999999998</v>
          </cell>
          <cell r="L93">
            <v>0</v>
          </cell>
          <cell r="M93">
            <v>1088</v>
          </cell>
          <cell r="N93">
            <v>333476</v>
          </cell>
          <cell r="O93"/>
          <cell r="P93">
            <v>0</v>
          </cell>
          <cell r="Q93" t="str">
            <v/>
          </cell>
          <cell r="R93"/>
          <cell r="S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D94"/>
          <cell r="E94"/>
          <cell r="F94"/>
          <cell r="G94">
            <v>0</v>
          </cell>
          <cell r="H94">
            <v>0</v>
          </cell>
          <cell r="I94">
            <v>9</v>
          </cell>
          <cell r="J94">
            <v>170.02693799213054</v>
          </cell>
          <cell r="K94">
            <v>14694.303350253806</v>
          </cell>
          <cell r="L94">
            <v>10290</v>
          </cell>
          <cell r="M94">
            <v>1088</v>
          </cell>
          <cell r="N94">
            <v>4848413</v>
          </cell>
          <cell r="O94"/>
          <cell r="P94">
            <v>0</v>
          </cell>
          <cell r="Q94" t="str">
            <v/>
          </cell>
          <cell r="R94"/>
          <cell r="S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D95"/>
          <cell r="E95"/>
          <cell r="F95"/>
          <cell r="G95">
            <v>6.5242144265274264</v>
          </cell>
          <cell r="H95">
            <v>6.3970861668732937</v>
          </cell>
          <cell r="I95">
            <v>9</v>
          </cell>
          <cell r="J95">
            <v>110.17865488001189</v>
          </cell>
          <cell r="K95">
            <v>14174.082281583909</v>
          </cell>
          <cell r="L95">
            <v>1443</v>
          </cell>
          <cell r="M95">
            <v>1088</v>
          </cell>
          <cell r="N95">
            <v>25129785</v>
          </cell>
          <cell r="O95"/>
          <cell r="P95">
            <v>33.000000000000036</v>
          </cell>
          <cell r="Q95" t="str">
            <v/>
          </cell>
          <cell r="R95"/>
          <cell r="S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D96"/>
          <cell r="E96"/>
          <cell r="F96"/>
          <cell r="G96">
            <v>0.66910589519812702</v>
          </cell>
          <cell r="H96">
            <v>0.70139710421013668</v>
          </cell>
          <cell r="I96">
            <v>9</v>
          </cell>
          <cell r="J96">
            <v>138.2838518057649</v>
          </cell>
          <cell r="K96">
            <v>13272.921253918495</v>
          </cell>
          <cell r="L96">
            <v>5081</v>
          </cell>
          <cell r="M96">
            <v>1088</v>
          </cell>
          <cell r="N96">
            <v>46748696</v>
          </cell>
          <cell r="O96"/>
          <cell r="P96">
            <v>1.9999999999999993</v>
          </cell>
          <cell r="Q96" t="str">
            <v/>
          </cell>
          <cell r="R96"/>
          <cell r="S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D97"/>
          <cell r="E97"/>
          <cell r="F97"/>
          <cell r="G97">
            <v>0.48792024574046239</v>
          </cell>
          <cell r="H97">
            <v>0.51098145323464406</v>
          </cell>
          <cell r="I97">
            <v>9</v>
          </cell>
          <cell r="J97">
            <v>132.23665229208461</v>
          </cell>
          <cell r="K97">
            <v>12634.367633118782</v>
          </cell>
          <cell r="L97">
            <v>4073</v>
          </cell>
          <cell r="M97">
            <v>1088</v>
          </cell>
          <cell r="N97">
            <v>54733102</v>
          </cell>
          <cell r="O97"/>
          <cell r="P97">
            <v>0</v>
          </cell>
          <cell r="Q97" t="str">
            <v/>
          </cell>
          <cell r="R97"/>
          <cell r="S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D98"/>
          <cell r="E98"/>
          <cell r="F98"/>
          <cell r="G98">
            <v>6.1260968816269639</v>
          </cell>
          <cell r="H98">
            <v>5.9192960514727879</v>
          </cell>
          <cell r="I98">
            <v>9</v>
          </cell>
          <cell r="J98">
            <v>207.44699819448346</v>
          </cell>
          <cell r="K98">
            <v>15198.621141552512</v>
          </cell>
          <cell r="L98">
            <v>16330</v>
          </cell>
          <cell r="M98">
            <v>1088</v>
          </cell>
          <cell r="N98">
            <v>12876396</v>
          </cell>
          <cell r="O98"/>
          <cell r="P98">
            <v>4.0000000000000009</v>
          </cell>
          <cell r="Q98" t="str">
            <v/>
          </cell>
          <cell r="R98"/>
          <cell r="S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D99"/>
          <cell r="E99"/>
          <cell r="F99"/>
          <cell r="G99">
            <v>0</v>
          </cell>
          <cell r="H99">
            <v>0</v>
          </cell>
          <cell r="I99" t="str">
            <v>--</v>
          </cell>
          <cell r="J99">
            <v>0</v>
          </cell>
          <cell r="K99"/>
          <cell r="L99">
            <v>0</v>
          </cell>
          <cell r="M99">
            <v>1088</v>
          </cell>
          <cell r="N99">
            <v>0</v>
          </cell>
          <cell r="O99"/>
          <cell r="P99">
            <v>0</v>
          </cell>
          <cell r="Q99" t="str">
            <v/>
          </cell>
          <cell r="R99"/>
          <cell r="S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D100"/>
          <cell r="E100"/>
          <cell r="F100"/>
          <cell r="G100">
            <v>0.89272460288969735</v>
          </cell>
          <cell r="H100">
            <v>0.84344143017404327</v>
          </cell>
          <cell r="I100">
            <v>9</v>
          </cell>
          <cell r="J100">
            <v>186.97546028354611</v>
          </cell>
          <cell r="K100">
            <v>13155.540985221674</v>
          </cell>
          <cell r="L100">
            <v>11442</v>
          </cell>
          <cell r="M100">
            <v>1088</v>
          </cell>
          <cell r="N100">
            <v>5075634</v>
          </cell>
          <cell r="O100"/>
          <cell r="P100">
            <v>0</v>
          </cell>
          <cell r="Q100" t="str">
            <v/>
          </cell>
          <cell r="R100"/>
          <cell r="S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D101"/>
          <cell r="E101"/>
          <cell r="F101"/>
          <cell r="G101">
            <v>0</v>
          </cell>
          <cell r="H101">
            <v>0</v>
          </cell>
          <cell r="I101" t="str">
            <v>--</v>
          </cell>
          <cell r="J101">
            <v>0</v>
          </cell>
          <cell r="K101"/>
          <cell r="L101">
            <v>0</v>
          </cell>
          <cell r="M101">
            <v>1088</v>
          </cell>
          <cell r="N101">
            <v>0</v>
          </cell>
          <cell r="O101"/>
          <cell r="P101">
            <v>0</v>
          </cell>
          <cell r="Q101" t="str">
            <v/>
          </cell>
          <cell r="R101"/>
          <cell r="S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D102"/>
          <cell r="E102"/>
          <cell r="F102">
            <v>28</v>
          </cell>
          <cell r="G102">
            <v>8.4913241624209697</v>
          </cell>
          <cell r="H102">
            <v>7.9728747588106579</v>
          </cell>
          <cell r="I102">
            <v>18</v>
          </cell>
          <cell r="J102">
            <v>100</v>
          </cell>
          <cell r="K102">
            <v>19218.545730632479</v>
          </cell>
          <cell r="L102">
            <v>0</v>
          </cell>
          <cell r="M102">
            <v>1088</v>
          </cell>
          <cell r="N102">
            <v>152559602</v>
          </cell>
          <cell r="O102"/>
          <cell r="P102">
            <v>146.00000000000017</v>
          </cell>
          <cell r="Q102" t="str">
            <v/>
          </cell>
          <cell r="R102"/>
          <cell r="S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D103"/>
          <cell r="E103"/>
          <cell r="F103"/>
          <cell r="G103">
            <v>0.11736875048607097</v>
          </cell>
          <cell r="H103">
            <v>0.17309525770289874</v>
          </cell>
          <cell r="I103">
            <v>9</v>
          </cell>
          <cell r="J103">
            <v>103.6615040076211</v>
          </cell>
          <cell r="K103">
            <v>14321.002929475586</v>
          </cell>
          <cell r="L103">
            <v>524</v>
          </cell>
          <cell r="M103">
            <v>1088</v>
          </cell>
          <cell r="N103">
            <v>24407370</v>
          </cell>
          <cell r="O103"/>
          <cell r="P103">
            <v>0</v>
          </cell>
          <cell r="Q103" t="str">
            <v/>
          </cell>
          <cell r="R103"/>
          <cell r="S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D104"/>
          <cell r="E104"/>
          <cell r="F104">
            <v>10</v>
          </cell>
          <cell r="G104">
            <v>13.194750985476952</v>
          </cell>
          <cell r="H104">
            <v>13.447154007174674</v>
          </cell>
          <cell r="I104">
            <v>18</v>
          </cell>
          <cell r="J104">
            <v>100.23880003479222</v>
          </cell>
          <cell r="K104">
            <v>18497.744298087924</v>
          </cell>
          <cell r="L104">
            <v>44</v>
          </cell>
          <cell r="M104">
            <v>1088</v>
          </cell>
          <cell r="N104">
            <v>226375395</v>
          </cell>
          <cell r="O104"/>
          <cell r="P104">
            <v>470.00000000000017</v>
          </cell>
          <cell r="Q104" t="str">
            <v/>
          </cell>
          <cell r="R104"/>
          <cell r="S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D105"/>
          <cell r="E105"/>
          <cell r="F105"/>
          <cell r="G105">
            <v>3.9914559777929459</v>
          </cell>
          <cell r="H105">
            <v>4.1941648861601388</v>
          </cell>
          <cell r="I105">
            <v>9</v>
          </cell>
          <cell r="J105">
            <v>156.73559789961254</v>
          </cell>
          <cell r="K105">
            <v>14474.432098681989</v>
          </cell>
          <cell r="L105">
            <v>8212</v>
          </cell>
          <cell r="M105">
            <v>1088</v>
          </cell>
          <cell r="N105">
            <v>67373150</v>
          </cell>
          <cell r="O105"/>
          <cell r="P105">
            <v>43</v>
          </cell>
          <cell r="Q105" t="str">
            <v/>
          </cell>
          <cell r="R105"/>
          <cell r="S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D106"/>
          <cell r="E106"/>
          <cell r="F106">
            <v>8</v>
          </cell>
          <cell r="G106">
            <v>4.1140040333090049</v>
          </cell>
          <cell r="H106">
            <v>4.0981123438800324</v>
          </cell>
          <cell r="I106">
            <v>18</v>
          </cell>
          <cell r="J106">
            <v>100</v>
          </cell>
          <cell r="K106">
            <v>17066.426756756759</v>
          </cell>
          <cell r="L106">
            <v>0</v>
          </cell>
          <cell r="M106">
            <v>1088</v>
          </cell>
          <cell r="N106">
            <v>96613042</v>
          </cell>
          <cell r="O106"/>
          <cell r="P106">
            <v>19</v>
          </cell>
          <cell r="Q106" t="str">
            <v/>
          </cell>
          <cell r="R106"/>
          <cell r="S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D107"/>
          <cell r="E107"/>
          <cell r="F107">
            <v>19</v>
          </cell>
          <cell r="G107">
            <v>1.5755437790676019</v>
          </cell>
          <cell r="H107">
            <v>2.0671780407234288</v>
          </cell>
          <cell r="I107">
            <v>18</v>
          </cell>
          <cell r="J107">
            <v>224.48980490010371</v>
          </cell>
          <cell r="K107">
            <v>16093.8250877193</v>
          </cell>
          <cell r="L107">
            <v>20035</v>
          </cell>
          <cell r="M107">
            <v>1088</v>
          </cell>
          <cell r="N107">
            <v>1689065.9300821912</v>
          </cell>
          <cell r="O107"/>
          <cell r="P107">
            <v>0</v>
          </cell>
          <cell r="Q107" t="str">
            <v/>
          </cell>
          <cell r="R107"/>
          <cell r="S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D108"/>
          <cell r="E108"/>
          <cell r="F108"/>
          <cell r="G108">
            <v>4.0302052999922138</v>
          </cell>
          <cell r="H108">
            <v>4.3111499510099076</v>
          </cell>
          <cell r="I108">
            <v>9</v>
          </cell>
          <cell r="J108">
            <v>149.26253004907659</v>
          </cell>
          <cell r="K108">
            <v>13401.262081655499</v>
          </cell>
          <cell r="L108">
            <v>6602</v>
          </cell>
          <cell r="M108">
            <v>1088</v>
          </cell>
          <cell r="N108">
            <v>50328544</v>
          </cell>
          <cell r="O108"/>
          <cell r="P108">
            <v>14.999999999999995</v>
          </cell>
          <cell r="Q108" t="str">
            <v/>
          </cell>
          <cell r="R108"/>
          <cell r="S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D109"/>
          <cell r="E109"/>
          <cell r="F109"/>
          <cell r="G109">
            <v>2.9568948066868836</v>
          </cell>
          <cell r="H109">
            <v>3.2530694730401954</v>
          </cell>
          <cell r="I109">
            <v>9</v>
          </cell>
          <cell r="J109">
            <v>132.48691645829086</v>
          </cell>
          <cell r="K109">
            <v>16318.860236796805</v>
          </cell>
          <cell r="L109">
            <v>5301</v>
          </cell>
          <cell r="M109">
            <v>1088</v>
          </cell>
          <cell r="N109">
            <v>209056894</v>
          </cell>
          <cell r="O109"/>
          <cell r="P109">
            <v>14.999999999999993</v>
          </cell>
          <cell r="Q109" t="str">
            <v/>
          </cell>
          <cell r="R109"/>
          <cell r="S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D110"/>
          <cell r="E110"/>
          <cell r="F110"/>
          <cell r="G110">
            <v>6.1491070957383682</v>
          </cell>
          <cell r="H110">
            <v>6.5413957819175073</v>
          </cell>
          <cell r="I110">
            <v>9</v>
          </cell>
          <cell r="J110">
            <v>131.63694062439163</v>
          </cell>
          <cell r="K110">
            <v>12787.60028494906</v>
          </cell>
          <cell r="L110">
            <v>4046</v>
          </cell>
          <cell r="M110">
            <v>1088</v>
          </cell>
          <cell r="N110">
            <v>85175460.799999997</v>
          </cell>
          <cell r="O110"/>
          <cell r="P110">
            <v>53</v>
          </cell>
          <cell r="Q110" t="str">
            <v/>
          </cell>
          <cell r="R110"/>
          <cell r="S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D111"/>
          <cell r="E111"/>
          <cell r="F111"/>
          <cell r="G111">
            <v>0</v>
          </cell>
          <cell r="H111">
            <v>0</v>
          </cell>
          <cell r="I111" t="str">
            <v>--</v>
          </cell>
          <cell r="J111">
            <v>0</v>
          </cell>
          <cell r="K111">
            <v>18232.521509433962</v>
          </cell>
          <cell r="L111">
            <v>0</v>
          </cell>
          <cell r="M111">
            <v>1088</v>
          </cell>
          <cell r="N111">
            <v>1337362</v>
          </cell>
          <cell r="O111"/>
          <cell r="P111">
            <v>0</v>
          </cell>
          <cell r="Q111" t="str">
            <v/>
          </cell>
          <cell r="R111"/>
          <cell r="S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D112"/>
          <cell r="E112"/>
          <cell r="F112">
            <v>13</v>
          </cell>
          <cell r="G112">
            <v>0.84841862149049974</v>
          </cell>
          <cell r="H112">
            <v>0.78655589919639868</v>
          </cell>
          <cell r="I112">
            <v>18</v>
          </cell>
          <cell r="J112">
            <v>100.48122882582729</v>
          </cell>
          <cell r="K112">
            <v>16131.543087192324</v>
          </cell>
          <cell r="L112">
            <v>78</v>
          </cell>
          <cell r="M112">
            <v>1088</v>
          </cell>
          <cell r="N112">
            <v>38667309</v>
          </cell>
          <cell r="O112"/>
          <cell r="P112">
            <v>0</v>
          </cell>
          <cell r="Q112" t="str">
            <v/>
          </cell>
          <cell r="R112"/>
          <cell r="S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/>
          <cell r="E113"/>
          <cell r="F113"/>
          <cell r="G113">
            <v>0</v>
          </cell>
          <cell r="H113">
            <v>0</v>
          </cell>
          <cell r="I113" t="str">
            <v>--</v>
          </cell>
          <cell r="J113">
            <v>0</v>
          </cell>
          <cell r="K113"/>
          <cell r="L113">
            <v>0</v>
          </cell>
          <cell r="M113">
            <v>1088</v>
          </cell>
          <cell r="N113">
            <v>0</v>
          </cell>
          <cell r="O113"/>
          <cell r="P113">
            <v>0</v>
          </cell>
          <cell r="Q113" t="str">
            <v/>
          </cell>
          <cell r="R113"/>
          <cell r="S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D114"/>
          <cell r="E114"/>
          <cell r="F114"/>
          <cell r="G114">
            <v>0.29191463326174233</v>
          </cell>
          <cell r="H114">
            <v>0.28400014486078862</v>
          </cell>
          <cell r="I114">
            <v>9</v>
          </cell>
          <cell r="J114">
            <v>141.13837168723219</v>
          </cell>
          <cell r="K114">
            <v>12212.962660699757</v>
          </cell>
          <cell r="L114">
            <v>5024</v>
          </cell>
          <cell r="M114">
            <v>1088</v>
          </cell>
          <cell r="N114">
            <v>21096116</v>
          </cell>
          <cell r="O114"/>
          <cell r="P114">
            <v>2.0000000000000004</v>
          </cell>
          <cell r="Q114" t="str">
            <v/>
          </cell>
          <cell r="R114"/>
          <cell r="S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D115"/>
          <cell r="E115"/>
          <cell r="F115"/>
          <cell r="G115">
            <v>0</v>
          </cell>
          <cell r="H115">
            <v>0</v>
          </cell>
          <cell r="I115" t="str">
            <v>--</v>
          </cell>
          <cell r="J115">
            <v>0</v>
          </cell>
          <cell r="K115"/>
          <cell r="L115">
            <v>0</v>
          </cell>
          <cell r="M115">
            <v>1088</v>
          </cell>
          <cell r="N115">
            <v>0</v>
          </cell>
          <cell r="O115"/>
          <cell r="P115">
            <v>0</v>
          </cell>
          <cell r="Q115" t="str">
            <v/>
          </cell>
          <cell r="R115"/>
          <cell r="S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D116"/>
          <cell r="E116"/>
          <cell r="F116"/>
          <cell r="G116">
            <v>2.3480043763919784E-2</v>
          </cell>
          <cell r="H116">
            <v>2.1569000195961259E-2</v>
          </cell>
          <cell r="I116">
            <v>9</v>
          </cell>
          <cell r="J116">
            <v>129.90268216010153</v>
          </cell>
          <cell r="K116">
            <v>15494.265851235583</v>
          </cell>
          <cell r="L116">
            <v>4633</v>
          </cell>
          <cell r="M116">
            <v>1088</v>
          </cell>
          <cell r="N116">
            <v>61078399</v>
          </cell>
          <cell r="O116"/>
          <cell r="P116">
            <v>0.98159509202453998</v>
          </cell>
          <cell r="Q116" t="str">
            <v/>
          </cell>
          <cell r="R116"/>
          <cell r="S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D117"/>
          <cell r="E117"/>
          <cell r="F117"/>
          <cell r="G117">
            <v>0</v>
          </cell>
          <cell r="H117">
            <v>0</v>
          </cell>
          <cell r="I117" t="str">
            <v>--</v>
          </cell>
          <cell r="J117">
            <v>0</v>
          </cell>
          <cell r="K117">
            <v>16490.759999999998</v>
          </cell>
          <cell r="L117">
            <v>0</v>
          </cell>
          <cell r="M117">
            <v>1088</v>
          </cell>
          <cell r="N117">
            <v>218743</v>
          </cell>
          <cell r="O117"/>
          <cell r="P117">
            <v>0</v>
          </cell>
          <cell r="Q117" t="str">
            <v/>
          </cell>
          <cell r="R117"/>
          <cell r="S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D118"/>
          <cell r="E118"/>
          <cell r="F118"/>
          <cell r="G118">
            <v>0</v>
          </cell>
          <cell r="H118">
            <v>0</v>
          </cell>
          <cell r="I118" t="str">
            <v>--</v>
          </cell>
          <cell r="J118">
            <v>0</v>
          </cell>
          <cell r="K118"/>
          <cell r="L118">
            <v>0</v>
          </cell>
          <cell r="M118">
            <v>1088</v>
          </cell>
          <cell r="N118">
            <v>51029</v>
          </cell>
          <cell r="O118"/>
          <cell r="P118">
            <v>0</v>
          </cell>
          <cell r="Q118" t="str">
            <v/>
          </cell>
          <cell r="R118"/>
          <cell r="S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D119"/>
          <cell r="E119"/>
          <cell r="F119"/>
          <cell r="G119">
            <v>0.37776194199396046</v>
          </cell>
          <cell r="H119">
            <v>0.38815701100529809</v>
          </cell>
          <cell r="I119">
            <v>9</v>
          </cell>
          <cell r="J119">
            <v>131.15437529744767</v>
          </cell>
          <cell r="K119">
            <v>12492.112847457624</v>
          </cell>
          <cell r="L119">
            <v>3892</v>
          </cell>
          <cell r="M119">
            <v>1088</v>
          </cell>
          <cell r="N119">
            <v>48783867</v>
          </cell>
          <cell r="O119"/>
          <cell r="P119">
            <v>7</v>
          </cell>
          <cell r="Q119" t="str">
            <v/>
          </cell>
          <cell r="R119"/>
          <cell r="S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D120"/>
          <cell r="E120"/>
          <cell r="F120"/>
          <cell r="G120">
            <v>3.1817967805649841</v>
          </cell>
          <cell r="H120">
            <v>3.5974818176426524</v>
          </cell>
          <cell r="I120">
            <v>9</v>
          </cell>
          <cell r="J120">
            <v>123.99680242678322</v>
          </cell>
          <cell r="K120">
            <v>14262.761532738092</v>
          </cell>
          <cell r="L120">
            <v>3423</v>
          </cell>
          <cell r="M120">
            <v>1088</v>
          </cell>
          <cell r="N120">
            <v>10925976</v>
          </cell>
          <cell r="O120"/>
          <cell r="P120">
            <v>1.9999999999999996</v>
          </cell>
          <cell r="Q120" t="str">
            <v/>
          </cell>
          <cell r="R120"/>
          <cell r="S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D121"/>
          <cell r="E121"/>
          <cell r="F121"/>
          <cell r="G121">
            <v>0</v>
          </cell>
          <cell r="H121">
            <v>0</v>
          </cell>
          <cell r="I121" t="str">
            <v>--</v>
          </cell>
          <cell r="J121">
            <v>0</v>
          </cell>
          <cell r="K121"/>
          <cell r="L121">
            <v>0</v>
          </cell>
          <cell r="M121">
            <v>1088</v>
          </cell>
          <cell r="N121">
            <v>0</v>
          </cell>
          <cell r="O121"/>
          <cell r="P121">
            <v>0</v>
          </cell>
          <cell r="Q121" t="str">
            <v/>
          </cell>
          <cell r="R121"/>
          <cell r="S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D122"/>
          <cell r="E122"/>
          <cell r="F122"/>
          <cell r="G122">
            <v>0</v>
          </cell>
          <cell r="H122">
            <v>0</v>
          </cell>
          <cell r="I122" t="str">
            <v>--</v>
          </cell>
          <cell r="J122">
            <v>0</v>
          </cell>
          <cell r="K122"/>
          <cell r="L122">
            <v>0</v>
          </cell>
          <cell r="M122">
            <v>1088</v>
          </cell>
          <cell r="N122">
            <v>0</v>
          </cell>
          <cell r="O122"/>
          <cell r="P122">
            <v>0</v>
          </cell>
          <cell r="Q122" t="str">
            <v/>
          </cell>
          <cell r="R122"/>
          <cell r="S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D123"/>
          <cell r="E123"/>
          <cell r="F123">
            <v>11</v>
          </cell>
          <cell r="G123">
            <v>5.2660066241435564</v>
          </cell>
          <cell r="H123">
            <v>5.4269710993515146</v>
          </cell>
          <cell r="I123">
            <v>18</v>
          </cell>
          <cell r="J123">
            <v>116.31016907727951</v>
          </cell>
          <cell r="K123">
            <v>15231.885784477947</v>
          </cell>
          <cell r="L123">
            <v>2484</v>
          </cell>
          <cell r="M123">
            <v>1088</v>
          </cell>
          <cell r="N123">
            <v>32191769</v>
          </cell>
          <cell r="O123"/>
          <cell r="P123">
            <v>1.958525345622119</v>
          </cell>
          <cell r="Q123" t="str">
            <v/>
          </cell>
          <cell r="R123"/>
          <cell r="S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D124"/>
          <cell r="E124"/>
          <cell r="F124"/>
          <cell r="G124">
            <v>0</v>
          </cell>
          <cell r="H124">
            <v>0</v>
          </cell>
          <cell r="I124" t="str">
            <v>--</v>
          </cell>
          <cell r="J124">
            <v>0</v>
          </cell>
          <cell r="K124"/>
          <cell r="L124">
            <v>0</v>
          </cell>
          <cell r="M124">
            <v>1088</v>
          </cell>
          <cell r="N124">
            <v>0</v>
          </cell>
          <cell r="O124"/>
          <cell r="P124">
            <v>0</v>
          </cell>
          <cell r="Q124" t="str">
            <v/>
          </cell>
          <cell r="R124"/>
          <cell r="S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D125"/>
          <cell r="E125"/>
          <cell r="F125"/>
          <cell r="G125">
            <v>0</v>
          </cell>
          <cell r="H125">
            <v>0</v>
          </cell>
          <cell r="I125" t="str">
            <v>--</v>
          </cell>
          <cell r="J125">
            <v>0</v>
          </cell>
          <cell r="K125">
            <v>16490.759999999998</v>
          </cell>
          <cell r="L125">
            <v>0</v>
          </cell>
          <cell r="M125">
            <v>1088</v>
          </cell>
          <cell r="N125">
            <v>172121</v>
          </cell>
          <cell r="O125"/>
          <cell r="P125">
            <v>0</v>
          </cell>
          <cell r="Q125" t="str">
            <v/>
          </cell>
          <cell r="R125"/>
          <cell r="S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D126"/>
          <cell r="E126"/>
          <cell r="F126"/>
          <cell r="G126">
            <v>8.5303320234875244</v>
          </cell>
          <cell r="H126">
            <v>9.4440440706634483</v>
          </cell>
          <cell r="I126">
            <v>9</v>
          </cell>
          <cell r="J126">
            <v>152.28007328909948</v>
          </cell>
          <cell r="K126">
            <v>13761.500635964912</v>
          </cell>
          <cell r="L126">
            <v>7195</v>
          </cell>
          <cell r="M126">
            <v>1088</v>
          </cell>
          <cell r="N126">
            <v>9596588</v>
          </cell>
          <cell r="O126"/>
          <cell r="P126">
            <v>4.9999999999999964</v>
          </cell>
          <cell r="Q126">
            <v>9.4440440706634483</v>
          </cell>
          <cell r="R126"/>
          <cell r="S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D127"/>
          <cell r="E127"/>
          <cell r="F127"/>
          <cell r="G127">
            <v>0.81554960946305899</v>
          </cell>
          <cell r="H127">
            <v>0.76683423554296182</v>
          </cell>
          <cell r="I127">
            <v>9</v>
          </cell>
          <cell r="J127">
            <v>123.02981737590576</v>
          </cell>
          <cell r="K127">
            <v>12801.94930417618</v>
          </cell>
          <cell r="L127">
            <v>2948</v>
          </cell>
          <cell r="M127">
            <v>1088</v>
          </cell>
          <cell r="N127">
            <v>9822070.5999999996</v>
          </cell>
          <cell r="O127"/>
          <cell r="P127">
            <v>1.9999999999999996</v>
          </cell>
          <cell r="Q127" t="str">
            <v/>
          </cell>
          <cell r="R127"/>
          <cell r="S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D128"/>
          <cell r="E128"/>
          <cell r="F128"/>
          <cell r="G128">
            <v>0</v>
          </cell>
          <cell r="H128">
            <v>0</v>
          </cell>
          <cell r="I128" t="str">
            <v>--</v>
          </cell>
          <cell r="J128">
            <v>0</v>
          </cell>
          <cell r="K128"/>
          <cell r="L128">
            <v>0</v>
          </cell>
          <cell r="M128">
            <v>1088</v>
          </cell>
          <cell r="N128">
            <v>0</v>
          </cell>
          <cell r="O128"/>
          <cell r="P128">
            <v>0</v>
          </cell>
          <cell r="Q128" t="str">
            <v/>
          </cell>
          <cell r="R128"/>
          <cell r="S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D129"/>
          <cell r="E129"/>
          <cell r="F129"/>
          <cell r="G129">
            <v>0</v>
          </cell>
          <cell r="H129">
            <v>0</v>
          </cell>
          <cell r="I129" t="str">
            <v>--</v>
          </cell>
          <cell r="J129">
            <v>0</v>
          </cell>
          <cell r="K129"/>
          <cell r="L129">
            <v>0</v>
          </cell>
          <cell r="M129">
            <v>1088</v>
          </cell>
          <cell r="N129">
            <v>0</v>
          </cell>
          <cell r="O129"/>
          <cell r="P129">
            <v>0</v>
          </cell>
          <cell r="Q129" t="str">
            <v/>
          </cell>
          <cell r="R129"/>
          <cell r="S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D130"/>
          <cell r="E130"/>
          <cell r="F130"/>
          <cell r="G130">
            <v>0</v>
          </cell>
          <cell r="H130">
            <v>0</v>
          </cell>
          <cell r="I130">
            <v>9</v>
          </cell>
          <cell r="J130">
            <v>190.96448290011494</v>
          </cell>
          <cell r="K130">
            <v>14141.966860465118</v>
          </cell>
          <cell r="L130">
            <v>12864</v>
          </cell>
          <cell r="M130">
            <v>1088</v>
          </cell>
          <cell r="N130">
            <v>2335941</v>
          </cell>
          <cell r="O130"/>
          <cell r="P130">
            <v>0</v>
          </cell>
          <cell r="Q130" t="str">
            <v/>
          </cell>
          <cell r="R130"/>
          <cell r="S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D131"/>
          <cell r="E131"/>
          <cell r="F131"/>
          <cell r="G131">
            <v>1.1359745284390546</v>
          </cell>
          <cell r="H131">
            <v>1.1466597851056155</v>
          </cell>
          <cell r="I131">
            <v>9</v>
          </cell>
          <cell r="J131">
            <v>130.8494361512104</v>
          </cell>
          <cell r="K131">
            <v>12413.164064304716</v>
          </cell>
          <cell r="L131">
            <v>3829</v>
          </cell>
          <cell r="M131">
            <v>1088</v>
          </cell>
          <cell r="N131">
            <v>39983176</v>
          </cell>
          <cell r="O131"/>
          <cell r="P131">
            <v>14.999999999999995</v>
          </cell>
          <cell r="Q131" t="str">
            <v/>
          </cell>
          <cell r="R131"/>
          <cell r="S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D132"/>
          <cell r="E132"/>
          <cell r="F132"/>
          <cell r="G132">
            <v>0</v>
          </cell>
          <cell r="H132">
            <v>0</v>
          </cell>
          <cell r="I132" t="str">
            <v>--</v>
          </cell>
          <cell r="J132">
            <v>0</v>
          </cell>
          <cell r="K132">
            <v>16490.760000000002</v>
          </cell>
          <cell r="L132">
            <v>0</v>
          </cell>
          <cell r="M132">
            <v>1088</v>
          </cell>
          <cell r="N132">
            <v>1406435</v>
          </cell>
          <cell r="O132"/>
          <cell r="P132">
            <v>0</v>
          </cell>
          <cell r="Q132" t="str">
            <v/>
          </cell>
          <cell r="R132"/>
          <cell r="S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D133"/>
          <cell r="E133"/>
          <cell r="F133"/>
          <cell r="G133">
            <v>0</v>
          </cell>
          <cell r="H133">
            <v>0</v>
          </cell>
          <cell r="I133" t="str">
            <v>--</v>
          </cell>
          <cell r="J133">
            <v>0</v>
          </cell>
          <cell r="K133"/>
          <cell r="L133">
            <v>0</v>
          </cell>
          <cell r="M133">
            <v>1088</v>
          </cell>
          <cell r="N133">
            <v>0</v>
          </cell>
          <cell r="O133"/>
          <cell r="P133">
            <v>0</v>
          </cell>
          <cell r="Q133" t="str">
            <v/>
          </cell>
          <cell r="R133"/>
          <cell r="S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D134"/>
          <cell r="E134"/>
          <cell r="F134"/>
          <cell r="G134">
            <v>2.5175548092052686</v>
          </cell>
          <cell r="H134">
            <v>2.612225101662264</v>
          </cell>
          <cell r="I134">
            <v>9</v>
          </cell>
          <cell r="J134">
            <v>153.42420755305005</v>
          </cell>
          <cell r="K134">
            <v>12086.074571428571</v>
          </cell>
          <cell r="L134">
            <v>6457</v>
          </cell>
          <cell r="M134">
            <v>1088</v>
          </cell>
          <cell r="N134">
            <v>16527519</v>
          </cell>
          <cell r="O134"/>
          <cell r="P134">
            <v>9</v>
          </cell>
          <cell r="Q134" t="str">
            <v/>
          </cell>
          <cell r="R134"/>
          <cell r="S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D135"/>
          <cell r="E135"/>
          <cell r="F135"/>
          <cell r="G135">
            <v>0</v>
          </cell>
          <cell r="H135">
            <v>0</v>
          </cell>
          <cell r="I135" t="str">
            <v>--</v>
          </cell>
          <cell r="J135">
            <v>0</v>
          </cell>
          <cell r="K135"/>
          <cell r="L135">
            <v>0</v>
          </cell>
          <cell r="M135">
            <v>1088</v>
          </cell>
          <cell r="N135">
            <v>0</v>
          </cell>
          <cell r="O135"/>
          <cell r="P135">
            <v>0</v>
          </cell>
          <cell r="Q135" t="str">
            <v/>
          </cell>
          <cell r="R135"/>
          <cell r="S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D136"/>
          <cell r="E136"/>
          <cell r="F136"/>
          <cell r="G136">
            <v>3.9736243583523692</v>
          </cell>
          <cell r="H136">
            <v>4.3437205337951612</v>
          </cell>
          <cell r="I136">
            <v>9</v>
          </cell>
          <cell r="J136">
            <v>152.27846129039307</v>
          </cell>
          <cell r="K136">
            <v>13295.67283911672</v>
          </cell>
          <cell r="L136">
            <v>6951</v>
          </cell>
          <cell r="M136">
            <v>1088</v>
          </cell>
          <cell r="N136">
            <v>6624114</v>
          </cell>
          <cell r="O136"/>
          <cell r="P136">
            <v>3.0000000000000004</v>
          </cell>
          <cell r="Q136" t="str">
            <v/>
          </cell>
          <cell r="R136"/>
          <cell r="S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D137"/>
          <cell r="E137"/>
          <cell r="F137"/>
          <cell r="G137">
            <v>4.3097264792693251</v>
          </cell>
          <cell r="H137">
            <v>4.5027848697804904</v>
          </cell>
          <cell r="I137">
            <v>9</v>
          </cell>
          <cell r="J137">
            <v>110.36480676969693</v>
          </cell>
          <cell r="K137">
            <v>15985.865695667915</v>
          </cell>
          <cell r="L137">
            <v>1657</v>
          </cell>
          <cell r="M137">
            <v>1088</v>
          </cell>
          <cell r="N137">
            <v>145463534</v>
          </cell>
          <cell r="O137"/>
          <cell r="P137">
            <v>12.999999999999989</v>
          </cell>
          <cell r="Q137" t="str">
            <v/>
          </cell>
          <cell r="R137"/>
          <cell r="S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D138"/>
          <cell r="E138"/>
          <cell r="F138"/>
          <cell r="G138">
            <v>0</v>
          </cell>
          <cell r="H138">
            <v>0</v>
          </cell>
          <cell r="I138" t="str">
            <v>--</v>
          </cell>
          <cell r="J138">
            <v>0</v>
          </cell>
          <cell r="K138">
            <v>16490.760000000002</v>
          </cell>
          <cell r="L138">
            <v>0</v>
          </cell>
          <cell r="M138">
            <v>1088</v>
          </cell>
          <cell r="N138">
            <v>76248.929999999993</v>
          </cell>
          <cell r="O138"/>
          <cell r="P138">
            <v>0</v>
          </cell>
          <cell r="Q138" t="str">
            <v/>
          </cell>
          <cell r="R138"/>
          <cell r="S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D139"/>
          <cell r="E139"/>
          <cell r="F139"/>
          <cell r="G139">
            <v>0</v>
          </cell>
          <cell r="H139">
            <v>0</v>
          </cell>
          <cell r="I139" t="str">
            <v>--</v>
          </cell>
          <cell r="J139">
            <v>0</v>
          </cell>
          <cell r="K139"/>
          <cell r="L139">
            <v>0</v>
          </cell>
          <cell r="M139">
            <v>1088</v>
          </cell>
          <cell r="N139">
            <v>70269</v>
          </cell>
          <cell r="O139"/>
          <cell r="P139">
            <v>0</v>
          </cell>
          <cell r="Q139" t="str">
            <v/>
          </cell>
          <cell r="R139"/>
          <cell r="S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D140"/>
          <cell r="E140"/>
          <cell r="F140"/>
          <cell r="G140">
            <v>0.32949968842480154</v>
          </cell>
          <cell r="H140">
            <v>0.35829530907272661</v>
          </cell>
          <cell r="I140">
            <v>9</v>
          </cell>
          <cell r="J140">
            <v>147.09553180010192</v>
          </cell>
          <cell r="K140">
            <v>12360.037687691096</v>
          </cell>
          <cell r="L140">
            <v>5821</v>
          </cell>
          <cell r="M140">
            <v>1088</v>
          </cell>
          <cell r="N140">
            <v>69033558</v>
          </cell>
          <cell r="O140"/>
          <cell r="P140">
            <v>2.9999999999999987</v>
          </cell>
          <cell r="Q140" t="str">
            <v/>
          </cell>
          <cell r="R140"/>
          <cell r="S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D141"/>
          <cell r="E141"/>
          <cell r="F141"/>
          <cell r="G141">
            <v>0</v>
          </cell>
          <cell r="H141">
            <v>0</v>
          </cell>
          <cell r="I141" t="str">
            <v>--</v>
          </cell>
          <cell r="J141">
            <v>0</v>
          </cell>
          <cell r="K141">
            <v>16490.760000000002</v>
          </cell>
          <cell r="L141">
            <v>0</v>
          </cell>
          <cell r="M141">
            <v>1088</v>
          </cell>
          <cell r="N141">
            <v>203195</v>
          </cell>
          <cell r="O141"/>
          <cell r="P141">
            <v>0</v>
          </cell>
          <cell r="Q141" t="str">
            <v/>
          </cell>
          <cell r="R141"/>
          <cell r="S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D142"/>
          <cell r="E142"/>
          <cell r="F142"/>
          <cell r="G142">
            <v>3.2992670332862364</v>
          </cell>
          <cell r="H142">
            <v>3.1683070072617219</v>
          </cell>
          <cell r="I142">
            <v>9</v>
          </cell>
          <cell r="J142">
            <v>113.40160881170674</v>
          </cell>
          <cell r="K142">
            <v>15151.352137241127</v>
          </cell>
          <cell r="L142">
            <v>2031</v>
          </cell>
          <cell r="M142">
            <v>1088</v>
          </cell>
          <cell r="N142">
            <v>23161518.07</v>
          </cell>
          <cell r="O142"/>
          <cell r="P142">
            <v>19.999999999999996</v>
          </cell>
          <cell r="Q142" t="str">
            <v/>
          </cell>
          <cell r="R142"/>
          <cell r="S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D143"/>
          <cell r="E143"/>
          <cell r="F143"/>
          <cell r="G143">
            <v>0</v>
          </cell>
          <cell r="H143">
            <v>0</v>
          </cell>
          <cell r="I143" t="str">
            <v>--</v>
          </cell>
          <cell r="J143">
            <v>0</v>
          </cell>
          <cell r="K143">
            <v>16490.760000000002</v>
          </cell>
          <cell r="L143">
            <v>0</v>
          </cell>
          <cell r="M143">
            <v>1088</v>
          </cell>
          <cell r="N143">
            <v>31814</v>
          </cell>
          <cell r="O143"/>
          <cell r="P143">
            <v>0</v>
          </cell>
          <cell r="Q143" t="str">
            <v/>
          </cell>
          <cell r="R143"/>
          <cell r="S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D144"/>
          <cell r="E144"/>
          <cell r="F144"/>
          <cell r="G144">
            <v>3.9945721153981255</v>
          </cell>
          <cell r="H144">
            <v>4.2755081162187976</v>
          </cell>
          <cell r="I144">
            <v>9</v>
          </cell>
          <cell r="J144">
            <v>130.26590164115785</v>
          </cell>
          <cell r="K144">
            <v>14447.537085714284</v>
          </cell>
          <cell r="L144">
            <v>4373</v>
          </cell>
          <cell r="M144">
            <v>1088</v>
          </cell>
          <cell r="N144">
            <v>3284288</v>
          </cell>
          <cell r="O144"/>
          <cell r="P144">
            <v>1.9999999999999996</v>
          </cell>
          <cell r="Q144" t="str">
            <v/>
          </cell>
          <cell r="R144"/>
          <cell r="S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D145"/>
          <cell r="E145"/>
          <cell r="F145"/>
          <cell r="G145">
            <v>0.52999501756495615</v>
          </cell>
          <cell r="H145">
            <v>0.55116651999527433</v>
          </cell>
          <cell r="I145">
            <v>9</v>
          </cell>
          <cell r="J145">
            <v>131.9598175975984</v>
          </cell>
          <cell r="K145">
            <v>12220.610430871184</v>
          </cell>
          <cell r="L145">
            <v>3906</v>
          </cell>
          <cell r="M145">
            <v>1088</v>
          </cell>
          <cell r="N145">
            <v>43219062</v>
          </cell>
          <cell r="O145"/>
          <cell r="P145">
            <v>2</v>
          </cell>
          <cell r="Q145" t="str">
            <v/>
          </cell>
          <cell r="R145"/>
          <cell r="S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D146"/>
          <cell r="E146"/>
          <cell r="F146">
            <v>2</v>
          </cell>
          <cell r="G146">
            <v>10.989560412979442</v>
          </cell>
          <cell r="H146">
            <v>10.496781467306949</v>
          </cell>
          <cell r="I146">
            <v>18</v>
          </cell>
          <cell r="J146">
            <v>111.17871369599727</v>
          </cell>
          <cell r="K146">
            <v>18449.450545055686</v>
          </cell>
          <cell r="L146">
            <v>2062</v>
          </cell>
          <cell r="M146">
            <v>1088</v>
          </cell>
          <cell r="N146">
            <v>122339910</v>
          </cell>
          <cell r="O146"/>
          <cell r="P146">
            <v>39.999999999999993</v>
          </cell>
          <cell r="Q146" t="str">
            <v/>
          </cell>
          <cell r="R146"/>
          <cell r="S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D147"/>
          <cell r="E147"/>
          <cell r="F147"/>
          <cell r="G147">
            <v>0.34364745622312531</v>
          </cell>
          <cell r="H147">
            <v>0.38349579869766864</v>
          </cell>
          <cell r="I147">
            <v>9</v>
          </cell>
          <cell r="J147">
            <v>147.8631029983168</v>
          </cell>
          <cell r="K147">
            <v>13127.370205714285</v>
          </cell>
          <cell r="L147">
            <v>6283</v>
          </cell>
          <cell r="M147">
            <v>1088</v>
          </cell>
          <cell r="N147">
            <v>16791579</v>
          </cell>
          <cell r="O147"/>
          <cell r="P147">
            <v>0</v>
          </cell>
          <cell r="Q147" t="str">
            <v/>
          </cell>
          <cell r="R147"/>
          <cell r="S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D148"/>
          <cell r="E148"/>
          <cell r="F148"/>
          <cell r="G148">
            <v>7.1316794637457076E-2</v>
          </cell>
          <cell r="H148">
            <v>7.5174309400827311E-2</v>
          </cell>
          <cell r="I148">
            <v>9</v>
          </cell>
          <cell r="J148">
            <v>132.23573832731293</v>
          </cell>
          <cell r="K148">
            <v>12290.141236259968</v>
          </cell>
          <cell r="L148">
            <v>3962</v>
          </cell>
          <cell r="M148">
            <v>1088</v>
          </cell>
          <cell r="N148">
            <v>65591557</v>
          </cell>
          <cell r="O148"/>
          <cell r="P148">
            <v>2.9999999999999996</v>
          </cell>
          <cell r="Q148" t="str">
            <v/>
          </cell>
          <cell r="R148"/>
          <cell r="S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D149"/>
          <cell r="E149"/>
          <cell r="F149"/>
          <cell r="G149">
            <v>0</v>
          </cell>
          <cell r="H149">
            <v>0</v>
          </cell>
          <cell r="I149" t="str">
            <v>--</v>
          </cell>
          <cell r="J149">
            <v>0</v>
          </cell>
          <cell r="K149"/>
          <cell r="L149">
            <v>0</v>
          </cell>
          <cell r="M149">
            <v>1088</v>
          </cell>
          <cell r="N149">
            <v>0</v>
          </cell>
          <cell r="O149"/>
          <cell r="P149">
            <v>0</v>
          </cell>
          <cell r="Q149" t="str">
            <v/>
          </cell>
          <cell r="R149"/>
          <cell r="S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D150"/>
          <cell r="E150"/>
          <cell r="F150"/>
          <cell r="G150">
            <v>7.2006180728201139</v>
          </cell>
          <cell r="H150">
            <v>7.3036105761851111</v>
          </cell>
          <cell r="I150">
            <v>9</v>
          </cell>
          <cell r="J150">
            <v>149.10295105310166</v>
          </cell>
          <cell r="K150">
            <v>14147.281348779477</v>
          </cell>
          <cell r="L150">
            <v>6947</v>
          </cell>
          <cell r="M150">
            <v>1088</v>
          </cell>
          <cell r="N150">
            <v>50913065</v>
          </cell>
          <cell r="O150"/>
          <cell r="P150">
            <v>65.999999999999957</v>
          </cell>
          <cell r="Q150" t="str">
            <v/>
          </cell>
          <cell r="R150"/>
          <cell r="S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D151"/>
          <cell r="E151"/>
          <cell r="F151"/>
          <cell r="G151">
            <v>2.0838370488647637</v>
          </cell>
          <cell r="H151">
            <v>2.2924244099309314</v>
          </cell>
          <cell r="I151">
            <v>9</v>
          </cell>
          <cell r="J151">
            <v>184.35058361158221</v>
          </cell>
          <cell r="K151">
            <v>13885.508712111254</v>
          </cell>
          <cell r="L151">
            <v>11713</v>
          </cell>
          <cell r="M151">
            <v>1088</v>
          </cell>
          <cell r="N151">
            <v>20668555</v>
          </cell>
          <cell r="O151"/>
          <cell r="P151">
            <v>6.9999999999999991</v>
          </cell>
          <cell r="Q151" t="str">
            <v/>
          </cell>
          <cell r="R151"/>
          <cell r="S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D152"/>
          <cell r="E152"/>
          <cell r="F152"/>
          <cell r="G152">
            <v>0</v>
          </cell>
          <cell r="H152">
            <v>0</v>
          </cell>
          <cell r="I152" t="str">
            <v>--</v>
          </cell>
          <cell r="J152">
            <v>0</v>
          </cell>
          <cell r="K152">
            <v>18475.993548387098</v>
          </cell>
          <cell r="L152">
            <v>0</v>
          </cell>
          <cell r="M152">
            <v>1088</v>
          </cell>
          <cell r="N152">
            <v>572756</v>
          </cell>
          <cell r="O152"/>
          <cell r="P152">
            <v>0</v>
          </cell>
          <cell r="Q152" t="str">
            <v/>
          </cell>
          <cell r="R152"/>
          <cell r="S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D153"/>
          <cell r="E153"/>
          <cell r="F153"/>
          <cell r="G153">
            <v>0</v>
          </cell>
          <cell r="H153">
            <v>0</v>
          </cell>
          <cell r="I153">
            <v>9</v>
          </cell>
          <cell r="J153">
            <v>168.42368323317675</v>
          </cell>
          <cell r="K153">
            <v>13207.100722556195</v>
          </cell>
          <cell r="L153">
            <v>9037</v>
          </cell>
          <cell r="M153">
            <v>1088</v>
          </cell>
          <cell r="N153">
            <v>35124771</v>
          </cell>
          <cell r="O153"/>
          <cell r="P153">
            <v>0</v>
          </cell>
          <cell r="Q153" t="str">
            <v/>
          </cell>
          <cell r="R153"/>
          <cell r="S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D154"/>
          <cell r="E154"/>
          <cell r="F154"/>
          <cell r="G154">
            <v>1.0943152888276959</v>
          </cell>
          <cell r="H154">
            <v>1.1535231387998177</v>
          </cell>
          <cell r="I154">
            <v>9</v>
          </cell>
          <cell r="J154">
            <v>121.73993168391009</v>
          </cell>
          <cell r="K154">
            <v>12771.682477848888</v>
          </cell>
          <cell r="L154">
            <v>2777</v>
          </cell>
          <cell r="M154">
            <v>1088</v>
          </cell>
          <cell r="N154">
            <v>16792034.202411842</v>
          </cell>
          <cell r="O154"/>
          <cell r="P154">
            <v>3.9999999999999991</v>
          </cell>
          <cell r="Q154" t="str">
            <v/>
          </cell>
          <cell r="R154"/>
          <cell r="S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D155"/>
          <cell r="E155"/>
          <cell r="F155"/>
          <cell r="G155">
            <v>0</v>
          </cell>
          <cell r="H155">
            <v>0</v>
          </cell>
          <cell r="I155" t="str">
            <v>--</v>
          </cell>
          <cell r="J155">
            <v>0</v>
          </cell>
          <cell r="K155">
            <v>19288.134545454544</v>
          </cell>
          <cell r="L155">
            <v>0</v>
          </cell>
          <cell r="M155">
            <v>1088</v>
          </cell>
          <cell r="N155">
            <v>2695303</v>
          </cell>
          <cell r="O155"/>
          <cell r="P155">
            <v>0</v>
          </cell>
          <cell r="Q155" t="str">
            <v/>
          </cell>
          <cell r="R155"/>
          <cell r="S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D156"/>
          <cell r="E156"/>
          <cell r="F156"/>
          <cell r="G156">
            <v>0</v>
          </cell>
          <cell r="H156">
            <v>0</v>
          </cell>
          <cell r="I156" t="str">
            <v>--</v>
          </cell>
          <cell r="J156">
            <v>0</v>
          </cell>
          <cell r="K156">
            <v>16490.760000000002</v>
          </cell>
          <cell r="L156">
            <v>0</v>
          </cell>
          <cell r="M156">
            <v>1088</v>
          </cell>
          <cell r="N156">
            <v>67550</v>
          </cell>
          <cell r="O156"/>
          <cell r="P156">
            <v>0</v>
          </cell>
          <cell r="Q156" t="str">
            <v/>
          </cell>
          <cell r="R156"/>
          <cell r="S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D157"/>
          <cell r="E157"/>
          <cell r="F157"/>
          <cell r="G157">
            <v>0</v>
          </cell>
          <cell r="H157">
            <v>0</v>
          </cell>
          <cell r="I157" t="str">
            <v>--</v>
          </cell>
          <cell r="J157">
            <v>0</v>
          </cell>
          <cell r="K157"/>
          <cell r="L157">
            <v>0</v>
          </cell>
          <cell r="M157">
            <v>1088</v>
          </cell>
          <cell r="N157">
            <v>1023</v>
          </cell>
          <cell r="O157"/>
          <cell r="P157">
            <v>0</v>
          </cell>
          <cell r="Q157" t="str">
            <v/>
          </cell>
          <cell r="R157"/>
          <cell r="S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D158"/>
          <cell r="E158"/>
          <cell r="F158">
            <v>16</v>
          </cell>
          <cell r="G158">
            <v>12.338713336271697</v>
          </cell>
          <cell r="H158">
            <v>12.849519643207454</v>
          </cell>
          <cell r="I158">
            <v>18</v>
          </cell>
          <cell r="J158">
            <v>100.72499508215355</v>
          </cell>
          <cell r="K158">
            <v>19198.06587052039</v>
          </cell>
          <cell r="L158">
            <v>139</v>
          </cell>
          <cell r="M158">
            <v>1088</v>
          </cell>
          <cell r="N158">
            <v>280974480</v>
          </cell>
          <cell r="O158"/>
          <cell r="P158">
            <v>163.00000000000003</v>
          </cell>
          <cell r="Q158" t="str">
            <v/>
          </cell>
          <cell r="R158"/>
          <cell r="S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D159"/>
          <cell r="E159"/>
          <cell r="F159"/>
          <cell r="G159">
            <v>0</v>
          </cell>
          <cell r="H159">
            <v>0</v>
          </cell>
          <cell r="I159">
            <v>9</v>
          </cell>
          <cell r="J159">
            <v>165.08600685692417</v>
          </cell>
          <cell r="K159">
            <v>15325.158192982455</v>
          </cell>
          <cell r="L159">
            <v>9975</v>
          </cell>
          <cell r="M159">
            <v>1088</v>
          </cell>
          <cell r="N159">
            <v>13779885</v>
          </cell>
          <cell r="O159"/>
          <cell r="P159">
            <v>0</v>
          </cell>
          <cell r="Q159" t="str">
            <v/>
          </cell>
          <cell r="R159"/>
          <cell r="S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D160"/>
          <cell r="E160"/>
          <cell r="F160"/>
          <cell r="G160">
            <v>1.5988257923670517</v>
          </cell>
          <cell r="H160">
            <v>1.5623027735548189</v>
          </cell>
          <cell r="I160">
            <v>9</v>
          </cell>
          <cell r="J160">
            <v>107.7788614234769</v>
          </cell>
          <cell r="K160">
            <v>14380.929757449756</v>
          </cell>
          <cell r="L160">
            <v>1119</v>
          </cell>
          <cell r="M160">
            <v>1088</v>
          </cell>
          <cell r="N160">
            <v>22277692</v>
          </cell>
          <cell r="O160"/>
          <cell r="P160">
            <v>1.0000000000000002</v>
          </cell>
          <cell r="Q160" t="str">
            <v/>
          </cell>
          <cell r="R160"/>
          <cell r="S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D161"/>
          <cell r="E161"/>
          <cell r="F161"/>
          <cell r="G161">
            <v>0</v>
          </cell>
          <cell r="H161">
            <v>0</v>
          </cell>
          <cell r="I161">
            <v>9</v>
          </cell>
          <cell r="J161">
            <v>249.7704493696545</v>
          </cell>
          <cell r="K161">
            <v>13733.445419222902</v>
          </cell>
          <cell r="L161">
            <v>20569</v>
          </cell>
          <cell r="M161">
            <v>1088</v>
          </cell>
          <cell r="N161">
            <v>16349877</v>
          </cell>
          <cell r="O161"/>
          <cell r="P161">
            <v>0</v>
          </cell>
          <cell r="Q161" t="str">
            <v/>
          </cell>
          <cell r="R161"/>
          <cell r="S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D162"/>
          <cell r="E162"/>
          <cell r="F162"/>
          <cell r="G162">
            <v>1.2695290147797407</v>
          </cell>
          <cell r="H162">
            <v>1.3218254186028742</v>
          </cell>
          <cell r="I162">
            <v>9</v>
          </cell>
          <cell r="J162">
            <v>100</v>
          </cell>
          <cell r="K162">
            <v>16535.607340531562</v>
          </cell>
          <cell r="L162">
            <v>0</v>
          </cell>
          <cell r="M162">
            <v>1088</v>
          </cell>
          <cell r="N162">
            <v>99564056</v>
          </cell>
          <cell r="O162"/>
          <cell r="P162">
            <v>17.000000000000004</v>
          </cell>
          <cell r="Q162" t="str">
            <v/>
          </cell>
          <cell r="R162"/>
          <cell r="S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D163"/>
          <cell r="E163"/>
          <cell r="F163"/>
          <cell r="G163">
            <v>0.70800081285020955</v>
          </cell>
          <cell r="H163">
            <v>0.76074201657607976</v>
          </cell>
          <cell r="I163">
            <v>9</v>
          </cell>
          <cell r="J163">
            <v>210.3849530724363</v>
          </cell>
          <cell r="K163">
            <v>12424.361881188119</v>
          </cell>
          <cell r="L163">
            <v>13715</v>
          </cell>
          <cell r="M163">
            <v>1088</v>
          </cell>
          <cell r="N163">
            <v>2976699</v>
          </cell>
          <cell r="O163"/>
          <cell r="P163">
            <v>0</v>
          </cell>
          <cell r="Q163" t="str">
            <v/>
          </cell>
          <cell r="R163"/>
          <cell r="S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D164"/>
          <cell r="E164"/>
          <cell r="F164"/>
          <cell r="G164">
            <v>2.7463597177442695E-2</v>
          </cell>
          <cell r="H164">
            <v>3.2870035278644252E-2</v>
          </cell>
          <cell r="I164">
            <v>9</v>
          </cell>
          <cell r="J164">
            <v>181.26042700895252</v>
          </cell>
          <cell r="K164">
            <v>13149.269577310313</v>
          </cell>
          <cell r="L164">
            <v>10685</v>
          </cell>
          <cell r="M164">
            <v>1088</v>
          </cell>
          <cell r="N164">
            <v>165208219.40000001</v>
          </cell>
          <cell r="O164"/>
          <cell r="P164">
            <v>0</v>
          </cell>
          <cell r="Q164" t="str">
            <v/>
          </cell>
          <cell r="R164"/>
          <cell r="S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D165"/>
          <cell r="E165"/>
          <cell r="F165"/>
          <cell r="G165">
            <v>0</v>
          </cell>
          <cell r="H165">
            <v>0</v>
          </cell>
          <cell r="I165" t="str">
            <v>--</v>
          </cell>
          <cell r="J165">
            <v>0</v>
          </cell>
          <cell r="K165"/>
          <cell r="L165">
            <v>0</v>
          </cell>
          <cell r="M165">
            <v>1088</v>
          </cell>
          <cell r="N165">
            <v>0</v>
          </cell>
          <cell r="O165"/>
          <cell r="P165">
            <v>0</v>
          </cell>
          <cell r="Q165" t="str">
            <v/>
          </cell>
          <cell r="R165"/>
          <cell r="S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D166"/>
          <cell r="E166"/>
          <cell r="F166"/>
          <cell r="G166">
            <v>0</v>
          </cell>
          <cell r="H166">
            <v>0</v>
          </cell>
          <cell r="I166">
            <v>9</v>
          </cell>
          <cell r="J166">
            <v>210.09257607599881</v>
          </cell>
          <cell r="K166">
            <v>12549.368049965873</v>
          </cell>
          <cell r="L166">
            <v>13816</v>
          </cell>
          <cell r="M166">
            <v>1088</v>
          </cell>
          <cell r="N166">
            <v>15820488</v>
          </cell>
          <cell r="O166"/>
          <cell r="P166">
            <v>0</v>
          </cell>
          <cell r="Q166" t="str">
            <v/>
          </cell>
          <cell r="R166"/>
          <cell r="S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D167"/>
          <cell r="E167"/>
          <cell r="F167"/>
          <cell r="G167">
            <v>3.1622145816344531</v>
          </cell>
          <cell r="H167">
            <v>3.123664627788183</v>
          </cell>
          <cell r="I167">
            <v>9</v>
          </cell>
          <cell r="J167">
            <v>150.63589873672967</v>
          </cell>
          <cell r="K167">
            <v>12044.931957957957</v>
          </cell>
          <cell r="L167">
            <v>6099</v>
          </cell>
          <cell r="M167">
            <v>1088</v>
          </cell>
          <cell r="N167">
            <v>30223315</v>
          </cell>
          <cell r="O167"/>
          <cell r="P167">
            <v>23.999999999999996</v>
          </cell>
          <cell r="Q167" t="str">
            <v/>
          </cell>
          <cell r="R167"/>
          <cell r="S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D168"/>
          <cell r="E168"/>
          <cell r="F168"/>
          <cell r="G168">
            <v>0.296146023979939</v>
          </cell>
          <cell r="H168">
            <v>0.31990054171795373</v>
          </cell>
          <cell r="I168">
            <v>9</v>
          </cell>
          <cell r="J168">
            <v>142.28366250104395</v>
          </cell>
          <cell r="K168">
            <v>12179.502003669724</v>
          </cell>
          <cell r="L168">
            <v>5150</v>
          </cell>
          <cell r="M168">
            <v>1088</v>
          </cell>
          <cell r="N168">
            <v>47572911</v>
          </cell>
          <cell r="O168"/>
          <cell r="P168">
            <v>0.99999999999999978</v>
          </cell>
          <cell r="Q168" t="str">
            <v/>
          </cell>
          <cell r="R168"/>
          <cell r="S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D169"/>
          <cell r="E169"/>
          <cell r="F169">
            <v>23</v>
          </cell>
          <cell r="G169">
            <v>13.217756483382756</v>
          </cell>
          <cell r="H169">
            <v>13.203794286099239</v>
          </cell>
          <cell r="I169">
            <v>18</v>
          </cell>
          <cell r="J169">
            <v>100.20610712263</v>
          </cell>
          <cell r="K169">
            <v>17679.499652637383</v>
          </cell>
          <cell r="L169">
            <v>36</v>
          </cell>
          <cell r="M169">
            <v>1088</v>
          </cell>
          <cell r="N169">
            <v>289164805</v>
          </cell>
          <cell r="O169"/>
          <cell r="P169">
            <v>28</v>
          </cell>
          <cell r="Q169" t="str">
            <v/>
          </cell>
          <cell r="R169"/>
          <cell r="S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D170"/>
          <cell r="E170"/>
          <cell r="F170"/>
          <cell r="G170">
            <v>1.0028149068269074</v>
          </cell>
          <cell r="H170">
            <v>1.126699186021491</v>
          </cell>
          <cell r="I170">
            <v>9</v>
          </cell>
          <cell r="J170">
            <v>151.79635735992042</v>
          </cell>
          <cell r="K170">
            <v>14508.562473309608</v>
          </cell>
          <cell r="L170">
            <v>7515</v>
          </cell>
          <cell r="M170">
            <v>1088</v>
          </cell>
          <cell r="N170">
            <v>50135476</v>
          </cell>
          <cell r="O170"/>
          <cell r="P170">
            <v>0.99999999999999978</v>
          </cell>
          <cell r="Q170" t="str">
            <v/>
          </cell>
          <cell r="R170"/>
          <cell r="S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D171"/>
          <cell r="E171"/>
          <cell r="F171"/>
          <cell r="G171">
            <v>1.4678178963893249</v>
          </cell>
          <cell r="H171">
            <v>1.4711447807969789</v>
          </cell>
          <cell r="I171">
            <v>9</v>
          </cell>
          <cell r="J171">
            <v>120.74578425172081</v>
          </cell>
          <cell r="K171">
            <v>12789.590148606809</v>
          </cell>
          <cell r="L171">
            <v>2653</v>
          </cell>
          <cell r="M171">
            <v>1088</v>
          </cell>
          <cell r="N171">
            <v>25073263</v>
          </cell>
          <cell r="O171"/>
          <cell r="P171">
            <v>5</v>
          </cell>
          <cell r="Q171" t="str">
            <v/>
          </cell>
          <cell r="R171"/>
          <cell r="S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2022</v>
          </cell>
          <cell r="E172">
            <v>11.3490033140277</v>
          </cell>
          <cell r="F172"/>
          <cell r="G172">
            <v>9.5669381908217801</v>
          </cell>
          <cell r="H172">
            <v>9.8832147225136691</v>
          </cell>
          <cell r="I172">
            <v>11.3490033140277</v>
          </cell>
          <cell r="J172">
            <v>100.86711624288169</v>
          </cell>
          <cell r="K172">
            <v>18424.284547080188</v>
          </cell>
          <cell r="L172">
            <v>160</v>
          </cell>
          <cell r="M172">
            <v>1088</v>
          </cell>
          <cell r="N172">
            <v>332511262</v>
          </cell>
          <cell r="O172"/>
          <cell r="P172">
            <v>643.99999999999966</v>
          </cell>
          <cell r="Q172" t="str">
            <v/>
          </cell>
          <cell r="R172"/>
          <cell r="S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D173"/>
          <cell r="E173"/>
          <cell r="F173"/>
          <cell r="G173">
            <v>0.41637038774495971</v>
          </cell>
          <cell r="H173">
            <v>0.4589729141622495</v>
          </cell>
          <cell r="I173">
            <v>9</v>
          </cell>
          <cell r="J173">
            <v>133.93978902798759</v>
          </cell>
          <cell r="K173">
            <v>12437.528459682828</v>
          </cell>
          <cell r="L173">
            <v>4221</v>
          </cell>
          <cell r="M173">
            <v>1088</v>
          </cell>
          <cell r="N173">
            <v>36452260</v>
          </cell>
          <cell r="O173"/>
          <cell r="P173">
            <v>3</v>
          </cell>
          <cell r="Q173" t="str">
            <v/>
          </cell>
          <cell r="R173"/>
          <cell r="S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2013</v>
          </cell>
          <cell r="E174">
            <v>9.83</v>
          </cell>
          <cell r="F174"/>
          <cell r="G174">
            <v>8.6923080863632407</v>
          </cell>
          <cell r="H174">
            <v>8.6850079483830456</v>
          </cell>
          <cell r="I174">
            <v>9.83</v>
          </cell>
          <cell r="J174">
            <v>100</v>
          </cell>
          <cell r="K174">
            <v>16937.432354152734</v>
          </cell>
          <cell r="L174">
            <v>0</v>
          </cell>
          <cell r="M174">
            <v>1088</v>
          </cell>
          <cell r="N174">
            <v>117606939</v>
          </cell>
          <cell r="O174"/>
          <cell r="P174">
            <v>297.00000000000023</v>
          </cell>
          <cell r="Q174" t="str">
            <v/>
          </cell>
          <cell r="R174"/>
          <cell r="S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D175"/>
          <cell r="E175"/>
          <cell r="F175"/>
          <cell r="G175">
            <v>0</v>
          </cell>
          <cell r="H175">
            <v>0</v>
          </cell>
          <cell r="I175" t="str">
            <v>--</v>
          </cell>
          <cell r="J175">
            <v>0</v>
          </cell>
          <cell r="K175"/>
          <cell r="L175">
            <v>0</v>
          </cell>
          <cell r="M175">
            <v>1088</v>
          </cell>
          <cell r="N175">
            <v>0</v>
          </cell>
          <cell r="O175"/>
          <cell r="P175">
            <v>0</v>
          </cell>
          <cell r="Q175" t="str">
            <v/>
          </cell>
          <cell r="R175"/>
          <cell r="S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D176"/>
          <cell r="E176"/>
          <cell r="F176"/>
          <cell r="G176">
            <v>1.4501756821861829</v>
          </cell>
          <cell r="H176">
            <v>1.634539764287402</v>
          </cell>
          <cell r="I176">
            <v>9</v>
          </cell>
          <cell r="J176">
            <v>148.57987490457063</v>
          </cell>
          <cell r="K176">
            <v>13234.069668837876</v>
          </cell>
          <cell r="L176">
            <v>6429</v>
          </cell>
          <cell r="M176">
            <v>1088</v>
          </cell>
          <cell r="N176">
            <v>67496859</v>
          </cell>
          <cell r="O176"/>
          <cell r="P176">
            <v>0.99999999999999978</v>
          </cell>
          <cell r="Q176" t="str">
            <v/>
          </cell>
          <cell r="R176"/>
          <cell r="S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D177"/>
          <cell r="E177"/>
          <cell r="F177"/>
          <cell r="G177">
            <v>3.2423566754442317</v>
          </cell>
          <cell r="H177">
            <v>3.319879218494882</v>
          </cell>
          <cell r="I177">
            <v>9</v>
          </cell>
          <cell r="J177">
            <v>173.36933753179977</v>
          </cell>
          <cell r="K177">
            <v>12294.037565838978</v>
          </cell>
          <cell r="L177">
            <v>9020</v>
          </cell>
          <cell r="M177">
            <v>1088</v>
          </cell>
          <cell r="N177">
            <v>57376003</v>
          </cell>
          <cell r="O177"/>
          <cell r="P177">
            <v>8</v>
          </cell>
          <cell r="Q177" t="str">
            <v/>
          </cell>
          <cell r="R177"/>
          <cell r="S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D178"/>
          <cell r="E178"/>
          <cell r="F178"/>
          <cell r="G178">
            <v>0</v>
          </cell>
          <cell r="H178">
            <v>0</v>
          </cell>
          <cell r="I178">
            <v>9</v>
          </cell>
          <cell r="J178">
            <v>151.34144878825387</v>
          </cell>
          <cell r="K178">
            <v>12635.558304239399</v>
          </cell>
          <cell r="L178">
            <v>6487</v>
          </cell>
          <cell r="M178">
            <v>1088</v>
          </cell>
          <cell r="N178">
            <v>7744177</v>
          </cell>
          <cell r="O178"/>
          <cell r="P178">
            <v>0</v>
          </cell>
          <cell r="Q178" t="str">
            <v/>
          </cell>
          <cell r="R178"/>
          <cell r="S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D179"/>
          <cell r="E179"/>
          <cell r="F179"/>
          <cell r="G179">
            <v>8.3307137563331821</v>
          </cell>
          <cell r="H179">
            <v>8.10841006473607</v>
          </cell>
          <cell r="I179">
            <v>9</v>
          </cell>
          <cell r="J179">
            <v>114.9901543163635</v>
          </cell>
          <cell r="K179">
            <v>16232.912377364992</v>
          </cell>
          <cell r="L179">
            <v>2433</v>
          </cell>
          <cell r="M179">
            <v>1088</v>
          </cell>
          <cell r="N179">
            <v>99495227</v>
          </cell>
          <cell r="O179"/>
          <cell r="P179">
            <v>208.00000000000003</v>
          </cell>
          <cell r="Q179" t="str">
            <v/>
          </cell>
          <cell r="R179"/>
          <cell r="S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D180"/>
          <cell r="E180"/>
          <cell r="F180"/>
          <cell r="G180">
            <v>1.195577301181503</v>
          </cell>
          <cell r="H180">
            <v>1.344490012230275</v>
          </cell>
          <cell r="I180">
            <v>9</v>
          </cell>
          <cell r="J180">
            <v>127.70459572591906</v>
          </cell>
          <cell r="K180">
            <v>13201.737683663758</v>
          </cell>
          <cell r="L180">
            <v>3657</v>
          </cell>
          <cell r="M180">
            <v>1088</v>
          </cell>
          <cell r="N180">
            <v>62483469</v>
          </cell>
          <cell r="O180"/>
          <cell r="P180">
            <v>4.0000000000000009</v>
          </cell>
          <cell r="Q180" t="str">
            <v/>
          </cell>
          <cell r="R180"/>
          <cell r="S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D181"/>
          <cell r="E181"/>
          <cell r="F181"/>
          <cell r="G181">
            <v>2.807188486714955</v>
          </cell>
          <cell r="H181">
            <v>2.9612717694667738</v>
          </cell>
          <cell r="I181">
            <v>9</v>
          </cell>
          <cell r="J181">
            <v>184.98189458320985</v>
          </cell>
          <cell r="K181">
            <v>14407.538783403659</v>
          </cell>
          <cell r="L181">
            <v>12244</v>
          </cell>
          <cell r="M181">
            <v>1088</v>
          </cell>
          <cell r="N181">
            <v>38684055</v>
          </cell>
          <cell r="O181"/>
          <cell r="P181">
            <v>15</v>
          </cell>
          <cell r="Q181" t="str">
            <v/>
          </cell>
          <cell r="R181"/>
          <cell r="S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D182"/>
          <cell r="E182"/>
          <cell r="F182"/>
          <cell r="G182">
            <v>0</v>
          </cell>
          <cell r="H182">
            <v>0</v>
          </cell>
          <cell r="I182">
            <v>9</v>
          </cell>
          <cell r="J182">
            <v>183.68044801378255</v>
          </cell>
          <cell r="K182">
            <v>12267.842874396136</v>
          </cell>
          <cell r="L182">
            <v>10266</v>
          </cell>
          <cell r="M182">
            <v>1088</v>
          </cell>
          <cell r="N182">
            <v>9441277</v>
          </cell>
          <cell r="O182"/>
          <cell r="P182">
            <v>0</v>
          </cell>
          <cell r="Q182" t="str">
            <v/>
          </cell>
          <cell r="R182"/>
          <cell r="S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D183"/>
          <cell r="E183"/>
          <cell r="F183"/>
          <cell r="G183">
            <v>4.8258074893308374</v>
          </cell>
          <cell r="H183">
            <v>4.8794958052482231</v>
          </cell>
          <cell r="I183">
            <v>9</v>
          </cell>
          <cell r="J183">
            <v>165.63437757506571</v>
          </cell>
          <cell r="K183">
            <v>14326.178607258062</v>
          </cell>
          <cell r="L183">
            <v>9403</v>
          </cell>
          <cell r="M183">
            <v>1088</v>
          </cell>
          <cell r="N183">
            <v>28379510</v>
          </cell>
          <cell r="O183"/>
          <cell r="P183">
            <v>20.999999999999996</v>
          </cell>
          <cell r="Q183" t="str">
            <v/>
          </cell>
          <cell r="R183"/>
          <cell r="S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D184"/>
          <cell r="E184"/>
          <cell r="F184"/>
          <cell r="G184">
            <v>8.1134916836710244E-2</v>
          </cell>
          <cell r="H184">
            <v>0.11290009223441427</v>
          </cell>
          <cell r="I184">
            <v>9</v>
          </cell>
          <cell r="J184">
            <v>155.84930298688451</v>
          </cell>
          <cell r="K184">
            <v>12268.174902183768</v>
          </cell>
          <cell r="L184">
            <v>6852</v>
          </cell>
          <cell r="M184">
            <v>1088</v>
          </cell>
          <cell r="N184">
            <v>45655410</v>
          </cell>
          <cell r="O184"/>
          <cell r="P184">
            <v>0</v>
          </cell>
          <cell r="Q184" t="str">
            <v/>
          </cell>
          <cell r="R184"/>
          <cell r="S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D185"/>
          <cell r="E185"/>
          <cell r="F185"/>
          <cell r="G185">
            <v>8.6472186273090834</v>
          </cell>
          <cell r="H185">
            <v>8.7906748701994371</v>
          </cell>
          <cell r="I185">
            <v>9</v>
          </cell>
          <cell r="J185">
            <v>142.09030469434236</v>
          </cell>
          <cell r="K185">
            <v>15762.440827190174</v>
          </cell>
          <cell r="L185">
            <v>6634</v>
          </cell>
          <cell r="M185">
            <v>1088</v>
          </cell>
          <cell r="N185">
            <v>94409554.699088901</v>
          </cell>
          <cell r="O185"/>
          <cell r="P185">
            <v>157.0000000000002</v>
          </cell>
          <cell r="Q185" t="str">
            <v/>
          </cell>
          <cell r="R185"/>
          <cell r="S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D186"/>
          <cell r="E186"/>
          <cell r="F186"/>
          <cell r="G186">
            <v>0.73797404874484962</v>
          </cell>
          <cell r="H186">
            <v>0.74312449974447192</v>
          </cell>
          <cell r="I186">
            <v>9</v>
          </cell>
          <cell r="J186">
            <v>143.65833238669993</v>
          </cell>
          <cell r="K186">
            <v>12682.63877089151</v>
          </cell>
          <cell r="L186">
            <v>5537</v>
          </cell>
          <cell r="M186">
            <v>1088</v>
          </cell>
          <cell r="N186">
            <v>37532069</v>
          </cell>
          <cell r="O186"/>
          <cell r="P186">
            <v>1.0000000000000002</v>
          </cell>
          <cell r="Q186" t="str">
            <v/>
          </cell>
          <cell r="R186"/>
          <cell r="S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D187"/>
          <cell r="E187"/>
          <cell r="F187"/>
          <cell r="G187">
            <v>6.0229056475488623</v>
          </cell>
          <cell r="H187">
            <v>6.1001554828780709</v>
          </cell>
          <cell r="I187">
            <v>9</v>
          </cell>
          <cell r="J187">
            <v>121.4974209597504</v>
          </cell>
          <cell r="K187">
            <v>12634.791237080257</v>
          </cell>
          <cell r="L187">
            <v>2716</v>
          </cell>
          <cell r="M187">
            <v>1088</v>
          </cell>
          <cell r="N187">
            <v>61093836.222051114</v>
          </cell>
          <cell r="O187"/>
          <cell r="P187">
            <v>95.999999999999929</v>
          </cell>
          <cell r="Q187" t="str">
            <v/>
          </cell>
          <cell r="R187"/>
          <cell r="S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D188"/>
          <cell r="E188"/>
          <cell r="F188"/>
          <cell r="G188">
            <v>0</v>
          </cell>
          <cell r="H188">
            <v>0</v>
          </cell>
          <cell r="I188" t="str">
            <v>--</v>
          </cell>
          <cell r="J188">
            <v>0</v>
          </cell>
          <cell r="K188">
            <v>16490.760000000002</v>
          </cell>
          <cell r="L188">
            <v>0</v>
          </cell>
          <cell r="M188">
            <v>1088</v>
          </cell>
          <cell r="N188">
            <v>164908</v>
          </cell>
          <cell r="O188"/>
          <cell r="P188">
            <v>0</v>
          </cell>
          <cell r="Q188" t="str">
            <v/>
          </cell>
          <cell r="R188"/>
          <cell r="S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D189"/>
          <cell r="E189"/>
          <cell r="F189"/>
          <cell r="G189">
            <v>0</v>
          </cell>
          <cell r="H189">
            <v>0</v>
          </cell>
          <cell r="I189" t="str">
            <v>--</v>
          </cell>
          <cell r="J189">
            <v>0</v>
          </cell>
          <cell r="K189">
            <v>16490.760000000002</v>
          </cell>
          <cell r="L189">
            <v>0</v>
          </cell>
          <cell r="M189">
            <v>1088</v>
          </cell>
          <cell r="N189">
            <v>213883</v>
          </cell>
          <cell r="O189"/>
          <cell r="P189">
            <v>0</v>
          </cell>
          <cell r="Q189" t="str">
            <v/>
          </cell>
          <cell r="R189"/>
          <cell r="S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D190"/>
          <cell r="E190"/>
          <cell r="F190"/>
          <cell r="G190">
            <v>2.4454459903836963</v>
          </cell>
          <cell r="H190">
            <v>2.5437699251084385</v>
          </cell>
          <cell r="I190">
            <v>9</v>
          </cell>
          <cell r="J190">
            <v>101.87618803179477</v>
          </cell>
          <cell r="K190">
            <v>16123.965434686344</v>
          </cell>
          <cell r="L190">
            <v>303</v>
          </cell>
          <cell r="M190">
            <v>1088</v>
          </cell>
          <cell r="N190">
            <v>111003160</v>
          </cell>
          <cell r="O190"/>
          <cell r="P190">
            <v>10.999999999999996</v>
          </cell>
          <cell r="Q190" t="str">
            <v/>
          </cell>
          <cell r="R190"/>
          <cell r="S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D191"/>
          <cell r="E191"/>
          <cell r="F191"/>
          <cell r="G191">
            <v>1.6993498019074837</v>
          </cell>
          <cell r="H191">
            <v>1.7892780363264651</v>
          </cell>
          <cell r="I191">
            <v>9</v>
          </cell>
          <cell r="J191">
            <v>119.3958071077009</v>
          </cell>
          <cell r="K191">
            <v>14127.133238763148</v>
          </cell>
          <cell r="L191">
            <v>2740</v>
          </cell>
          <cell r="M191">
            <v>1088</v>
          </cell>
          <cell r="N191">
            <v>52216256</v>
          </cell>
          <cell r="O191"/>
          <cell r="P191">
            <v>5.0000000000000018</v>
          </cell>
          <cell r="Q191" t="str">
            <v/>
          </cell>
          <cell r="R191"/>
          <cell r="S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D192"/>
          <cell r="E192"/>
          <cell r="F192"/>
          <cell r="G192">
            <v>0</v>
          </cell>
          <cell r="H192">
            <v>0</v>
          </cell>
          <cell r="I192" t="str">
            <v>--</v>
          </cell>
          <cell r="J192">
            <v>0</v>
          </cell>
          <cell r="K192">
            <v>16490.759999999998</v>
          </cell>
          <cell r="L192">
            <v>0</v>
          </cell>
          <cell r="M192">
            <v>1088</v>
          </cell>
          <cell r="N192">
            <v>54105</v>
          </cell>
          <cell r="O192"/>
          <cell r="P192">
            <v>0</v>
          </cell>
          <cell r="Q192" t="str">
            <v/>
          </cell>
          <cell r="R192"/>
          <cell r="S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D193"/>
          <cell r="E193"/>
          <cell r="F193"/>
          <cell r="G193">
            <v>0.1318784250329279</v>
          </cell>
          <cell r="H193">
            <v>0.13888979025850198</v>
          </cell>
          <cell r="I193">
            <v>9</v>
          </cell>
          <cell r="J193">
            <v>182.06744969978155</v>
          </cell>
          <cell r="K193">
            <v>12150.326538833568</v>
          </cell>
          <cell r="L193">
            <v>9971</v>
          </cell>
          <cell r="M193">
            <v>1088</v>
          </cell>
          <cell r="N193">
            <v>14792304</v>
          </cell>
          <cell r="O193"/>
          <cell r="P193">
            <v>0.99999999999999978</v>
          </cell>
          <cell r="Q193" t="str">
            <v/>
          </cell>
          <cell r="R193"/>
          <cell r="S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D194"/>
          <cell r="E194"/>
          <cell r="F194"/>
          <cell r="G194">
            <v>2.7036804283025377</v>
          </cell>
          <cell r="H194">
            <v>2.6045309937824772</v>
          </cell>
          <cell r="I194">
            <v>9</v>
          </cell>
          <cell r="J194">
            <v>112.71555781831199</v>
          </cell>
          <cell r="K194">
            <v>16027.466883503397</v>
          </cell>
          <cell r="L194">
            <v>2038</v>
          </cell>
          <cell r="M194">
            <v>1088</v>
          </cell>
          <cell r="N194">
            <v>84049067</v>
          </cell>
          <cell r="O194"/>
          <cell r="P194">
            <v>33</v>
          </cell>
          <cell r="Q194" t="str">
            <v/>
          </cell>
          <cell r="R194"/>
          <cell r="S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D195"/>
          <cell r="E195"/>
          <cell r="F195"/>
          <cell r="G195">
            <v>0.88678245680536527</v>
          </cell>
          <cell r="H195">
            <v>0.89851645497747612</v>
          </cell>
          <cell r="I195">
            <v>9</v>
          </cell>
          <cell r="J195">
            <v>136.05317716840696</v>
          </cell>
          <cell r="K195">
            <v>13691.681324786327</v>
          </cell>
          <cell r="L195">
            <v>4936</v>
          </cell>
          <cell r="M195">
            <v>1088</v>
          </cell>
          <cell r="N195">
            <v>29968622</v>
          </cell>
          <cell r="O195"/>
          <cell r="P195">
            <v>1.0000000000000002</v>
          </cell>
          <cell r="Q195" t="str">
            <v/>
          </cell>
          <cell r="R195"/>
          <cell r="S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D196"/>
          <cell r="E196"/>
          <cell r="F196"/>
          <cell r="G196">
            <v>0.66319816937638754</v>
          </cell>
          <cell r="H196">
            <v>0.6819770092086932</v>
          </cell>
          <cell r="I196">
            <v>9</v>
          </cell>
          <cell r="J196">
            <v>164.1104831540348</v>
          </cell>
          <cell r="K196">
            <v>12903.91728418733</v>
          </cell>
          <cell r="L196">
            <v>8273</v>
          </cell>
          <cell r="M196">
            <v>1088</v>
          </cell>
          <cell r="N196">
            <v>22510143</v>
          </cell>
          <cell r="O196"/>
          <cell r="P196">
            <v>0</v>
          </cell>
          <cell r="Q196" t="str">
            <v/>
          </cell>
          <cell r="R196"/>
          <cell r="S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D197"/>
          <cell r="E197"/>
          <cell r="F197"/>
          <cell r="G197">
            <v>0</v>
          </cell>
          <cell r="H197">
            <v>0</v>
          </cell>
          <cell r="I197" t="str">
            <v>--</v>
          </cell>
          <cell r="J197">
            <v>0</v>
          </cell>
          <cell r="K197">
            <v>16490.759999999998</v>
          </cell>
          <cell r="L197">
            <v>0</v>
          </cell>
          <cell r="M197">
            <v>1088</v>
          </cell>
          <cell r="N197">
            <v>201994</v>
          </cell>
          <cell r="O197"/>
          <cell r="P197">
            <v>0</v>
          </cell>
          <cell r="Q197" t="str">
            <v/>
          </cell>
          <cell r="R197"/>
          <cell r="S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D198"/>
          <cell r="E198"/>
          <cell r="F198"/>
          <cell r="G198">
            <v>0.42563431798529827</v>
          </cell>
          <cell r="H198">
            <v>0.53973074493484052</v>
          </cell>
          <cell r="I198">
            <v>9</v>
          </cell>
          <cell r="J198">
            <v>134.50146226093582</v>
          </cell>
          <cell r="K198">
            <v>12564.200383223102</v>
          </cell>
          <cell r="L198">
            <v>4335</v>
          </cell>
          <cell r="M198">
            <v>1088</v>
          </cell>
          <cell r="N198">
            <v>72848546</v>
          </cell>
          <cell r="O198"/>
          <cell r="P198">
            <v>3.0000000000000027</v>
          </cell>
          <cell r="Q198" t="str">
            <v/>
          </cell>
          <cell r="R198"/>
          <cell r="S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D199"/>
          <cell r="E199"/>
          <cell r="F199"/>
          <cell r="G199">
            <v>0</v>
          </cell>
          <cell r="H199">
            <v>0</v>
          </cell>
          <cell r="I199" t="str">
            <v>--</v>
          </cell>
          <cell r="J199">
            <v>0</v>
          </cell>
          <cell r="K199">
            <v>11278.850555555557</v>
          </cell>
          <cell r="L199">
            <v>0</v>
          </cell>
          <cell r="M199">
            <v>1088</v>
          </cell>
          <cell r="N199">
            <v>312339.64</v>
          </cell>
          <cell r="O199"/>
          <cell r="P199">
            <v>0</v>
          </cell>
          <cell r="Q199" t="str">
            <v/>
          </cell>
          <cell r="R199"/>
          <cell r="S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D200"/>
          <cell r="E200"/>
          <cell r="F200"/>
          <cell r="G200">
            <v>4.3499023356986548</v>
          </cell>
          <cell r="H200">
            <v>4.5868654033730447</v>
          </cell>
          <cell r="I200">
            <v>9</v>
          </cell>
          <cell r="J200">
            <v>134.37438089794952</v>
          </cell>
          <cell r="K200">
            <v>14020.937074074072</v>
          </cell>
          <cell r="L200">
            <v>4820</v>
          </cell>
          <cell r="M200">
            <v>1088</v>
          </cell>
          <cell r="N200">
            <v>15017728.65393969</v>
          </cell>
          <cell r="O200"/>
          <cell r="P200">
            <v>14</v>
          </cell>
          <cell r="Q200" t="str">
            <v/>
          </cell>
          <cell r="R200"/>
          <cell r="S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D201"/>
          <cell r="E201"/>
          <cell r="F201"/>
          <cell r="G201">
            <v>0</v>
          </cell>
          <cell r="H201">
            <v>0</v>
          </cell>
          <cell r="I201" t="str">
            <v>--</v>
          </cell>
          <cell r="J201">
            <v>0</v>
          </cell>
          <cell r="K201">
            <v>16490.760000000002</v>
          </cell>
          <cell r="L201">
            <v>0</v>
          </cell>
          <cell r="M201">
            <v>1088</v>
          </cell>
          <cell r="N201">
            <v>16491</v>
          </cell>
          <cell r="O201"/>
          <cell r="P201">
            <v>0</v>
          </cell>
          <cell r="Q201" t="str">
            <v/>
          </cell>
          <cell r="R201"/>
          <cell r="S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D202"/>
          <cell r="E202"/>
          <cell r="F202"/>
          <cell r="G202">
            <v>0</v>
          </cell>
          <cell r="H202">
            <v>0</v>
          </cell>
          <cell r="I202" t="str">
            <v>--</v>
          </cell>
          <cell r="J202">
            <v>0</v>
          </cell>
          <cell r="K202"/>
          <cell r="L202">
            <v>0</v>
          </cell>
          <cell r="M202">
            <v>1088</v>
          </cell>
          <cell r="N202">
            <v>0</v>
          </cell>
          <cell r="O202"/>
          <cell r="P202">
            <v>0</v>
          </cell>
          <cell r="Q202" t="str">
            <v/>
          </cell>
          <cell r="R202"/>
          <cell r="S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D203"/>
          <cell r="E203"/>
          <cell r="F203"/>
          <cell r="G203">
            <v>0</v>
          </cell>
          <cell r="H203">
            <v>0</v>
          </cell>
          <cell r="I203" t="str">
            <v>--</v>
          </cell>
          <cell r="J203">
            <v>0</v>
          </cell>
          <cell r="K203">
            <v>16490.759999999998</v>
          </cell>
          <cell r="L203">
            <v>0</v>
          </cell>
          <cell r="M203">
            <v>1088</v>
          </cell>
          <cell r="N203">
            <v>85909</v>
          </cell>
          <cell r="O203"/>
          <cell r="P203">
            <v>0</v>
          </cell>
          <cell r="Q203" t="str">
            <v/>
          </cell>
          <cell r="R203"/>
          <cell r="S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D204"/>
          <cell r="E204"/>
          <cell r="F204"/>
          <cell r="G204">
            <v>0</v>
          </cell>
          <cell r="H204">
            <v>0</v>
          </cell>
          <cell r="I204" t="str">
            <v>--</v>
          </cell>
          <cell r="J204">
            <v>0</v>
          </cell>
          <cell r="K204">
            <v>9869.728750000002</v>
          </cell>
          <cell r="L204">
            <v>0</v>
          </cell>
          <cell r="M204">
            <v>1088</v>
          </cell>
          <cell r="N204">
            <v>141448</v>
          </cell>
          <cell r="O204"/>
          <cell r="P204">
            <v>0</v>
          </cell>
          <cell r="Q204" t="str">
            <v/>
          </cell>
          <cell r="R204"/>
          <cell r="S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D205"/>
          <cell r="E205"/>
          <cell r="F205"/>
          <cell r="G205">
            <v>4.3872576805350869</v>
          </cell>
          <cell r="H205">
            <v>4.5051664252263937</v>
          </cell>
          <cell r="I205">
            <v>9</v>
          </cell>
          <cell r="J205">
            <v>163.98089192182078</v>
          </cell>
          <cell r="K205">
            <v>11911.449354838711</v>
          </cell>
          <cell r="L205">
            <v>7621</v>
          </cell>
          <cell r="M205">
            <v>1088</v>
          </cell>
          <cell r="N205">
            <v>5042655</v>
          </cell>
          <cell r="O205"/>
          <cell r="P205">
            <v>3</v>
          </cell>
          <cell r="Q205" t="str">
            <v/>
          </cell>
          <cell r="R205"/>
          <cell r="S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D206"/>
          <cell r="E206"/>
          <cell r="F206"/>
          <cell r="G206">
            <v>5.0567084206042924E-2</v>
          </cell>
          <cell r="H206">
            <v>5.2007155290543158E-2</v>
          </cell>
          <cell r="I206">
            <v>9</v>
          </cell>
          <cell r="J206">
            <v>190.04333955484529</v>
          </cell>
          <cell r="K206">
            <v>14705.314185639229</v>
          </cell>
          <cell r="L206">
            <v>13241</v>
          </cell>
          <cell r="M206">
            <v>1088</v>
          </cell>
          <cell r="N206">
            <v>45278385</v>
          </cell>
          <cell r="O206"/>
          <cell r="P206">
            <v>0</v>
          </cell>
          <cell r="Q206" t="str">
            <v/>
          </cell>
          <cell r="R206"/>
          <cell r="S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D207"/>
          <cell r="E207"/>
          <cell r="F207"/>
          <cell r="G207">
            <v>0.16859202889333788</v>
          </cell>
          <cell r="H207">
            <v>0.17704118980544911</v>
          </cell>
          <cell r="I207">
            <v>9</v>
          </cell>
          <cell r="J207">
            <v>151.10388749669943</v>
          </cell>
          <cell r="K207">
            <v>12285.302901454132</v>
          </cell>
          <cell r="L207">
            <v>6278</v>
          </cell>
          <cell r="M207">
            <v>1088</v>
          </cell>
          <cell r="N207">
            <v>97331587.180000007</v>
          </cell>
          <cell r="O207"/>
          <cell r="P207">
            <v>1.9999999999999996</v>
          </cell>
          <cell r="Q207" t="str">
            <v/>
          </cell>
          <cell r="R207"/>
          <cell r="S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D208"/>
          <cell r="E208"/>
          <cell r="F208"/>
          <cell r="G208">
            <v>5.8869494939725021E-2</v>
          </cell>
          <cell r="H208">
            <v>7.4045020047494789E-2</v>
          </cell>
          <cell r="I208">
            <v>9</v>
          </cell>
          <cell r="J208">
            <v>173.01517987766925</v>
          </cell>
          <cell r="K208">
            <v>12732.639154012235</v>
          </cell>
          <cell r="L208">
            <v>9297</v>
          </cell>
          <cell r="M208">
            <v>1088</v>
          </cell>
          <cell r="N208">
            <v>123203424</v>
          </cell>
          <cell r="O208"/>
          <cell r="P208">
            <v>2</v>
          </cell>
          <cell r="Q208" t="str">
            <v/>
          </cell>
          <cell r="R208"/>
          <cell r="S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D209"/>
          <cell r="E209"/>
          <cell r="F209"/>
          <cell r="G209">
            <v>0</v>
          </cell>
          <cell r="H209">
            <v>0</v>
          </cell>
          <cell r="I209" t="str">
            <v>--</v>
          </cell>
          <cell r="J209">
            <v>0</v>
          </cell>
          <cell r="K209">
            <v>11759.345263157895</v>
          </cell>
          <cell r="L209">
            <v>0</v>
          </cell>
          <cell r="M209">
            <v>1088</v>
          </cell>
          <cell r="N209">
            <v>416246</v>
          </cell>
          <cell r="O209"/>
          <cell r="P209">
            <v>0</v>
          </cell>
          <cell r="Q209" t="str">
            <v/>
          </cell>
          <cell r="R209"/>
          <cell r="S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D210"/>
          <cell r="E210"/>
          <cell r="F210">
            <v>4</v>
          </cell>
          <cell r="G210">
            <v>10.523396025320537</v>
          </cell>
          <cell r="H210">
            <v>10.574319763754698</v>
          </cell>
          <cell r="I210">
            <v>18</v>
          </cell>
          <cell r="J210">
            <v>100.5713657611941</v>
          </cell>
          <cell r="K210">
            <v>18356.312242013006</v>
          </cell>
          <cell r="L210">
            <v>105</v>
          </cell>
          <cell r="M210">
            <v>1088</v>
          </cell>
          <cell r="N210">
            <v>260451476.93000001</v>
          </cell>
          <cell r="O210"/>
          <cell r="P210">
            <v>7.9999999999999982</v>
          </cell>
          <cell r="Q210" t="str">
            <v/>
          </cell>
          <cell r="R210"/>
          <cell r="S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D211"/>
          <cell r="E211"/>
          <cell r="F211"/>
          <cell r="G211">
            <v>0</v>
          </cell>
          <cell r="H211">
            <v>0</v>
          </cell>
          <cell r="I211" t="str">
            <v>--</v>
          </cell>
          <cell r="J211">
            <v>0</v>
          </cell>
          <cell r="K211">
            <v>16490.760000000002</v>
          </cell>
          <cell r="L211">
            <v>0</v>
          </cell>
          <cell r="M211">
            <v>1088</v>
          </cell>
          <cell r="N211">
            <v>58457</v>
          </cell>
          <cell r="O211"/>
          <cell r="P211">
            <v>0</v>
          </cell>
          <cell r="Q211" t="str">
            <v/>
          </cell>
          <cell r="R211"/>
          <cell r="S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D212"/>
          <cell r="E212"/>
          <cell r="F212"/>
          <cell r="G212">
            <v>0</v>
          </cell>
          <cell r="H212">
            <v>0</v>
          </cell>
          <cell r="I212" t="str">
            <v>--</v>
          </cell>
          <cell r="J212">
            <v>0</v>
          </cell>
          <cell r="K212">
            <v>17004.397409999998</v>
          </cell>
          <cell r="L212">
            <v>0</v>
          </cell>
          <cell r="M212">
            <v>1088</v>
          </cell>
          <cell r="N212">
            <v>45004</v>
          </cell>
          <cell r="O212"/>
          <cell r="P212">
            <v>0</v>
          </cell>
          <cell r="Q212" t="str">
            <v/>
          </cell>
          <cell r="R212"/>
          <cell r="S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D213"/>
          <cell r="E213"/>
          <cell r="F213"/>
          <cell r="G213">
            <v>4.804057767355026</v>
          </cell>
          <cell r="H213">
            <v>4.7921899696596002</v>
          </cell>
          <cell r="I213">
            <v>9</v>
          </cell>
          <cell r="J213">
            <v>162.54407733535018</v>
          </cell>
          <cell r="K213">
            <v>12296.055613799283</v>
          </cell>
          <cell r="L213">
            <v>7690</v>
          </cell>
          <cell r="M213">
            <v>1088</v>
          </cell>
          <cell r="N213">
            <v>44562695</v>
          </cell>
          <cell r="O213"/>
          <cell r="P213">
            <v>54</v>
          </cell>
          <cell r="Q213" t="str">
            <v/>
          </cell>
          <cell r="R213"/>
          <cell r="S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D214"/>
          <cell r="E214"/>
          <cell r="F214"/>
          <cell r="G214">
            <v>0</v>
          </cell>
          <cell r="H214">
            <v>0</v>
          </cell>
          <cell r="I214" t="str">
            <v>--</v>
          </cell>
          <cell r="J214">
            <v>0</v>
          </cell>
          <cell r="K214"/>
          <cell r="L214">
            <v>0</v>
          </cell>
          <cell r="M214">
            <v>1088</v>
          </cell>
          <cell r="N214">
            <v>0</v>
          </cell>
          <cell r="O214"/>
          <cell r="P214">
            <v>0</v>
          </cell>
          <cell r="Q214" t="str">
            <v/>
          </cell>
          <cell r="R214"/>
          <cell r="S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D215"/>
          <cell r="E215"/>
          <cell r="F215"/>
          <cell r="G215">
            <v>0</v>
          </cell>
          <cell r="H215">
            <v>0</v>
          </cell>
          <cell r="I215" t="str">
            <v>--</v>
          </cell>
          <cell r="J215">
            <v>0</v>
          </cell>
          <cell r="K215"/>
          <cell r="L215">
            <v>0</v>
          </cell>
          <cell r="M215">
            <v>1088</v>
          </cell>
          <cell r="N215">
            <v>712.85</v>
          </cell>
          <cell r="O215"/>
          <cell r="P215">
            <v>0</v>
          </cell>
          <cell r="Q215" t="str">
            <v/>
          </cell>
          <cell r="R215"/>
          <cell r="S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D216"/>
          <cell r="E216"/>
          <cell r="F216"/>
          <cell r="G216">
            <v>1.0748152580824927E-2</v>
          </cell>
          <cell r="H216">
            <v>3.2819299481898601E-2</v>
          </cell>
          <cell r="I216">
            <v>9</v>
          </cell>
          <cell r="J216">
            <v>175.00366647839365</v>
          </cell>
          <cell r="K216">
            <v>13188.33402995625</v>
          </cell>
          <cell r="L216">
            <v>9892</v>
          </cell>
          <cell r="M216">
            <v>1088</v>
          </cell>
          <cell r="N216">
            <v>275694489</v>
          </cell>
          <cell r="O216"/>
          <cell r="P216">
            <v>0</v>
          </cell>
          <cell r="Q216" t="str">
            <v/>
          </cell>
          <cell r="R216"/>
          <cell r="S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D217"/>
          <cell r="E217"/>
          <cell r="F217"/>
          <cell r="G217">
            <v>1.7096821162602396</v>
          </cell>
          <cell r="H217">
            <v>1.7377264856768926</v>
          </cell>
          <cell r="I217">
            <v>9</v>
          </cell>
          <cell r="J217">
            <v>143.97950758811322</v>
          </cell>
          <cell r="K217">
            <v>11873.456786138617</v>
          </cell>
          <cell r="L217">
            <v>5222</v>
          </cell>
          <cell r="M217">
            <v>1088</v>
          </cell>
          <cell r="N217">
            <v>17021551</v>
          </cell>
          <cell r="O217"/>
          <cell r="P217">
            <v>4.9999999999999991</v>
          </cell>
          <cell r="Q217" t="str">
            <v/>
          </cell>
          <cell r="R217"/>
          <cell r="S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D218"/>
          <cell r="E218"/>
          <cell r="F218">
            <v>14</v>
          </cell>
          <cell r="G218">
            <v>4.9840510217495604</v>
          </cell>
          <cell r="H218">
            <v>6.1331283770381591</v>
          </cell>
          <cell r="I218">
            <v>18</v>
          </cell>
          <cell r="J218">
            <v>118.19513833088595</v>
          </cell>
          <cell r="K218">
            <v>16533.214410646386</v>
          </cell>
          <cell r="L218">
            <v>3008</v>
          </cell>
          <cell r="M218">
            <v>1088</v>
          </cell>
          <cell r="N218">
            <v>25217734</v>
          </cell>
          <cell r="O218"/>
          <cell r="P218">
            <v>14</v>
          </cell>
          <cell r="Q218" t="str">
            <v/>
          </cell>
          <cell r="R218"/>
          <cell r="S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D219"/>
          <cell r="E219"/>
          <cell r="F219"/>
          <cell r="G219">
            <v>5.4873783118718791</v>
          </cell>
          <cell r="H219">
            <v>5.6212067371508141</v>
          </cell>
          <cell r="I219">
            <v>9</v>
          </cell>
          <cell r="J219">
            <v>132.55313018066948</v>
          </cell>
          <cell r="K219">
            <v>13346.493433283356</v>
          </cell>
          <cell r="L219">
            <v>4345</v>
          </cell>
          <cell r="M219">
            <v>1088</v>
          </cell>
          <cell r="N219">
            <v>46424907</v>
          </cell>
          <cell r="O219"/>
          <cell r="P219">
            <v>43.999999999999972</v>
          </cell>
          <cell r="Q219" t="str">
            <v/>
          </cell>
          <cell r="R219"/>
          <cell r="S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D220"/>
          <cell r="E220"/>
          <cell r="F220"/>
          <cell r="G220">
            <v>0.24218698152397408</v>
          </cell>
          <cell r="H220">
            <v>0.29047739064715306</v>
          </cell>
          <cell r="I220">
            <v>9</v>
          </cell>
          <cell r="J220">
            <v>124.6419825249617</v>
          </cell>
          <cell r="K220">
            <v>12776.406699223087</v>
          </cell>
          <cell r="L220">
            <v>3148</v>
          </cell>
          <cell r="M220">
            <v>1088</v>
          </cell>
          <cell r="N220">
            <v>71922293</v>
          </cell>
          <cell r="O220"/>
          <cell r="P220">
            <v>0.99999999999999989</v>
          </cell>
          <cell r="Q220" t="str">
            <v/>
          </cell>
          <cell r="R220"/>
          <cell r="S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D221"/>
          <cell r="E221"/>
          <cell r="F221"/>
          <cell r="G221">
            <v>3.3104005734533462</v>
          </cell>
          <cell r="H221">
            <v>3.6439652959718836</v>
          </cell>
          <cell r="I221">
            <v>9</v>
          </cell>
          <cell r="J221">
            <v>125.51403656975954</v>
          </cell>
          <cell r="K221">
            <v>12799.940984867279</v>
          </cell>
          <cell r="L221">
            <v>3266</v>
          </cell>
          <cell r="M221">
            <v>1088</v>
          </cell>
          <cell r="N221">
            <v>60976952.839156359</v>
          </cell>
          <cell r="O221"/>
          <cell r="P221">
            <v>12.999999999999998</v>
          </cell>
          <cell r="Q221" t="str">
            <v/>
          </cell>
          <cell r="R221"/>
          <cell r="S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D222"/>
          <cell r="E222"/>
          <cell r="F222"/>
          <cell r="G222">
            <v>0.16225579420569444</v>
          </cell>
          <cell r="H222">
            <v>0.16655793620652148</v>
          </cell>
          <cell r="I222">
            <v>9</v>
          </cell>
          <cell r="J222">
            <v>171.67349549864534</v>
          </cell>
          <cell r="K222">
            <v>12073.295809641531</v>
          </cell>
          <cell r="L222">
            <v>8653</v>
          </cell>
          <cell r="M222">
            <v>1088</v>
          </cell>
          <cell r="N222">
            <v>32421151</v>
          </cell>
          <cell r="O222"/>
          <cell r="P222">
            <v>1</v>
          </cell>
          <cell r="Q222" t="str">
            <v/>
          </cell>
          <cell r="R222"/>
          <cell r="S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D223"/>
          <cell r="E223"/>
          <cell r="F223"/>
          <cell r="G223">
            <v>0.24714705664101161</v>
          </cell>
          <cell r="H223">
            <v>0.25394109590323133</v>
          </cell>
          <cell r="I223">
            <v>9</v>
          </cell>
          <cell r="J223">
            <v>116.1037786193513</v>
          </cell>
          <cell r="K223">
            <v>14070.580615923889</v>
          </cell>
          <cell r="L223">
            <v>2266</v>
          </cell>
          <cell r="M223">
            <v>1088</v>
          </cell>
          <cell r="N223">
            <v>31413978</v>
          </cell>
          <cell r="O223"/>
          <cell r="P223">
            <v>0</v>
          </cell>
          <cell r="Q223" t="str">
            <v/>
          </cell>
          <cell r="R223"/>
          <cell r="S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D224"/>
          <cell r="E224"/>
          <cell r="F224">
            <v>7</v>
          </cell>
          <cell r="G224">
            <v>2.7550432016903534</v>
          </cell>
          <cell r="H224">
            <v>2.7261807041167074</v>
          </cell>
          <cell r="I224">
            <v>18</v>
          </cell>
          <cell r="J224">
            <v>107.50924524851246</v>
          </cell>
          <cell r="K224">
            <v>14420.847717770035</v>
          </cell>
          <cell r="L224">
            <v>1083</v>
          </cell>
          <cell r="M224">
            <v>1088</v>
          </cell>
          <cell r="N224">
            <v>8933377</v>
          </cell>
          <cell r="O224"/>
          <cell r="P224">
            <v>3</v>
          </cell>
          <cell r="Q224" t="str">
            <v/>
          </cell>
          <cell r="R224"/>
          <cell r="S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D225"/>
          <cell r="E225"/>
          <cell r="F225"/>
          <cell r="G225">
            <v>0</v>
          </cell>
          <cell r="H225">
            <v>0</v>
          </cell>
          <cell r="I225" t="str">
            <v>--</v>
          </cell>
          <cell r="J225">
            <v>0</v>
          </cell>
          <cell r="K225">
            <v>16490.760000000002</v>
          </cell>
          <cell r="L225">
            <v>0</v>
          </cell>
          <cell r="M225">
            <v>1088</v>
          </cell>
          <cell r="N225">
            <v>16491</v>
          </cell>
          <cell r="O225"/>
          <cell r="P225">
            <v>0</v>
          </cell>
          <cell r="Q225" t="str">
            <v/>
          </cell>
          <cell r="R225"/>
          <cell r="S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D226"/>
          <cell r="E226"/>
          <cell r="F226"/>
          <cell r="G226">
            <v>0</v>
          </cell>
          <cell r="H226">
            <v>0</v>
          </cell>
          <cell r="I226">
            <v>9</v>
          </cell>
          <cell r="J226">
            <v>156.81348116028272</v>
          </cell>
          <cell r="K226">
            <v>12807.215950753636</v>
          </cell>
          <cell r="L226">
            <v>7276</v>
          </cell>
          <cell r="M226">
            <v>1088</v>
          </cell>
          <cell r="N226">
            <v>44431920</v>
          </cell>
          <cell r="O226"/>
          <cell r="P226">
            <v>0</v>
          </cell>
          <cell r="Q226" t="str">
            <v/>
          </cell>
          <cell r="R226"/>
          <cell r="S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D227"/>
          <cell r="E227"/>
          <cell r="F227"/>
          <cell r="G227">
            <v>2.8009360866095934</v>
          </cell>
          <cell r="H227">
            <v>3.1878592206488232</v>
          </cell>
          <cell r="I227">
            <v>9</v>
          </cell>
          <cell r="J227">
            <v>141.5927914051158</v>
          </cell>
          <cell r="K227">
            <v>13303.282348104154</v>
          </cell>
          <cell r="L227">
            <v>5533</v>
          </cell>
          <cell r="M227">
            <v>1088</v>
          </cell>
          <cell r="N227">
            <v>40192741</v>
          </cell>
          <cell r="O227"/>
          <cell r="P227">
            <v>3.9999999999999991</v>
          </cell>
          <cell r="Q227" t="str">
            <v/>
          </cell>
          <cell r="R227"/>
          <cell r="S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D228"/>
          <cell r="E228"/>
          <cell r="F228"/>
          <cell r="G228">
            <v>0.6069507295178872</v>
          </cell>
          <cell r="H228">
            <v>0.63385795967089142</v>
          </cell>
          <cell r="I228">
            <v>9</v>
          </cell>
          <cell r="J228">
            <v>149.08985791479563</v>
          </cell>
          <cell r="K228">
            <v>12359.436983357144</v>
          </cell>
          <cell r="L228">
            <v>6067</v>
          </cell>
          <cell r="M228">
            <v>1088</v>
          </cell>
          <cell r="N228">
            <v>38891363</v>
          </cell>
          <cell r="O228"/>
          <cell r="P228">
            <v>3.0000000000000004</v>
          </cell>
          <cell r="Q228" t="str">
            <v/>
          </cell>
          <cell r="R228"/>
          <cell r="S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D229"/>
          <cell r="E229"/>
          <cell r="F229"/>
          <cell r="G229">
            <v>1.7515929407843047</v>
          </cell>
          <cell r="H229">
            <v>1.9472317568100104</v>
          </cell>
          <cell r="I229">
            <v>9</v>
          </cell>
          <cell r="J229">
            <v>138.87081030760444</v>
          </cell>
          <cell r="K229">
            <v>15072.486100569495</v>
          </cell>
          <cell r="L229">
            <v>5859</v>
          </cell>
          <cell r="M229">
            <v>1088</v>
          </cell>
          <cell r="N229">
            <v>74668205</v>
          </cell>
          <cell r="O229"/>
          <cell r="P229">
            <v>15.999999999999989</v>
          </cell>
          <cell r="Q229" t="str">
            <v/>
          </cell>
          <cell r="R229"/>
          <cell r="S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D230"/>
          <cell r="E230"/>
          <cell r="F230"/>
          <cell r="G230">
            <v>5.5938457902017262</v>
          </cell>
          <cell r="H230">
            <v>5.9474917199232795</v>
          </cell>
          <cell r="I230">
            <v>9</v>
          </cell>
          <cell r="J230">
            <v>199.83330418336192</v>
          </cell>
          <cell r="K230">
            <v>14866.882965517241</v>
          </cell>
          <cell r="L230">
            <v>14842</v>
          </cell>
          <cell r="M230">
            <v>1088</v>
          </cell>
          <cell r="N230">
            <v>12899337</v>
          </cell>
          <cell r="O230"/>
          <cell r="P230">
            <v>3</v>
          </cell>
          <cell r="Q230" t="str">
            <v/>
          </cell>
          <cell r="R230"/>
          <cell r="S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D231"/>
          <cell r="E231"/>
          <cell r="F231"/>
          <cell r="G231">
            <v>0</v>
          </cell>
          <cell r="H231">
            <v>0</v>
          </cell>
          <cell r="I231" t="str">
            <v>--</v>
          </cell>
          <cell r="J231">
            <v>0</v>
          </cell>
          <cell r="K231"/>
          <cell r="L231">
            <v>0</v>
          </cell>
          <cell r="M231">
            <v>1088</v>
          </cell>
          <cell r="N231">
            <v>2314</v>
          </cell>
          <cell r="O231"/>
          <cell r="P231">
            <v>0</v>
          </cell>
          <cell r="Q231" t="str">
            <v/>
          </cell>
          <cell r="R231"/>
          <cell r="S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D232"/>
          <cell r="E232"/>
          <cell r="F232">
            <v>18</v>
          </cell>
          <cell r="G232">
            <v>0.4714432165644038</v>
          </cell>
          <cell r="H232">
            <v>0.48015977351254741</v>
          </cell>
          <cell r="I232">
            <v>18</v>
          </cell>
          <cell r="J232">
            <v>102.19153314731852</v>
          </cell>
          <cell r="K232">
            <v>15792.091783876498</v>
          </cell>
          <cell r="L232">
            <v>346</v>
          </cell>
          <cell r="M232">
            <v>1088</v>
          </cell>
          <cell r="N232">
            <v>9413325</v>
          </cell>
          <cell r="O232"/>
          <cell r="P232">
            <v>0.99999999999999978</v>
          </cell>
          <cell r="Q232" t="str">
            <v/>
          </cell>
          <cell r="R232"/>
          <cell r="S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D233"/>
          <cell r="E233"/>
          <cell r="F233"/>
          <cell r="G233">
            <v>0</v>
          </cell>
          <cell r="H233">
            <v>0</v>
          </cell>
          <cell r="I233">
            <v>9</v>
          </cell>
          <cell r="J233">
            <v>244.21883656954577</v>
          </cell>
          <cell r="K233">
            <v>14181.734765100675</v>
          </cell>
          <cell r="L233">
            <v>20453</v>
          </cell>
          <cell r="M233">
            <v>1088</v>
          </cell>
          <cell r="N233">
            <v>5825255</v>
          </cell>
          <cell r="O233"/>
          <cell r="P233">
            <v>0</v>
          </cell>
          <cell r="Q233" t="str">
            <v/>
          </cell>
          <cell r="R233"/>
          <cell r="S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D234"/>
          <cell r="E234"/>
          <cell r="F234"/>
          <cell r="G234">
            <v>0</v>
          </cell>
          <cell r="H234">
            <v>0</v>
          </cell>
          <cell r="I234" t="str">
            <v>--</v>
          </cell>
          <cell r="J234">
            <v>0</v>
          </cell>
          <cell r="K234"/>
          <cell r="L234">
            <v>0</v>
          </cell>
          <cell r="M234">
            <v>1088</v>
          </cell>
          <cell r="N234">
            <v>0</v>
          </cell>
          <cell r="O234"/>
          <cell r="P234">
            <v>0</v>
          </cell>
          <cell r="Q234" t="str">
            <v/>
          </cell>
          <cell r="R234"/>
          <cell r="S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D235"/>
          <cell r="E235"/>
          <cell r="F235">
            <v>26</v>
          </cell>
          <cell r="G235">
            <v>1.8070363168670687</v>
          </cell>
          <cell r="H235">
            <v>1.7805214977006163</v>
          </cell>
          <cell r="I235">
            <v>18</v>
          </cell>
          <cell r="J235">
            <v>109.45939281593087</v>
          </cell>
          <cell r="K235">
            <v>14378.046480996069</v>
          </cell>
          <cell r="L235">
            <v>1360</v>
          </cell>
          <cell r="M235">
            <v>1088</v>
          </cell>
          <cell r="N235">
            <v>23768542</v>
          </cell>
          <cell r="O235"/>
          <cell r="P235">
            <v>0.99999999999999978</v>
          </cell>
          <cell r="Q235" t="str">
            <v/>
          </cell>
          <cell r="R235"/>
          <cell r="S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D236"/>
          <cell r="E236"/>
          <cell r="F236">
            <v>21</v>
          </cell>
          <cell r="G236">
            <v>1.5164812165869874</v>
          </cell>
          <cell r="H236">
            <v>1.5688435680863624</v>
          </cell>
          <cell r="I236">
            <v>18</v>
          </cell>
          <cell r="J236">
            <v>126.42294044258706</v>
          </cell>
          <cell r="K236">
            <v>15266.451881028936</v>
          </cell>
          <cell r="L236">
            <v>4034</v>
          </cell>
          <cell r="M236">
            <v>1088</v>
          </cell>
          <cell r="N236">
            <v>24783223</v>
          </cell>
          <cell r="O236"/>
          <cell r="P236">
            <v>7</v>
          </cell>
          <cell r="Q236" t="str">
            <v/>
          </cell>
          <cell r="R236"/>
          <cell r="S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D237"/>
          <cell r="E237"/>
          <cell r="F237"/>
          <cell r="G237">
            <v>0</v>
          </cell>
          <cell r="H237">
            <v>0</v>
          </cell>
          <cell r="I237" t="str">
            <v>--</v>
          </cell>
          <cell r="J237">
            <v>0</v>
          </cell>
          <cell r="K237"/>
          <cell r="L237">
            <v>0</v>
          </cell>
          <cell r="M237">
            <v>1088</v>
          </cell>
          <cell r="N237">
            <v>0</v>
          </cell>
          <cell r="O237"/>
          <cell r="P237">
            <v>0</v>
          </cell>
          <cell r="Q237" t="str">
            <v/>
          </cell>
          <cell r="R237"/>
          <cell r="S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D238"/>
          <cell r="E238"/>
          <cell r="F238"/>
          <cell r="G238">
            <v>1.6146490008482113</v>
          </cell>
          <cell r="H238">
            <v>1.9382901947375593</v>
          </cell>
          <cell r="I238">
            <v>9</v>
          </cell>
          <cell r="J238">
            <v>107.53633442925852</v>
          </cell>
          <cell r="K238">
            <v>15293.529603960398</v>
          </cell>
          <cell r="L238">
            <v>1153</v>
          </cell>
          <cell r="M238">
            <v>1088</v>
          </cell>
          <cell r="N238">
            <v>97332020</v>
          </cell>
          <cell r="O238"/>
          <cell r="P238">
            <v>25.000000000000018</v>
          </cell>
          <cell r="Q238" t="str">
            <v/>
          </cell>
          <cell r="R238"/>
          <cell r="S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D239"/>
          <cell r="E239"/>
          <cell r="F239"/>
          <cell r="G239">
            <v>0</v>
          </cell>
          <cell r="H239">
            <v>0</v>
          </cell>
          <cell r="I239">
            <v>9</v>
          </cell>
          <cell r="J239">
            <v>266.1447305987499</v>
          </cell>
          <cell r="K239">
            <v>13621.370793650793</v>
          </cell>
          <cell r="L239">
            <v>22631</v>
          </cell>
          <cell r="M239">
            <v>1088</v>
          </cell>
          <cell r="N239">
            <v>2159850</v>
          </cell>
          <cell r="O239"/>
          <cell r="P239">
            <v>0</v>
          </cell>
          <cell r="Q239" t="str">
            <v/>
          </cell>
          <cell r="R239"/>
          <cell r="S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D240"/>
          <cell r="E240"/>
          <cell r="F240"/>
          <cell r="G240">
            <v>2.0898985460098096</v>
          </cell>
          <cell r="H240">
            <v>2.1826593227932674</v>
          </cell>
          <cell r="I240">
            <v>9</v>
          </cell>
          <cell r="J240">
            <v>127.16733019074478</v>
          </cell>
          <cell r="K240">
            <v>13051.581605228932</v>
          </cell>
          <cell r="L240">
            <v>3546</v>
          </cell>
          <cell r="M240">
            <v>1088</v>
          </cell>
          <cell r="N240">
            <v>43740587</v>
          </cell>
          <cell r="O240"/>
          <cell r="P240">
            <v>12.000000000000002</v>
          </cell>
          <cell r="Q240" t="str">
            <v/>
          </cell>
          <cell r="R240"/>
          <cell r="S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D241"/>
          <cell r="E241"/>
          <cell r="F241"/>
          <cell r="G241">
            <v>0</v>
          </cell>
          <cell r="H241">
            <v>0</v>
          </cell>
          <cell r="I241" t="str">
            <v>--</v>
          </cell>
          <cell r="J241">
            <v>0</v>
          </cell>
          <cell r="K241"/>
          <cell r="L241">
            <v>0</v>
          </cell>
          <cell r="M241">
            <v>1088</v>
          </cell>
          <cell r="N241">
            <v>0</v>
          </cell>
          <cell r="O241"/>
          <cell r="P241">
            <v>0</v>
          </cell>
          <cell r="Q241" t="str">
            <v/>
          </cell>
          <cell r="R241"/>
          <cell r="S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D242"/>
          <cell r="E242"/>
          <cell r="F242"/>
          <cell r="G242">
            <v>0</v>
          </cell>
          <cell r="H242">
            <v>0</v>
          </cell>
          <cell r="I242" t="str">
            <v>--</v>
          </cell>
          <cell r="J242">
            <v>0</v>
          </cell>
          <cell r="K242">
            <v>16490.760000000002</v>
          </cell>
          <cell r="L242">
            <v>0</v>
          </cell>
          <cell r="M242">
            <v>1088</v>
          </cell>
          <cell r="N242">
            <v>214956</v>
          </cell>
          <cell r="O242"/>
          <cell r="P242">
            <v>0</v>
          </cell>
          <cell r="Q242" t="str">
            <v/>
          </cell>
          <cell r="R242"/>
          <cell r="S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D243"/>
          <cell r="E243"/>
          <cell r="F243"/>
          <cell r="G243">
            <v>0</v>
          </cell>
          <cell r="H243">
            <v>0</v>
          </cell>
          <cell r="I243">
            <v>9</v>
          </cell>
          <cell r="J243">
            <v>228.43544294097691</v>
          </cell>
          <cell r="K243">
            <v>14717.961818181815</v>
          </cell>
          <cell r="L243">
            <v>18903</v>
          </cell>
          <cell r="M243">
            <v>1088</v>
          </cell>
          <cell r="N243">
            <v>2288766</v>
          </cell>
          <cell r="O243"/>
          <cell r="P243">
            <v>0</v>
          </cell>
          <cell r="Q243" t="str">
            <v/>
          </cell>
          <cell r="R243"/>
          <cell r="S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D244"/>
          <cell r="E244"/>
          <cell r="F244"/>
          <cell r="G244">
            <v>0</v>
          </cell>
          <cell r="H244">
            <v>0</v>
          </cell>
          <cell r="I244" t="str">
            <v>--</v>
          </cell>
          <cell r="J244">
            <v>0</v>
          </cell>
          <cell r="K244"/>
          <cell r="L244">
            <v>0</v>
          </cell>
          <cell r="M244">
            <v>1088</v>
          </cell>
          <cell r="N244">
            <v>0</v>
          </cell>
          <cell r="O244"/>
          <cell r="P244">
            <v>0</v>
          </cell>
          <cell r="Q244" t="str">
            <v/>
          </cell>
          <cell r="R244"/>
          <cell r="S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D245"/>
          <cell r="E245"/>
          <cell r="F245">
            <v>6</v>
          </cell>
          <cell r="G245">
            <v>2.6422634846489617</v>
          </cell>
          <cell r="H245">
            <v>2.8543427400413512</v>
          </cell>
          <cell r="I245">
            <v>18</v>
          </cell>
          <cell r="J245">
            <v>117.80588745276255</v>
          </cell>
          <cell r="K245">
            <v>16650.989295320065</v>
          </cell>
          <cell r="L245">
            <v>2965</v>
          </cell>
          <cell r="M245">
            <v>1088</v>
          </cell>
          <cell r="N245">
            <v>109367875</v>
          </cell>
          <cell r="O245"/>
          <cell r="P245">
            <v>40.999999999999993</v>
          </cell>
          <cell r="Q245" t="str">
            <v/>
          </cell>
          <cell r="R245"/>
          <cell r="S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D246"/>
          <cell r="E246"/>
          <cell r="F246"/>
          <cell r="G246">
            <v>0</v>
          </cell>
          <cell r="H246">
            <v>0</v>
          </cell>
          <cell r="I246" t="str">
            <v>--</v>
          </cell>
          <cell r="J246">
            <v>0</v>
          </cell>
          <cell r="K246">
            <v>16490.760000000002</v>
          </cell>
          <cell r="L246">
            <v>0</v>
          </cell>
          <cell r="M246">
            <v>1088</v>
          </cell>
          <cell r="N246">
            <v>100573</v>
          </cell>
          <cell r="O246"/>
          <cell r="P246">
            <v>0</v>
          </cell>
          <cell r="Q246" t="str">
            <v/>
          </cell>
          <cell r="R246"/>
          <cell r="S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D247"/>
          <cell r="E247"/>
          <cell r="F247"/>
          <cell r="G247">
            <v>6.0000786040508265</v>
          </cell>
          <cell r="H247">
            <v>6.3590778363758664</v>
          </cell>
          <cell r="I247">
            <v>9</v>
          </cell>
          <cell r="J247">
            <v>133.04393748241574</v>
          </cell>
          <cell r="K247">
            <v>12729.475618320612</v>
          </cell>
          <cell r="L247">
            <v>4206</v>
          </cell>
          <cell r="M247">
            <v>1088</v>
          </cell>
          <cell r="N247">
            <v>11146742</v>
          </cell>
          <cell r="O247"/>
          <cell r="P247">
            <v>7</v>
          </cell>
          <cell r="Q247" t="str">
            <v/>
          </cell>
          <cell r="R247"/>
          <cell r="S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D248"/>
          <cell r="E248"/>
          <cell r="F248"/>
          <cell r="G248">
            <v>5.4256239658345295</v>
          </cell>
          <cell r="H248">
            <v>5.8582599805851805</v>
          </cell>
          <cell r="I248">
            <v>9</v>
          </cell>
          <cell r="J248">
            <v>134.12887724445528</v>
          </cell>
          <cell r="K248">
            <v>14551.593510198934</v>
          </cell>
          <cell r="L248">
            <v>4966</v>
          </cell>
          <cell r="M248">
            <v>1088</v>
          </cell>
          <cell r="N248">
            <v>149342621</v>
          </cell>
          <cell r="O248"/>
          <cell r="P248">
            <v>66.999999999999972</v>
          </cell>
          <cell r="Q248" t="str">
            <v/>
          </cell>
          <cell r="R248"/>
          <cell r="S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D249"/>
          <cell r="E249"/>
          <cell r="F249"/>
          <cell r="G249">
            <v>0.90216308664748324</v>
          </cell>
          <cell r="H249">
            <v>0.80410603448767948</v>
          </cell>
          <cell r="I249">
            <v>9</v>
          </cell>
          <cell r="J249">
            <v>165.83636343913179</v>
          </cell>
          <cell r="K249">
            <v>12534.735077290836</v>
          </cell>
          <cell r="L249">
            <v>8252</v>
          </cell>
          <cell r="M249">
            <v>1088</v>
          </cell>
          <cell r="N249">
            <v>4614316.82</v>
          </cell>
          <cell r="O249"/>
          <cell r="P249">
            <v>1</v>
          </cell>
          <cell r="Q249" t="str">
            <v/>
          </cell>
          <cell r="R249"/>
          <cell r="S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D250"/>
          <cell r="E250"/>
          <cell r="F250"/>
          <cell r="G250">
            <v>0</v>
          </cell>
          <cell r="H250">
            <v>0</v>
          </cell>
          <cell r="I250" t="str">
            <v>--</v>
          </cell>
          <cell r="J250">
            <v>0</v>
          </cell>
          <cell r="K250">
            <v>16490.760000000002</v>
          </cell>
          <cell r="L250">
            <v>0</v>
          </cell>
          <cell r="M250">
            <v>1088</v>
          </cell>
          <cell r="N250">
            <v>16834</v>
          </cell>
          <cell r="O250"/>
          <cell r="P250">
            <v>0</v>
          </cell>
          <cell r="Q250" t="str">
            <v/>
          </cell>
          <cell r="R250"/>
          <cell r="S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D251"/>
          <cell r="E251"/>
          <cell r="F251"/>
          <cell r="G251">
            <v>0</v>
          </cell>
          <cell r="H251">
            <v>0</v>
          </cell>
          <cell r="I251">
            <v>9</v>
          </cell>
          <cell r="J251">
            <v>425.55157165676053</v>
          </cell>
          <cell r="K251">
            <v>17424.363673469386</v>
          </cell>
          <cell r="L251">
            <v>56725</v>
          </cell>
          <cell r="M251">
            <v>1088</v>
          </cell>
          <cell r="N251">
            <v>6722434</v>
          </cell>
          <cell r="O251"/>
          <cell r="P251">
            <v>0</v>
          </cell>
          <cell r="Q251" t="str">
            <v/>
          </cell>
          <cell r="R251"/>
          <cell r="S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D252"/>
          <cell r="E252"/>
          <cell r="F252"/>
          <cell r="G252">
            <v>0.55095214728498698</v>
          </cell>
          <cell r="H252">
            <v>0.58341533255525835</v>
          </cell>
          <cell r="I252">
            <v>9</v>
          </cell>
          <cell r="J252">
            <v>114.23898557982488</v>
          </cell>
          <cell r="K252">
            <v>16879.873857185794</v>
          </cell>
          <cell r="L252">
            <v>2404</v>
          </cell>
          <cell r="M252">
            <v>1088</v>
          </cell>
          <cell r="N252">
            <v>185941805</v>
          </cell>
          <cell r="O252"/>
          <cell r="P252">
            <v>21.999999999999989</v>
          </cell>
          <cell r="Q252" t="str">
            <v/>
          </cell>
          <cell r="R252"/>
          <cell r="S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D253"/>
          <cell r="E253"/>
          <cell r="F253"/>
          <cell r="G253">
            <v>11.384987709786976</v>
          </cell>
          <cell r="H253">
            <v>12.051149968321912</v>
          </cell>
          <cell r="I253">
            <v>9</v>
          </cell>
          <cell r="J253">
            <v>129.97873840854766</v>
          </cell>
          <cell r="K253">
            <v>16583.459501350822</v>
          </cell>
          <cell r="L253">
            <v>4972</v>
          </cell>
          <cell r="M253">
            <v>1088</v>
          </cell>
          <cell r="N253">
            <v>64823672.600000001</v>
          </cell>
          <cell r="O253"/>
          <cell r="P253">
            <v>150.00000000000009</v>
          </cell>
          <cell r="Q253">
            <v>12.051149968321912</v>
          </cell>
          <cell r="R253"/>
          <cell r="S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D254"/>
          <cell r="E254"/>
          <cell r="F254"/>
          <cell r="G254">
            <v>0</v>
          </cell>
          <cell r="H254">
            <v>0</v>
          </cell>
          <cell r="I254" t="str">
            <v>--</v>
          </cell>
          <cell r="J254">
            <v>0</v>
          </cell>
          <cell r="K254"/>
          <cell r="L254">
            <v>0</v>
          </cell>
          <cell r="M254">
            <v>1088</v>
          </cell>
          <cell r="N254">
            <v>0</v>
          </cell>
          <cell r="O254"/>
          <cell r="P254">
            <v>0</v>
          </cell>
          <cell r="Q254" t="str">
            <v/>
          </cell>
          <cell r="R254"/>
          <cell r="S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D255"/>
          <cell r="E255"/>
          <cell r="F255"/>
          <cell r="G255">
            <v>7.5151346843880126E-2</v>
          </cell>
          <cell r="H255">
            <v>8.3177888694922417E-2</v>
          </cell>
          <cell r="I255">
            <v>9</v>
          </cell>
          <cell r="J255">
            <v>138.73438185410328</v>
          </cell>
          <cell r="K255">
            <v>12421.818934428264</v>
          </cell>
          <cell r="L255">
            <v>4812</v>
          </cell>
          <cell r="M255">
            <v>1088</v>
          </cell>
          <cell r="N255">
            <v>63525296</v>
          </cell>
          <cell r="O255"/>
          <cell r="P255">
            <v>0</v>
          </cell>
          <cell r="Q255" t="str">
            <v/>
          </cell>
          <cell r="R255"/>
          <cell r="S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D256"/>
          <cell r="E256"/>
          <cell r="F256"/>
          <cell r="G256">
            <v>0</v>
          </cell>
          <cell r="H256">
            <v>0</v>
          </cell>
          <cell r="I256" t="str">
            <v>--</v>
          </cell>
          <cell r="J256">
            <v>0</v>
          </cell>
          <cell r="K256"/>
          <cell r="L256">
            <v>0</v>
          </cell>
          <cell r="M256">
            <v>1088</v>
          </cell>
          <cell r="N256">
            <v>1405119</v>
          </cell>
          <cell r="O256"/>
          <cell r="P256">
            <v>0</v>
          </cell>
          <cell r="Q256" t="str">
            <v/>
          </cell>
          <cell r="R256"/>
          <cell r="S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D257"/>
          <cell r="E257"/>
          <cell r="F257"/>
          <cell r="G257">
            <v>7.0865076889110075</v>
          </cell>
          <cell r="H257">
            <v>7.1413922617719825</v>
          </cell>
          <cell r="I257">
            <v>9</v>
          </cell>
          <cell r="J257">
            <v>105.64205441920471</v>
          </cell>
          <cell r="K257">
            <v>17959.628265664363</v>
          </cell>
          <cell r="L257">
            <v>1013</v>
          </cell>
          <cell r="M257">
            <v>1088</v>
          </cell>
          <cell r="N257">
            <v>149178418.00999999</v>
          </cell>
          <cell r="O257"/>
          <cell r="P257">
            <v>109.99999999999987</v>
          </cell>
          <cell r="Q257" t="str">
            <v/>
          </cell>
          <cell r="R257"/>
          <cell r="S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D258"/>
          <cell r="E258"/>
          <cell r="F258"/>
          <cell r="G258">
            <v>0.81408520924398187</v>
          </cell>
          <cell r="H258">
            <v>0.57489125099517113</v>
          </cell>
          <cell r="I258">
            <v>9</v>
          </cell>
          <cell r="J258">
            <v>259.05688656875327</v>
          </cell>
          <cell r="K258">
            <v>13774.335749999998</v>
          </cell>
          <cell r="L258">
            <v>21909</v>
          </cell>
          <cell r="M258">
            <v>1088</v>
          </cell>
          <cell r="N258">
            <v>4376132</v>
          </cell>
          <cell r="O258"/>
          <cell r="P258">
            <v>0</v>
          </cell>
          <cell r="Q258" t="str">
            <v/>
          </cell>
          <cell r="R258"/>
          <cell r="S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D259"/>
          <cell r="E259"/>
          <cell r="F259"/>
          <cell r="G259">
            <v>0.24496718151279648</v>
          </cell>
          <cell r="H259">
            <v>0.25098446492708471</v>
          </cell>
          <cell r="I259">
            <v>9</v>
          </cell>
          <cell r="J259">
            <v>123.25932154865711</v>
          </cell>
          <cell r="K259">
            <v>12348.356072144288</v>
          </cell>
          <cell r="L259">
            <v>2872</v>
          </cell>
          <cell r="M259">
            <v>1088</v>
          </cell>
          <cell r="N259">
            <v>7718406</v>
          </cell>
          <cell r="O259"/>
          <cell r="P259">
            <v>1</v>
          </cell>
          <cell r="Q259" t="str">
            <v/>
          </cell>
          <cell r="R259"/>
          <cell r="S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D260"/>
          <cell r="E260"/>
          <cell r="F260"/>
          <cell r="G260">
            <v>4.3771893562842488</v>
          </cell>
          <cell r="H260">
            <v>4.3624362177615357</v>
          </cell>
          <cell r="I260">
            <v>9</v>
          </cell>
          <cell r="J260">
            <v>118.74273676001401</v>
          </cell>
          <cell r="K260">
            <v>15740.102725964758</v>
          </cell>
          <cell r="L260">
            <v>2950</v>
          </cell>
          <cell r="M260">
            <v>1088</v>
          </cell>
          <cell r="N260">
            <v>41298919</v>
          </cell>
          <cell r="O260"/>
          <cell r="P260">
            <v>41</v>
          </cell>
          <cell r="Q260" t="str">
            <v/>
          </cell>
          <cell r="R260"/>
          <cell r="S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D261"/>
          <cell r="E261"/>
          <cell r="F261"/>
          <cell r="G261">
            <v>0</v>
          </cell>
          <cell r="H261">
            <v>0</v>
          </cell>
          <cell r="I261">
            <v>9</v>
          </cell>
          <cell r="J261">
            <v>212.25063527889995</v>
          </cell>
          <cell r="K261">
            <v>13845.10500657581</v>
          </cell>
          <cell r="L261">
            <v>15541</v>
          </cell>
          <cell r="M261">
            <v>1088</v>
          </cell>
          <cell r="N261">
            <v>18029661</v>
          </cell>
          <cell r="O261"/>
          <cell r="P261">
            <v>0</v>
          </cell>
          <cell r="Q261" t="str">
            <v/>
          </cell>
          <cell r="R261"/>
          <cell r="S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D262"/>
          <cell r="E262"/>
          <cell r="F262"/>
          <cell r="G262">
            <v>1.90904017541017</v>
          </cell>
          <cell r="H262">
            <v>1.9660623747514365</v>
          </cell>
          <cell r="I262">
            <v>9</v>
          </cell>
          <cell r="J262">
            <v>350.02441038393192</v>
          </cell>
          <cell r="K262">
            <v>18312.669999999998</v>
          </cell>
          <cell r="L262">
            <v>45786</v>
          </cell>
          <cell r="M262">
            <v>1088</v>
          </cell>
          <cell r="N262">
            <v>2189655.8600000003</v>
          </cell>
          <cell r="O262"/>
          <cell r="P262">
            <v>0</v>
          </cell>
          <cell r="Q262" t="str">
            <v/>
          </cell>
          <cell r="R262"/>
          <cell r="S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D263"/>
          <cell r="E263"/>
          <cell r="F263"/>
          <cell r="G263">
            <v>0</v>
          </cell>
          <cell r="H263">
            <v>0</v>
          </cell>
          <cell r="I263" t="str">
            <v>--</v>
          </cell>
          <cell r="J263">
            <v>0</v>
          </cell>
          <cell r="K263">
            <v>17004.397410000001</v>
          </cell>
          <cell r="L263">
            <v>0</v>
          </cell>
          <cell r="M263">
            <v>1088</v>
          </cell>
          <cell r="N263">
            <v>109833</v>
          </cell>
          <cell r="O263"/>
          <cell r="P263">
            <v>0</v>
          </cell>
          <cell r="Q263" t="str">
            <v/>
          </cell>
          <cell r="R263"/>
          <cell r="S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D264"/>
          <cell r="E264"/>
          <cell r="F264"/>
          <cell r="G264">
            <v>0</v>
          </cell>
          <cell r="H264">
            <v>0</v>
          </cell>
          <cell r="I264" t="str">
            <v>--</v>
          </cell>
          <cell r="J264">
            <v>0</v>
          </cell>
          <cell r="K264"/>
          <cell r="L264">
            <v>0</v>
          </cell>
          <cell r="M264">
            <v>1088</v>
          </cell>
          <cell r="N264">
            <v>89005</v>
          </cell>
          <cell r="O264"/>
          <cell r="P264">
            <v>0</v>
          </cell>
          <cell r="Q264" t="str">
            <v/>
          </cell>
          <cell r="R264"/>
          <cell r="S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D265"/>
          <cell r="E265"/>
          <cell r="F265"/>
          <cell r="G265">
            <v>0</v>
          </cell>
          <cell r="H265">
            <v>0</v>
          </cell>
          <cell r="I265" t="str">
            <v>--</v>
          </cell>
          <cell r="J265">
            <v>0</v>
          </cell>
          <cell r="K265">
            <v>18110.292631578948</v>
          </cell>
          <cell r="L265">
            <v>0</v>
          </cell>
          <cell r="M265">
            <v>1088</v>
          </cell>
          <cell r="N265">
            <v>349496</v>
          </cell>
          <cell r="O265"/>
          <cell r="P265">
            <v>0</v>
          </cell>
          <cell r="Q265" t="str">
            <v/>
          </cell>
          <cell r="R265"/>
          <cell r="S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D266"/>
          <cell r="E266"/>
          <cell r="F266"/>
          <cell r="G266">
            <v>0</v>
          </cell>
          <cell r="H266">
            <v>0</v>
          </cell>
          <cell r="I266" t="str">
            <v>--</v>
          </cell>
          <cell r="J266">
            <v>0</v>
          </cell>
          <cell r="K266"/>
          <cell r="L266">
            <v>0</v>
          </cell>
          <cell r="M266">
            <v>1088</v>
          </cell>
          <cell r="N266">
            <v>0</v>
          </cell>
          <cell r="O266"/>
          <cell r="P266">
            <v>0</v>
          </cell>
          <cell r="Q266" t="str">
            <v/>
          </cell>
          <cell r="R266"/>
          <cell r="S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D267"/>
          <cell r="E267"/>
          <cell r="F267"/>
          <cell r="G267">
            <v>10.718184683268014</v>
          </cell>
          <cell r="H267">
            <v>11.374576877693357</v>
          </cell>
          <cell r="I267">
            <v>9</v>
          </cell>
          <cell r="J267">
            <v>133.43643088056936</v>
          </cell>
          <cell r="K267">
            <v>16633.945092812948</v>
          </cell>
          <cell r="L267">
            <v>5562</v>
          </cell>
          <cell r="M267">
            <v>1088</v>
          </cell>
          <cell r="N267">
            <v>87698638</v>
          </cell>
          <cell r="O267"/>
          <cell r="P267">
            <v>160</v>
          </cell>
          <cell r="Q267">
            <v>11.374576877693357</v>
          </cell>
          <cell r="R267"/>
          <cell r="S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D268"/>
          <cell r="E268"/>
          <cell r="F268"/>
          <cell r="G268">
            <v>0</v>
          </cell>
          <cell r="H268">
            <v>0</v>
          </cell>
          <cell r="I268" t="str">
            <v>--</v>
          </cell>
          <cell r="J268">
            <v>0</v>
          </cell>
          <cell r="K268">
            <v>16490.760000000002</v>
          </cell>
          <cell r="L268">
            <v>0</v>
          </cell>
          <cell r="M268">
            <v>1088</v>
          </cell>
          <cell r="N268">
            <v>41598</v>
          </cell>
          <cell r="O268"/>
          <cell r="P268">
            <v>0</v>
          </cell>
          <cell r="Q268" t="str">
            <v/>
          </cell>
          <cell r="R268"/>
          <cell r="S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D269"/>
          <cell r="E269"/>
          <cell r="F269"/>
          <cell r="G269">
            <v>0</v>
          </cell>
          <cell r="H269">
            <v>0</v>
          </cell>
          <cell r="I269" t="str">
            <v>--</v>
          </cell>
          <cell r="J269">
            <v>0</v>
          </cell>
          <cell r="K269"/>
          <cell r="L269">
            <v>0</v>
          </cell>
          <cell r="M269">
            <v>1088</v>
          </cell>
          <cell r="N269">
            <v>0</v>
          </cell>
          <cell r="O269"/>
          <cell r="P269">
            <v>0</v>
          </cell>
          <cell r="Q269" t="str">
            <v/>
          </cell>
          <cell r="R269"/>
          <cell r="S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D270"/>
          <cell r="E270"/>
          <cell r="F270"/>
          <cell r="G270">
            <v>7.6490138027869845</v>
          </cell>
          <cell r="H270">
            <v>8.0659382671458513</v>
          </cell>
          <cell r="I270">
            <v>9</v>
          </cell>
          <cell r="J270">
            <v>170.01705546135543</v>
          </cell>
          <cell r="K270">
            <v>12849.492873462215</v>
          </cell>
          <cell r="L270">
            <v>8997</v>
          </cell>
          <cell r="M270">
            <v>1088</v>
          </cell>
          <cell r="N270">
            <v>52072888</v>
          </cell>
          <cell r="O270"/>
          <cell r="P270">
            <v>62</v>
          </cell>
          <cell r="Q270" t="str">
            <v/>
          </cell>
          <cell r="R270"/>
          <cell r="S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D271"/>
          <cell r="E271"/>
          <cell r="F271"/>
          <cell r="G271">
            <v>9.9843718337443175</v>
          </cell>
          <cell r="H271">
            <v>10.186811135101104</v>
          </cell>
          <cell r="I271">
            <v>9</v>
          </cell>
          <cell r="J271">
            <v>119.87950767151017</v>
          </cell>
          <cell r="K271">
            <v>14864.278257950527</v>
          </cell>
          <cell r="L271">
            <v>2955</v>
          </cell>
          <cell r="M271">
            <v>1088</v>
          </cell>
          <cell r="N271">
            <v>50030583</v>
          </cell>
          <cell r="O271"/>
          <cell r="P271">
            <v>76</v>
          </cell>
          <cell r="Q271">
            <v>10.186811135101104</v>
          </cell>
          <cell r="R271"/>
          <cell r="S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D272"/>
          <cell r="E272"/>
          <cell r="F272"/>
          <cell r="G272">
            <v>2.055624244576113</v>
          </cell>
          <cell r="H272">
            <v>2.0068424990198608</v>
          </cell>
          <cell r="I272">
            <v>9</v>
          </cell>
          <cell r="J272">
            <v>171.90667963305592</v>
          </cell>
          <cell r="K272">
            <v>14403.641250000001</v>
          </cell>
          <cell r="L272">
            <v>10357</v>
          </cell>
          <cell r="M272">
            <v>1088</v>
          </cell>
          <cell r="N272">
            <v>985727.58000000007</v>
          </cell>
          <cell r="O272"/>
          <cell r="P272">
            <v>0.94005449591280654</v>
          </cell>
          <cell r="Q272" t="str">
            <v/>
          </cell>
          <cell r="R272"/>
          <cell r="S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D273"/>
          <cell r="E273"/>
          <cell r="F273"/>
          <cell r="G273">
            <v>0.65029016465171896</v>
          </cell>
          <cell r="H273">
            <v>0.70446318512549866</v>
          </cell>
          <cell r="I273">
            <v>9</v>
          </cell>
          <cell r="J273">
            <v>149.07358410106849</v>
          </cell>
          <cell r="K273">
            <v>12411.159794426349</v>
          </cell>
          <cell r="L273">
            <v>6091</v>
          </cell>
          <cell r="M273">
            <v>1088</v>
          </cell>
          <cell r="N273">
            <v>51610362</v>
          </cell>
          <cell r="O273"/>
          <cell r="P273">
            <v>6.9999999999999991</v>
          </cell>
          <cell r="Q273" t="str">
            <v/>
          </cell>
          <cell r="R273"/>
          <cell r="S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D274"/>
          <cell r="E274"/>
          <cell r="F274"/>
          <cell r="G274">
            <v>0.17889979324475144</v>
          </cell>
          <cell r="H274">
            <v>0.13950291386389946</v>
          </cell>
          <cell r="I274">
            <v>9</v>
          </cell>
          <cell r="J274">
            <v>141.64654442840973</v>
          </cell>
          <cell r="K274">
            <v>12511.28137397194</v>
          </cell>
          <cell r="L274">
            <v>5211</v>
          </cell>
          <cell r="M274">
            <v>1088</v>
          </cell>
          <cell r="N274">
            <v>36949049</v>
          </cell>
          <cell r="O274"/>
          <cell r="P274">
            <v>1.9999999999999996</v>
          </cell>
          <cell r="Q274" t="str">
            <v/>
          </cell>
          <cell r="R274"/>
          <cell r="S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D275"/>
          <cell r="E275"/>
          <cell r="F275"/>
          <cell r="G275">
            <v>0.33895011382841556</v>
          </cell>
          <cell r="H275">
            <v>0.40933266967758547</v>
          </cell>
          <cell r="I275">
            <v>9</v>
          </cell>
          <cell r="J275">
            <v>147.95537484588615</v>
          </cell>
          <cell r="K275">
            <v>12639.382226460659</v>
          </cell>
          <cell r="L275">
            <v>6061</v>
          </cell>
          <cell r="M275">
            <v>1088</v>
          </cell>
          <cell r="N275">
            <v>65282842</v>
          </cell>
          <cell r="O275"/>
          <cell r="P275">
            <v>3.9999999999999991</v>
          </cell>
          <cell r="Q275" t="str">
            <v/>
          </cell>
          <cell r="R275"/>
          <cell r="S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D276"/>
          <cell r="E276"/>
          <cell r="F276"/>
          <cell r="G276">
            <v>0</v>
          </cell>
          <cell r="H276">
            <v>0</v>
          </cell>
          <cell r="I276" t="str">
            <v>--</v>
          </cell>
          <cell r="J276">
            <v>0</v>
          </cell>
          <cell r="K276">
            <v>16490.760000000002</v>
          </cell>
          <cell r="L276">
            <v>0</v>
          </cell>
          <cell r="M276">
            <v>1088</v>
          </cell>
          <cell r="N276">
            <v>65963</v>
          </cell>
          <cell r="O276"/>
          <cell r="P276">
            <v>0</v>
          </cell>
          <cell r="Q276" t="str">
            <v/>
          </cell>
          <cell r="R276"/>
          <cell r="S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D277"/>
          <cell r="E277"/>
          <cell r="F277"/>
          <cell r="G277">
            <v>0</v>
          </cell>
          <cell r="H277">
            <v>0</v>
          </cell>
          <cell r="I277" t="str">
            <v>--</v>
          </cell>
          <cell r="J277">
            <v>0</v>
          </cell>
          <cell r="K277"/>
          <cell r="L277">
            <v>0</v>
          </cell>
          <cell r="M277">
            <v>1088</v>
          </cell>
          <cell r="N277">
            <v>42436</v>
          </cell>
          <cell r="O277"/>
          <cell r="P277">
            <v>0</v>
          </cell>
          <cell r="Q277" t="str">
            <v/>
          </cell>
          <cell r="R277"/>
          <cell r="S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D278"/>
          <cell r="E278"/>
          <cell r="F278"/>
          <cell r="G278">
            <v>0</v>
          </cell>
          <cell r="H278">
            <v>0</v>
          </cell>
          <cell r="I278">
            <v>9</v>
          </cell>
          <cell r="J278">
            <v>186.73530336108354</v>
          </cell>
          <cell r="K278">
            <v>11684.197461670821</v>
          </cell>
          <cell r="L278">
            <v>10134</v>
          </cell>
          <cell r="M278">
            <v>1088</v>
          </cell>
          <cell r="N278">
            <v>8440961</v>
          </cell>
          <cell r="O278"/>
          <cell r="P278">
            <v>0</v>
          </cell>
          <cell r="Q278" t="str">
            <v/>
          </cell>
          <cell r="R278"/>
          <cell r="S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D279"/>
          <cell r="E279"/>
          <cell r="F279"/>
          <cell r="G279">
            <v>0</v>
          </cell>
          <cell r="H279">
            <v>0</v>
          </cell>
          <cell r="I279" t="str">
            <v>--</v>
          </cell>
          <cell r="J279">
            <v>0</v>
          </cell>
          <cell r="K279"/>
          <cell r="L279">
            <v>0</v>
          </cell>
          <cell r="M279">
            <v>1088</v>
          </cell>
          <cell r="N279">
            <v>0</v>
          </cell>
          <cell r="O279"/>
          <cell r="P279">
            <v>0</v>
          </cell>
          <cell r="Q279" t="str">
            <v/>
          </cell>
          <cell r="R279"/>
          <cell r="S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D280"/>
          <cell r="E280"/>
          <cell r="F280"/>
          <cell r="G280">
            <v>0.32080486469970709</v>
          </cell>
          <cell r="H280">
            <v>0.32964799572934828</v>
          </cell>
          <cell r="I280">
            <v>9</v>
          </cell>
          <cell r="J280">
            <v>128.6665272787225</v>
          </cell>
          <cell r="K280">
            <v>12495.269013730745</v>
          </cell>
          <cell r="L280">
            <v>3582</v>
          </cell>
          <cell r="M280">
            <v>1088</v>
          </cell>
          <cell r="N280">
            <v>94853906</v>
          </cell>
          <cell r="O280"/>
          <cell r="P280">
            <v>7</v>
          </cell>
          <cell r="Q280" t="str">
            <v/>
          </cell>
          <cell r="R280"/>
          <cell r="S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D281"/>
          <cell r="E281"/>
          <cell r="F281"/>
          <cell r="G281">
            <v>2.451079212614736</v>
          </cell>
          <cell r="H281">
            <v>2.6066607578955425</v>
          </cell>
          <cell r="I281">
            <v>9</v>
          </cell>
          <cell r="J281">
            <v>247.21258943277479</v>
          </cell>
          <cell r="K281">
            <v>12989.257297297294</v>
          </cell>
          <cell r="L281">
            <v>19122</v>
          </cell>
          <cell r="M281">
            <v>1088</v>
          </cell>
          <cell r="N281">
            <v>3136580</v>
          </cell>
          <cell r="O281"/>
          <cell r="P281">
            <v>0</v>
          </cell>
          <cell r="Q281" t="str">
            <v/>
          </cell>
          <cell r="R281"/>
          <cell r="S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D282"/>
          <cell r="E282"/>
          <cell r="F282"/>
          <cell r="G282">
            <v>0.76358821382890796</v>
          </cell>
          <cell r="H282">
            <v>0.81665963687430987</v>
          </cell>
          <cell r="I282">
            <v>9</v>
          </cell>
          <cell r="J282">
            <v>131.19364526572082</v>
          </cell>
          <cell r="K282">
            <v>12983.880890663393</v>
          </cell>
          <cell r="L282">
            <v>4050</v>
          </cell>
          <cell r="M282">
            <v>1088</v>
          </cell>
          <cell r="N282">
            <v>28217998</v>
          </cell>
          <cell r="O282"/>
          <cell r="P282">
            <v>8.0000000000000018</v>
          </cell>
          <cell r="Q282" t="str">
            <v/>
          </cell>
          <cell r="R282"/>
          <cell r="S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D283"/>
          <cell r="E283"/>
          <cell r="F283"/>
          <cell r="G283">
            <v>6.4465910605456287</v>
          </cell>
          <cell r="H283">
            <v>6.9134064384294742</v>
          </cell>
          <cell r="I283">
            <v>9</v>
          </cell>
          <cell r="J283">
            <v>147.02300509545688</v>
          </cell>
          <cell r="K283">
            <v>17259.781755980392</v>
          </cell>
          <cell r="L283">
            <v>8116</v>
          </cell>
          <cell r="M283">
            <v>1088</v>
          </cell>
          <cell r="N283">
            <v>124433824</v>
          </cell>
          <cell r="O283"/>
          <cell r="P283">
            <v>105.00000000000003</v>
          </cell>
          <cell r="Q283" t="str">
            <v/>
          </cell>
          <cell r="R283"/>
          <cell r="S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D284"/>
          <cell r="E284"/>
          <cell r="F284"/>
          <cell r="G284">
            <v>2.3162990865161039</v>
          </cell>
          <cell r="H284">
            <v>2.4095492964137075</v>
          </cell>
          <cell r="I284">
            <v>9</v>
          </cell>
          <cell r="J284">
            <v>129.14880033885763</v>
          </cell>
          <cell r="K284">
            <v>12771.669004065039</v>
          </cell>
          <cell r="L284">
            <v>3723</v>
          </cell>
          <cell r="M284">
            <v>1088</v>
          </cell>
          <cell r="N284">
            <v>7801957</v>
          </cell>
          <cell r="O284"/>
          <cell r="P284">
            <v>2.9999999999999991</v>
          </cell>
          <cell r="Q284" t="str">
            <v/>
          </cell>
          <cell r="R284"/>
          <cell r="S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D285"/>
          <cell r="E285"/>
          <cell r="F285"/>
          <cell r="G285">
            <v>0.21959735338872108</v>
          </cell>
          <cell r="H285">
            <v>0.24937589758038339</v>
          </cell>
          <cell r="I285">
            <v>9</v>
          </cell>
          <cell r="J285">
            <v>195.99043720512674</v>
          </cell>
          <cell r="K285">
            <v>11857.829796999997</v>
          </cell>
          <cell r="L285">
            <v>11382</v>
          </cell>
          <cell r="M285">
            <v>1088</v>
          </cell>
          <cell r="N285">
            <v>27162609</v>
          </cell>
          <cell r="O285"/>
          <cell r="P285">
            <v>0</v>
          </cell>
          <cell r="Q285" t="str">
            <v/>
          </cell>
          <cell r="R285"/>
          <cell r="S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D286"/>
          <cell r="E286"/>
          <cell r="F286">
            <v>1</v>
          </cell>
          <cell r="G286">
            <v>5.5134835076252608</v>
          </cell>
          <cell r="H286">
            <v>5.528265780885194</v>
          </cell>
          <cell r="I286">
            <v>18</v>
          </cell>
          <cell r="J286">
            <v>100.33718748563882</v>
          </cell>
          <cell r="K286">
            <v>17583.269963048497</v>
          </cell>
          <cell r="L286">
            <v>59</v>
          </cell>
          <cell r="M286">
            <v>1088</v>
          </cell>
          <cell r="N286">
            <v>38067779</v>
          </cell>
          <cell r="O286"/>
          <cell r="P286">
            <v>29.999999999999996</v>
          </cell>
          <cell r="Q286" t="str">
            <v/>
          </cell>
          <cell r="R286"/>
          <cell r="S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D287"/>
          <cell r="E287"/>
          <cell r="F287"/>
          <cell r="G287">
            <v>7.0843398200404168</v>
          </cell>
          <cell r="H287">
            <v>6.8821410831414882</v>
          </cell>
          <cell r="I287">
            <v>9</v>
          </cell>
          <cell r="J287">
            <v>122.80687366670395</v>
          </cell>
          <cell r="K287">
            <v>13942.841715976328</v>
          </cell>
          <cell r="L287">
            <v>3180</v>
          </cell>
          <cell r="M287">
            <v>1088</v>
          </cell>
          <cell r="N287">
            <v>30891026.12568881</v>
          </cell>
          <cell r="O287"/>
          <cell r="P287">
            <v>11.000000000000004</v>
          </cell>
          <cell r="Q287" t="str">
            <v/>
          </cell>
          <cell r="R287"/>
          <cell r="S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D288"/>
          <cell r="E288"/>
          <cell r="F288"/>
          <cell r="G288">
            <v>0</v>
          </cell>
          <cell r="H288">
            <v>0</v>
          </cell>
          <cell r="I288" t="str">
            <v>--</v>
          </cell>
          <cell r="J288">
            <v>0</v>
          </cell>
          <cell r="K288"/>
          <cell r="L288">
            <v>0</v>
          </cell>
          <cell r="M288">
            <v>1088</v>
          </cell>
          <cell r="N288">
            <v>0</v>
          </cell>
          <cell r="O288"/>
          <cell r="P288">
            <v>0</v>
          </cell>
          <cell r="Q288" t="str">
            <v/>
          </cell>
          <cell r="R288"/>
          <cell r="S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D289"/>
          <cell r="E289"/>
          <cell r="F289"/>
          <cell r="G289">
            <v>0</v>
          </cell>
          <cell r="H289">
            <v>0</v>
          </cell>
          <cell r="I289" t="str">
            <v>--</v>
          </cell>
          <cell r="J289">
            <v>0</v>
          </cell>
          <cell r="K289">
            <v>16490.760000000002</v>
          </cell>
          <cell r="L289">
            <v>0</v>
          </cell>
          <cell r="M289">
            <v>1088</v>
          </cell>
          <cell r="N289">
            <v>1590912</v>
          </cell>
          <cell r="O289"/>
          <cell r="P289">
            <v>0</v>
          </cell>
          <cell r="Q289" t="str">
            <v/>
          </cell>
          <cell r="R289"/>
          <cell r="S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D290"/>
          <cell r="E290"/>
          <cell r="F290">
            <v>3</v>
          </cell>
          <cell r="G290">
            <v>14.908811744723765</v>
          </cell>
          <cell r="H290">
            <v>15.556131909979221</v>
          </cell>
          <cell r="I290">
            <v>18</v>
          </cell>
          <cell r="J290">
            <v>100.0203868637297</v>
          </cell>
          <cell r="K290">
            <v>18547.176380710302</v>
          </cell>
          <cell r="L290">
            <v>4</v>
          </cell>
          <cell r="M290">
            <v>1088</v>
          </cell>
          <cell r="N290">
            <v>525367318</v>
          </cell>
          <cell r="O290"/>
          <cell r="P290">
            <v>185</v>
          </cell>
          <cell r="Q290" t="str">
            <v/>
          </cell>
          <cell r="R290"/>
          <cell r="S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D291"/>
          <cell r="E291"/>
          <cell r="F291"/>
          <cell r="G291">
            <v>0</v>
          </cell>
          <cell r="H291">
            <v>0</v>
          </cell>
          <cell r="I291" t="str">
            <v>--</v>
          </cell>
          <cell r="J291">
            <v>0</v>
          </cell>
          <cell r="K291">
            <v>16490.760000000002</v>
          </cell>
          <cell r="L291">
            <v>0</v>
          </cell>
          <cell r="M291">
            <v>1088</v>
          </cell>
          <cell r="N291">
            <v>19410</v>
          </cell>
          <cell r="O291"/>
          <cell r="P291">
            <v>0</v>
          </cell>
          <cell r="Q291" t="str">
            <v/>
          </cell>
          <cell r="R291"/>
          <cell r="S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D292"/>
          <cell r="E292"/>
          <cell r="F292"/>
          <cell r="G292">
            <v>0</v>
          </cell>
          <cell r="H292">
            <v>0</v>
          </cell>
          <cell r="I292" t="str">
            <v>--</v>
          </cell>
          <cell r="J292">
            <v>0</v>
          </cell>
          <cell r="K292"/>
          <cell r="L292">
            <v>0</v>
          </cell>
          <cell r="M292">
            <v>1088</v>
          </cell>
          <cell r="N292">
            <v>0</v>
          </cell>
          <cell r="O292"/>
          <cell r="P292">
            <v>0</v>
          </cell>
          <cell r="Q292" t="str">
            <v/>
          </cell>
          <cell r="R292"/>
          <cell r="S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D293"/>
          <cell r="E293"/>
          <cell r="F293"/>
          <cell r="G293">
            <v>6.2624122747720694</v>
          </cell>
          <cell r="H293">
            <v>6.5658352688970387</v>
          </cell>
          <cell r="I293">
            <v>9</v>
          </cell>
          <cell r="J293">
            <v>150.15375032260559</v>
          </cell>
          <cell r="K293">
            <v>13261.250664428868</v>
          </cell>
          <cell r="L293">
            <v>6651</v>
          </cell>
          <cell r="M293">
            <v>1088</v>
          </cell>
          <cell r="N293">
            <v>49042991</v>
          </cell>
          <cell r="O293"/>
          <cell r="P293">
            <v>66.000000000000099</v>
          </cell>
          <cell r="Q293" t="str">
            <v/>
          </cell>
          <cell r="R293"/>
          <cell r="S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D294"/>
          <cell r="E294"/>
          <cell r="F294"/>
          <cell r="G294">
            <v>3.5081231830053925</v>
          </cell>
          <cell r="H294">
            <v>3.6379048184198792</v>
          </cell>
          <cell r="I294">
            <v>9</v>
          </cell>
          <cell r="J294">
            <v>119.03173235749338</v>
          </cell>
          <cell r="K294">
            <v>15424.123659891684</v>
          </cell>
          <cell r="L294">
            <v>2935</v>
          </cell>
          <cell r="M294">
            <v>1088</v>
          </cell>
          <cell r="N294">
            <v>67117314</v>
          </cell>
          <cell r="O294"/>
          <cell r="P294">
            <v>12.999999999999995</v>
          </cell>
          <cell r="Q294" t="str">
            <v/>
          </cell>
          <cell r="R294"/>
          <cell r="S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D295"/>
          <cell r="E295"/>
          <cell r="F295"/>
          <cell r="G295">
            <v>0</v>
          </cell>
          <cell r="H295">
            <v>0</v>
          </cell>
          <cell r="I295" t="str">
            <v>--</v>
          </cell>
          <cell r="J295">
            <v>0</v>
          </cell>
          <cell r="K295"/>
          <cell r="L295">
            <v>0</v>
          </cell>
          <cell r="M295">
            <v>1088</v>
          </cell>
          <cell r="N295">
            <v>0</v>
          </cell>
          <cell r="O295"/>
          <cell r="P295">
            <v>0</v>
          </cell>
          <cell r="Q295" t="str">
            <v/>
          </cell>
          <cell r="R295"/>
          <cell r="S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D296"/>
          <cell r="E296"/>
          <cell r="F296"/>
          <cell r="G296">
            <v>2.5676951964118748</v>
          </cell>
          <cell r="H296">
            <v>2.6753857990018117</v>
          </cell>
          <cell r="I296">
            <v>9</v>
          </cell>
          <cell r="J296">
            <v>138.83113981535652</v>
          </cell>
          <cell r="K296">
            <v>12157.698448471119</v>
          </cell>
          <cell r="L296">
            <v>4721</v>
          </cell>
          <cell r="M296">
            <v>1088</v>
          </cell>
          <cell r="N296">
            <v>14731894</v>
          </cell>
          <cell r="O296"/>
          <cell r="P296">
            <v>5.9999999999999991</v>
          </cell>
          <cell r="Q296" t="str">
            <v/>
          </cell>
          <cell r="R296"/>
          <cell r="S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D297"/>
          <cell r="E297"/>
          <cell r="F297"/>
          <cell r="G297">
            <v>0.11926374096746015</v>
          </cell>
          <cell r="H297">
            <v>0.13102810839724843</v>
          </cell>
          <cell r="I297">
            <v>9</v>
          </cell>
          <cell r="J297">
            <v>173.47886523610794</v>
          </cell>
          <cell r="K297">
            <v>11391.102690011938</v>
          </cell>
          <cell r="L297">
            <v>8370</v>
          </cell>
          <cell r="M297">
            <v>1088</v>
          </cell>
          <cell r="N297">
            <v>48901721</v>
          </cell>
          <cell r="O297"/>
          <cell r="P297">
            <v>0</v>
          </cell>
          <cell r="Q297" t="str">
            <v/>
          </cell>
          <cell r="R297"/>
          <cell r="S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D298"/>
          <cell r="E298"/>
          <cell r="F298"/>
          <cell r="G298">
            <v>0</v>
          </cell>
          <cell r="H298">
            <v>0</v>
          </cell>
          <cell r="I298">
            <v>9</v>
          </cell>
          <cell r="J298">
            <v>158.21728694137462</v>
          </cell>
          <cell r="K298">
            <v>13327.927260273971</v>
          </cell>
          <cell r="L298">
            <v>7759</v>
          </cell>
          <cell r="M298">
            <v>1088</v>
          </cell>
          <cell r="N298">
            <v>3388664</v>
          </cell>
          <cell r="O298"/>
          <cell r="P298">
            <v>0</v>
          </cell>
          <cell r="Q298" t="str">
            <v/>
          </cell>
          <cell r="R298"/>
          <cell r="S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D299"/>
          <cell r="E299"/>
          <cell r="F299"/>
          <cell r="G299">
            <v>9.6546248909002347E-2</v>
          </cell>
          <cell r="H299">
            <v>0.10010890565644717</v>
          </cell>
          <cell r="I299">
            <v>9</v>
          </cell>
          <cell r="J299">
            <v>142.61446456276749</v>
          </cell>
          <cell r="K299">
            <v>12421.809706336939</v>
          </cell>
          <cell r="L299">
            <v>5293</v>
          </cell>
          <cell r="M299">
            <v>1088</v>
          </cell>
          <cell r="N299">
            <v>21257849</v>
          </cell>
          <cell r="O299"/>
          <cell r="P299">
            <v>0</v>
          </cell>
          <cell r="Q299" t="str">
            <v/>
          </cell>
          <cell r="R299"/>
          <cell r="S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D300"/>
          <cell r="E300"/>
          <cell r="F300"/>
          <cell r="G300">
            <v>3.1446819079730814</v>
          </cell>
          <cell r="H300">
            <v>3.3687798433231233</v>
          </cell>
          <cell r="I300">
            <v>9</v>
          </cell>
          <cell r="J300">
            <v>139.18643443579347</v>
          </cell>
          <cell r="K300">
            <v>12849.38050889328</v>
          </cell>
          <cell r="L300">
            <v>5035</v>
          </cell>
          <cell r="M300">
            <v>1088</v>
          </cell>
          <cell r="N300">
            <v>36212874</v>
          </cell>
          <cell r="O300"/>
          <cell r="P300">
            <v>12.999100314889789</v>
          </cell>
          <cell r="Q300" t="str">
            <v/>
          </cell>
          <cell r="R300"/>
          <cell r="S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D301"/>
          <cell r="E301"/>
          <cell r="F301"/>
          <cell r="G301">
            <v>1.2021644859046481</v>
          </cell>
          <cell r="H301">
            <v>1.2635282088725326</v>
          </cell>
          <cell r="I301">
            <v>9</v>
          </cell>
          <cell r="J301">
            <v>111.57143550215424</v>
          </cell>
          <cell r="K301">
            <v>13127.02657648795</v>
          </cell>
          <cell r="L301">
            <v>1519</v>
          </cell>
          <cell r="M301">
            <v>1088</v>
          </cell>
          <cell r="N301">
            <v>29577733</v>
          </cell>
          <cell r="O301"/>
          <cell r="P301">
            <v>12.000000000000002</v>
          </cell>
          <cell r="Q301" t="str">
            <v/>
          </cell>
          <cell r="R301"/>
          <cell r="S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D302"/>
          <cell r="E302"/>
          <cell r="F302">
            <v>17</v>
          </cell>
          <cell r="G302">
            <v>1.2223374362170256</v>
          </cell>
          <cell r="H302">
            <v>1.2066095309358982</v>
          </cell>
          <cell r="I302">
            <v>18</v>
          </cell>
          <cell r="J302">
            <v>102.79805515529472</v>
          </cell>
          <cell r="K302">
            <v>16263.154448297215</v>
          </cell>
          <cell r="L302">
            <v>455</v>
          </cell>
          <cell r="M302">
            <v>1088</v>
          </cell>
          <cell r="N302">
            <v>133516101</v>
          </cell>
          <cell r="O302"/>
          <cell r="P302">
            <v>12.999999999999988</v>
          </cell>
          <cell r="Q302" t="str">
            <v/>
          </cell>
          <cell r="R302"/>
          <cell r="S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D303"/>
          <cell r="E303"/>
          <cell r="F303"/>
          <cell r="G303">
            <v>0</v>
          </cell>
          <cell r="H303">
            <v>0</v>
          </cell>
          <cell r="I303" t="str">
            <v>--</v>
          </cell>
          <cell r="J303">
            <v>0</v>
          </cell>
          <cell r="K303"/>
          <cell r="L303">
            <v>0</v>
          </cell>
          <cell r="M303">
            <v>1088</v>
          </cell>
          <cell r="N303">
            <v>713.2</v>
          </cell>
          <cell r="O303"/>
          <cell r="P303">
            <v>0</v>
          </cell>
          <cell r="Q303" t="str">
            <v/>
          </cell>
          <cell r="R303"/>
          <cell r="S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D304"/>
          <cell r="E304"/>
          <cell r="F304"/>
          <cell r="G304">
            <v>1.7354824031646738</v>
          </cell>
          <cell r="H304">
            <v>1.9226519740139212</v>
          </cell>
          <cell r="I304">
            <v>9</v>
          </cell>
          <cell r="J304">
            <v>153.27468922580977</v>
          </cell>
          <cell r="K304">
            <v>12675.436971375808</v>
          </cell>
          <cell r="L304">
            <v>6753</v>
          </cell>
          <cell r="M304">
            <v>1088</v>
          </cell>
          <cell r="N304">
            <v>63043755</v>
          </cell>
          <cell r="O304"/>
          <cell r="P304">
            <v>5.9815950920245378</v>
          </cell>
          <cell r="Q304" t="str">
            <v/>
          </cell>
          <cell r="R304"/>
          <cell r="S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D305"/>
          <cell r="E305"/>
          <cell r="F305"/>
          <cell r="G305">
            <v>10.215438211557128</v>
          </cell>
          <cell r="H305">
            <v>9.6451972811347542</v>
          </cell>
          <cell r="I305">
            <v>9</v>
          </cell>
          <cell r="J305">
            <v>225.7229248751087</v>
          </cell>
          <cell r="K305">
            <v>15202.302805555551</v>
          </cell>
          <cell r="L305">
            <v>19113</v>
          </cell>
          <cell r="M305">
            <v>1088</v>
          </cell>
          <cell r="N305">
            <v>12092692</v>
          </cell>
          <cell r="O305"/>
          <cell r="P305">
            <v>4.9999999999999991</v>
          </cell>
          <cell r="Q305">
            <v>9.6451972811347542</v>
          </cell>
          <cell r="R305"/>
          <cell r="S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D306"/>
          <cell r="E306"/>
          <cell r="F306"/>
          <cell r="G306">
            <v>0</v>
          </cell>
          <cell r="H306">
            <v>0</v>
          </cell>
          <cell r="I306" t="str">
            <v>--</v>
          </cell>
          <cell r="J306">
            <v>0</v>
          </cell>
          <cell r="K306"/>
          <cell r="L306">
            <v>0</v>
          </cell>
          <cell r="M306">
            <v>1088</v>
          </cell>
          <cell r="N306">
            <v>0</v>
          </cell>
          <cell r="O306"/>
          <cell r="P306">
            <v>0</v>
          </cell>
          <cell r="Q306" t="str">
            <v/>
          </cell>
          <cell r="R306"/>
          <cell r="S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D307"/>
          <cell r="E307"/>
          <cell r="F307"/>
          <cell r="G307">
            <v>0</v>
          </cell>
          <cell r="H307">
            <v>0</v>
          </cell>
          <cell r="I307">
            <v>9</v>
          </cell>
          <cell r="J307">
            <v>176.35237832580449</v>
          </cell>
          <cell r="K307">
            <v>11753.97420428336</v>
          </cell>
          <cell r="L307">
            <v>8974</v>
          </cell>
          <cell r="M307">
            <v>1088</v>
          </cell>
          <cell r="N307">
            <v>11949883</v>
          </cell>
          <cell r="O307"/>
          <cell r="P307">
            <v>0</v>
          </cell>
          <cell r="Q307" t="str">
            <v/>
          </cell>
          <cell r="R307"/>
          <cell r="S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D308"/>
          <cell r="E308"/>
          <cell r="F308"/>
          <cell r="G308">
            <v>0</v>
          </cell>
          <cell r="H308">
            <v>0</v>
          </cell>
          <cell r="I308" t="str">
            <v>--</v>
          </cell>
          <cell r="J308">
            <v>0</v>
          </cell>
          <cell r="K308"/>
          <cell r="L308">
            <v>0</v>
          </cell>
          <cell r="M308">
            <v>1088</v>
          </cell>
          <cell r="N308">
            <v>0</v>
          </cell>
          <cell r="O308"/>
          <cell r="P308">
            <v>0</v>
          </cell>
          <cell r="Q308" t="str">
            <v/>
          </cell>
          <cell r="R308"/>
          <cell r="S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D309"/>
          <cell r="E309"/>
          <cell r="F309"/>
          <cell r="G309">
            <v>0.39737539585941573</v>
          </cell>
          <cell r="H309">
            <v>0.67172534423403674</v>
          </cell>
          <cell r="I309">
            <v>9</v>
          </cell>
          <cell r="J309">
            <v>280.82384210619909</v>
          </cell>
          <cell r="K309">
            <v>13293.899826589595</v>
          </cell>
          <cell r="L309">
            <v>24039</v>
          </cell>
          <cell r="M309">
            <v>1088</v>
          </cell>
          <cell r="N309">
            <v>7092631</v>
          </cell>
          <cell r="O309"/>
          <cell r="P309">
            <v>0</v>
          </cell>
          <cell r="Q309" t="str">
            <v/>
          </cell>
          <cell r="R309"/>
          <cell r="S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D310"/>
          <cell r="E310"/>
          <cell r="F310"/>
          <cell r="G310">
            <v>5.8220617919045825</v>
          </cell>
          <cell r="H310">
            <v>6.3136437418057456</v>
          </cell>
          <cell r="I310">
            <v>9</v>
          </cell>
          <cell r="J310">
            <v>134.65258740176989</v>
          </cell>
          <cell r="K310">
            <v>13144.278208770842</v>
          </cell>
          <cell r="L310">
            <v>4555</v>
          </cell>
          <cell r="M310">
            <v>1088</v>
          </cell>
          <cell r="N310">
            <v>28284301</v>
          </cell>
          <cell r="O310"/>
          <cell r="P310">
            <v>0</v>
          </cell>
          <cell r="Q310" t="str">
            <v/>
          </cell>
          <cell r="R310"/>
          <cell r="S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D311"/>
          <cell r="E311"/>
          <cell r="F311"/>
          <cell r="G311">
            <v>0</v>
          </cell>
          <cell r="H311">
            <v>0</v>
          </cell>
          <cell r="I311" t="str">
            <v>--</v>
          </cell>
          <cell r="J311">
            <v>0</v>
          </cell>
          <cell r="K311">
            <v>11173.070416666664</v>
          </cell>
          <cell r="L311">
            <v>0</v>
          </cell>
          <cell r="M311">
            <v>1088</v>
          </cell>
          <cell r="N311">
            <v>278389</v>
          </cell>
          <cell r="O311"/>
          <cell r="P311">
            <v>0</v>
          </cell>
          <cell r="Q311" t="str">
            <v/>
          </cell>
          <cell r="R311"/>
          <cell r="S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D312"/>
          <cell r="E312"/>
          <cell r="F312"/>
          <cell r="G312">
            <v>0</v>
          </cell>
          <cell r="H312">
            <v>0</v>
          </cell>
          <cell r="I312" t="str">
            <v>--</v>
          </cell>
          <cell r="J312">
            <v>0</v>
          </cell>
          <cell r="K312">
            <v>16490.760000000002</v>
          </cell>
          <cell r="L312">
            <v>0</v>
          </cell>
          <cell r="M312">
            <v>1088</v>
          </cell>
          <cell r="N312">
            <v>106664</v>
          </cell>
          <cell r="O312"/>
          <cell r="P312">
            <v>0</v>
          </cell>
          <cell r="Q312" t="str">
            <v/>
          </cell>
          <cell r="R312"/>
          <cell r="S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D313"/>
          <cell r="E313"/>
          <cell r="F313"/>
          <cell r="G313">
            <v>0</v>
          </cell>
          <cell r="H313">
            <v>0</v>
          </cell>
          <cell r="I313">
            <v>9</v>
          </cell>
          <cell r="J313">
            <v>134.46594190636995</v>
          </cell>
          <cell r="K313">
            <v>13141.302153846154</v>
          </cell>
          <cell r="L313">
            <v>4529</v>
          </cell>
          <cell r="M313">
            <v>1088</v>
          </cell>
          <cell r="N313">
            <v>28482754</v>
          </cell>
          <cell r="O313"/>
          <cell r="P313">
            <v>0</v>
          </cell>
          <cell r="Q313" t="str">
            <v/>
          </cell>
          <cell r="R313"/>
          <cell r="S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D314"/>
          <cell r="E314"/>
          <cell r="F314"/>
          <cell r="G314">
            <v>2.002751947525637</v>
          </cell>
          <cell r="H314">
            <v>2.1058110416870019</v>
          </cell>
          <cell r="I314">
            <v>9</v>
          </cell>
          <cell r="J314">
            <v>141.96468544636721</v>
          </cell>
          <cell r="K314">
            <v>12980.033509375942</v>
          </cell>
          <cell r="L314">
            <v>5447</v>
          </cell>
          <cell r="M314">
            <v>1088</v>
          </cell>
          <cell r="N314">
            <v>62320169</v>
          </cell>
          <cell r="O314"/>
          <cell r="P314">
            <v>25</v>
          </cell>
          <cell r="Q314" t="str">
            <v/>
          </cell>
          <cell r="R314"/>
          <cell r="S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D315"/>
          <cell r="E315"/>
          <cell r="F315"/>
          <cell r="G315">
            <v>4.9998274309625552</v>
          </cell>
          <cell r="H315">
            <v>5.0060258395221986</v>
          </cell>
          <cell r="I315">
            <v>9</v>
          </cell>
          <cell r="J315">
            <v>123.52905414334398</v>
          </cell>
          <cell r="K315">
            <v>14662.71981981982</v>
          </cell>
          <cell r="L315">
            <v>3450</v>
          </cell>
          <cell r="M315">
            <v>1088</v>
          </cell>
          <cell r="N315">
            <v>2325817</v>
          </cell>
          <cell r="O315"/>
          <cell r="P315">
            <v>1.9999999999999996</v>
          </cell>
          <cell r="Q315" t="str">
            <v/>
          </cell>
          <cell r="R315"/>
          <cell r="S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D316"/>
          <cell r="E316"/>
          <cell r="F316"/>
          <cell r="G316">
            <v>0.71436398033063531</v>
          </cell>
          <cell r="H316">
            <v>0.76806407056939507</v>
          </cell>
          <cell r="I316">
            <v>9</v>
          </cell>
          <cell r="J316">
            <v>142.18168162918124</v>
          </cell>
          <cell r="K316">
            <v>12821.786590326088</v>
          </cell>
          <cell r="L316">
            <v>5408</v>
          </cell>
          <cell r="M316">
            <v>1088</v>
          </cell>
          <cell r="N316">
            <v>65695561</v>
          </cell>
          <cell r="O316"/>
          <cell r="P316">
            <v>4.9999999999999982</v>
          </cell>
          <cell r="Q316" t="str">
            <v/>
          </cell>
          <cell r="R316"/>
          <cell r="S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D317"/>
          <cell r="E317"/>
          <cell r="F317"/>
          <cell r="G317">
            <v>0.26566388356307102</v>
          </cell>
          <cell r="H317">
            <v>0.28172612434078104</v>
          </cell>
          <cell r="I317">
            <v>9</v>
          </cell>
          <cell r="J317">
            <v>141.24501256388507</v>
          </cell>
          <cell r="K317">
            <v>17337.81108729892</v>
          </cell>
          <cell r="L317">
            <v>7151</v>
          </cell>
          <cell r="M317">
            <v>1088</v>
          </cell>
          <cell r="N317">
            <v>137261676</v>
          </cell>
          <cell r="O317"/>
          <cell r="P317">
            <v>2.9999999999999991</v>
          </cell>
          <cell r="Q317" t="str">
            <v/>
          </cell>
          <cell r="R317"/>
          <cell r="S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D318"/>
          <cell r="E318"/>
          <cell r="F318"/>
          <cell r="G318">
            <v>0.3645017160705265</v>
          </cell>
          <cell r="H318">
            <v>0.41636698262896715</v>
          </cell>
          <cell r="I318">
            <v>9</v>
          </cell>
          <cell r="J318">
            <v>100</v>
          </cell>
          <cell r="K318">
            <v>15340.083844936709</v>
          </cell>
          <cell r="L318">
            <v>0</v>
          </cell>
          <cell r="M318">
            <v>1088</v>
          </cell>
          <cell r="N318">
            <v>19389866</v>
          </cell>
          <cell r="O318"/>
          <cell r="P318">
            <v>0</v>
          </cell>
          <cell r="Q318" t="str">
            <v/>
          </cell>
          <cell r="R318"/>
          <cell r="S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D319"/>
          <cell r="E319"/>
          <cell r="F319"/>
          <cell r="G319">
            <v>5.1114820593960593</v>
          </cell>
          <cell r="H319">
            <v>5.5697817158727823</v>
          </cell>
          <cell r="I319">
            <v>9</v>
          </cell>
          <cell r="J319">
            <v>132.5373618810583</v>
          </cell>
          <cell r="K319">
            <v>16359.70246640659</v>
          </cell>
          <cell r="L319">
            <v>5323</v>
          </cell>
          <cell r="M319">
            <v>1088</v>
          </cell>
          <cell r="N319">
            <v>44499122.702362843</v>
          </cell>
          <cell r="O319"/>
          <cell r="P319">
            <v>14</v>
          </cell>
          <cell r="Q319" t="str">
            <v/>
          </cell>
          <cell r="R319"/>
          <cell r="S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D320"/>
          <cell r="E320"/>
          <cell r="F320"/>
          <cell r="G320">
            <v>0</v>
          </cell>
          <cell r="H320">
            <v>0</v>
          </cell>
          <cell r="I320" t="str">
            <v>--</v>
          </cell>
          <cell r="J320">
            <v>0</v>
          </cell>
          <cell r="K320">
            <v>16490.760000000002</v>
          </cell>
          <cell r="L320">
            <v>0</v>
          </cell>
          <cell r="M320">
            <v>1088</v>
          </cell>
          <cell r="N320">
            <v>16491</v>
          </cell>
          <cell r="O320"/>
          <cell r="P320">
            <v>0</v>
          </cell>
          <cell r="Q320" t="str">
            <v/>
          </cell>
          <cell r="R320"/>
          <cell r="S320">
            <v>-311</v>
          </cell>
        </row>
        <row r="321">
          <cell r="A321">
            <v>312</v>
          </cell>
          <cell r="B321" t="str">
            <v>WARWICK</v>
          </cell>
          <cell r="C321">
            <v>1</v>
          </cell>
          <cell r="D321"/>
          <cell r="E321"/>
          <cell r="F321"/>
          <cell r="G321">
            <v>0</v>
          </cell>
          <cell r="H321">
            <v>0</v>
          </cell>
          <cell r="I321" t="str">
            <v>--</v>
          </cell>
          <cell r="J321">
            <v>100</v>
          </cell>
          <cell r="K321">
            <v>14836.13879310345</v>
          </cell>
          <cell r="L321">
            <v>0</v>
          </cell>
          <cell r="M321">
            <v>1088</v>
          </cell>
          <cell r="N321">
            <v>860496</v>
          </cell>
          <cell r="O321"/>
          <cell r="P321">
            <v>0</v>
          </cell>
          <cell r="Q321" t="str">
            <v/>
          </cell>
          <cell r="R321"/>
          <cell r="S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D322"/>
          <cell r="E322"/>
          <cell r="F322"/>
          <cell r="G322">
            <v>0</v>
          </cell>
          <cell r="H322">
            <v>0</v>
          </cell>
          <cell r="I322" t="str">
            <v>--</v>
          </cell>
          <cell r="J322">
            <v>0</v>
          </cell>
          <cell r="K322">
            <v>16490.760000000002</v>
          </cell>
          <cell r="L322">
            <v>0</v>
          </cell>
          <cell r="M322">
            <v>1088</v>
          </cell>
          <cell r="N322">
            <v>65963</v>
          </cell>
          <cell r="O322"/>
          <cell r="P322">
            <v>0</v>
          </cell>
          <cell r="Q322" t="str">
            <v/>
          </cell>
          <cell r="R322"/>
          <cell r="S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D323"/>
          <cell r="E323"/>
          <cell r="F323"/>
          <cell r="G323">
            <v>0.58782227018611621</v>
          </cell>
          <cell r="H323">
            <v>0.59487863686123565</v>
          </cell>
          <cell r="I323">
            <v>9</v>
          </cell>
          <cell r="J323">
            <v>175.45665769339175</v>
          </cell>
          <cell r="K323">
            <v>14972.141672859827</v>
          </cell>
          <cell r="L323">
            <v>11297</v>
          </cell>
          <cell r="M323">
            <v>1088</v>
          </cell>
          <cell r="N323">
            <v>68635008</v>
          </cell>
          <cell r="O323"/>
          <cell r="P323">
            <v>4.0000000000000044</v>
          </cell>
          <cell r="Q323" t="str">
            <v/>
          </cell>
          <cell r="R323"/>
          <cell r="S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D324"/>
          <cell r="E324"/>
          <cell r="F324"/>
          <cell r="G324">
            <v>3.1238396136254828E-2</v>
          </cell>
          <cell r="H324">
            <v>3.4822972198085306E-2</v>
          </cell>
          <cell r="I324">
            <v>9</v>
          </cell>
          <cell r="J324">
            <v>172.69561856532439</v>
          </cell>
          <cell r="K324">
            <v>12352.315406531146</v>
          </cell>
          <cell r="L324">
            <v>8980</v>
          </cell>
          <cell r="M324">
            <v>1088</v>
          </cell>
          <cell r="N324">
            <v>57134698</v>
          </cell>
          <cell r="O324"/>
          <cell r="P324">
            <v>0</v>
          </cell>
          <cell r="Q324" t="str">
            <v/>
          </cell>
          <cell r="R324"/>
          <cell r="S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D325"/>
          <cell r="E325"/>
          <cell r="F325">
            <v>27</v>
          </cell>
          <cell r="G325">
            <v>1.8427702521785696</v>
          </cell>
          <cell r="H325">
            <v>1.8530970644141898</v>
          </cell>
          <cell r="I325">
            <v>18</v>
          </cell>
          <cell r="J325">
            <v>107.87235427610426</v>
          </cell>
          <cell r="K325">
            <v>16754.597168327218</v>
          </cell>
          <cell r="L325">
            <v>1319</v>
          </cell>
          <cell r="M325">
            <v>1088</v>
          </cell>
          <cell r="N325">
            <v>34324052</v>
          </cell>
          <cell r="O325"/>
          <cell r="P325">
            <v>8.0000000000000018</v>
          </cell>
          <cell r="Q325" t="str">
            <v/>
          </cell>
          <cell r="R325"/>
          <cell r="S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D326"/>
          <cell r="E326"/>
          <cell r="F326"/>
          <cell r="G326">
            <v>0</v>
          </cell>
          <cell r="H326">
            <v>0</v>
          </cell>
          <cell r="I326">
            <v>9</v>
          </cell>
          <cell r="J326">
            <v>194.72979541692141</v>
          </cell>
          <cell r="K326">
            <v>12591.162373803829</v>
          </cell>
          <cell r="L326">
            <v>11928</v>
          </cell>
          <cell r="M326">
            <v>1088</v>
          </cell>
          <cell r="N326">
            <v>104379861</v>
          </cell>
          <cell r="O326"/>
          <cell r="P326">
            <v>0</v>
          </cell>
          <cell r="Q326" t="str">
            <v/>
          </cell>
          <cell r="R326"/>
          <cell r="S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D327"/>
          <cell r="E327"/>
          <cell r="F327"/>
          <cell r="G327">
            <v>0</v>
          </cell>
          <cell r="H327">
            <v>0</v>
          </cell>
          <cell r="I327">
            <v>9</v>
          </cell>
          <cell r="J327">
            <v>211.57682672026269</v>
          </cell>
          <cell r="K327">
            <v>13875.903189655175</v>
          </cell>
          <cell r="L327">
            <v>15482</v>
          </cell>
          <cell r="M327">
            <v>1088</v>
          </cell>
          <cell r="N327">
            <v>3798152</v>
          </cell>
          <cell r="O327"/>
          <cell r="P327">
            <v>0</v>
          </cell>
          <cell r="Q327" t="str">
            <v/>
          </cell>
          <cell r="R327"/>
          <cell r="S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D328"/>
          <cell r="E328"/>
          <cell r="F328"/>
          <cell r="G328">
            <v>0</v>
          </cell>
          <cell r="H328">
            <v>0</v>
          </cell>
          <cell r="I328" t="str">
            <v>--</v>
          </cell>
          <cell r="J328">
            <v>0</v>
          </cell>
          <cell r="K328"/>
          <cell r="L328">
            <v>0</v>
          </cell>
          <cell r="M328">
            <v>1088</v>
          </cell>
          <cell r="N328">
            <v>0</v>
          </cell>
          <cell r="O328"/>
          <cell r="P328">
            <v>0</v>
          </cell>
          <cell r="Q328" t="str">
            <v/>
          </cell>
          <cell r="R328"/>
          <cell r="S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D329"/>
          <cell r="E329"/>
          <cell r="F329"/>
          <cell r="G329">
            <v>0</v>
          </cell>
          <cell r="H329">
            <v>0</v>
          </cell>
          <cell r="I329" t="str">
            <v>--</v>
          </cell>
          <cell r="J329">
            <v>0</v>
          </cell>
          <cell r="K329"/>
          <cell r="L329">
            <v>0</v>
          </cell>
          <cell r="M329">
            <v>1088</v>
          </cell>
          <cell r="N329">
            <v>0</v>
          </cell>
          <cell r="O329"/>
          <cell r="P329">
            <v>0</v>
          </cell>
          <cell r="Q329" t="str">
            <v/>
          </cell>
          <cell r="R329"/>
          <cell r="S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D330"/>
          <cell r="E330"/>
          <cell r="F330"/>
          <cell r="G330">
            <v>0.19440754726193651</v>
          </cell>
          <cell r="H330">
            <v>0.2059602799229471</v>
          </cell>
          <cell r="I330">
            <v>9</v>
          </cell>
          <cell r="J330">
            <v>150.68844878283073</v>
          </cell>
          <cell r="K330">
            <v>12583.73626992561</v>
          </cell>
          <cell r="L330">
            <v>6379</v>
          </cell>
          <cell r="M330">
            <v>1088</v>
          </cell>
          <cell r="N330">
            <v>71593416</v>
          </cell>
          <cell r="O330"/>
          <cell r="P330">
            <v>1.9999999999999996</v>
          </cell>
          <cell r="Q330" t="str">
            <v/>
          </cell>
          <cell r="R330"/>
          <cell r="S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D331"/>
          <cell r="E331"/>
          <cell r="F331"/>
          <cell r="G331">
            <v>0.51042383662796464</v>
          </cell>
          <cell r="H331">
            <v>0.43645254898171099</v>
          </cell>
          <cell r="I331">
            <v>9</v>
          </cell>
          <cell r="J331">
            <v>148.2558861598832</v>
          </cell>
          <cell r="K331">
            <v>13650.220399515738</v>
          </cell>
          <cell r="L331">
            <v>6587</v>
          </cell>
          <cell r="M331">
            <v>1088</v>
          </cell>
          <cell r="N331">
            <v>16453335</v>
          </cell>
          <cell r="O331"/>
          <cell r="P331">
            <v>0</v>
          </cell>
          <cell r="Q331" t="str">
            <v/>
          </cell>
          <cell r="R331"/>
          <cell r="S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D332"/>
          <cell r="E332"/>
          <cell r="F332"/>
          <cell r="G332">
            <v>0.48070653725896578</v>
          </cell>
          <cell r="H332">
            <v>0.47837053677133806</v>
          </cell>
          <cell r="I332">
            <v>9</v>
          </cell>
          <cell r="J332">
            <v>130.15654480824205</v>
          </cell>
          <cell r="K332">
            <v>13491.709654867258</v>
          </cell>
          <cell r="L332">
            <v>4069</v>
          </cell>
          <cell r="M332">
            <v>1088</v>
          </cell>
          <cell r="N332">
            <v>19870789</v>
          </cell>
          <cell r="O332"/>
          <cell r="P332">
            <v>0.99999999999999978</v>
          </cell>
          <cell r="Q332" t="str">
            <v/>
          </cell>
          <cell r="R332"/>
          <cell r="S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D333"/>
          <cell r="E333"/>
          <cell r="F333"/>
          <cell r="G333">
            <v>0</v>
          </cell>
          <cell r="H333">
            <v>0</v>
          </cell>
          <cell r="I333" t="str">
            <v>--</v>
          </cell>
          <cell r="J333">
            <v>0</v>
          </cell>
          <cell r="K333">
            <v>17889.44727272727</v>
          </cell>
          <cell r="L333">
            <v>0</v>
          </cell>
          <cell r="M333">
            <v>1088</v>
          </cell>
          <cell r="N333">
            <v>640075</v>
          </cell>
          <cell r="O333"/>
          <cell r="P333">
            <v>0</v>
          </cell>
          <cell r="Q333" t="str">
            <v/>
          </cell>
          <cell r="R333"/>
          <cell r="S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D334"/>
          <cell r="E334"/>
          <cell r="F334"/>
          <cell r="G334">
            <v>1.4685376505293704</v>
          </cell>
          <cell r="H334">
            <v>1.3998649923369133</v>
          </cell>
          <cell r="I334">
            <v>9</v>
          </cell>
          <cell r="J334">
            <v>109.69783781282776</v>
          </cell>
          <cell r="K334">
            <v>15461.329655599089</v>
          </cell>
          <cell r="L334">
            <v>1499</v>
          </cell>
          <cell r="M334">
            <v>1088</v>
          </cell>
          <cell r="N334">
            <v>82250146</v>
          </cell>
          <cell r="O334"/>
          <cell r="P334">
            <v>11.000000000000002</v>
          </cell>
          <cell r="Q334" t="str">
            <v/>
          </cell>
          <cell r="R334"/>
          <cell r="S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D335"/>
          <cell r="E335"/>
          <cell r="F335"/>
          <cell r="G335">
            <v>0.19145110633757825</v>
          </cell>
          <cell r="H335">
            <v>0.19564813591337826</v>
          </cell>
          <cell r="I335">
            <v>9</v>
          </cell>
          <cell r="J335">
            <v>140.93178921188505</v>
          </cell>
          <cell r="K335">
            <v>12111.247596595103</v>
          </cell>
          <cell r="L335">
            <v>4957</v>
          </cell>
          <cell r="M335">
            <v>1088</v>
          </cell>
          <cell r="N335">
            <v>74907946</v>
          </cell>
          <cell r="O335"/>
          <cell r="P335">
            <v>0</v>
          </cell>
          <cell r="Q335" t="str">
            <v/>
          </cell>
          <cell r="R335"/>
          <cell r="S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D336"/>
          <cell r="E336"/>
          <cell r="F336"/>
          <cell r="G336">
            <v>1.5399472382919683</v>
          </cell>
          <cell r="H336">
            <v>1.5170679481114457</v>
          </cell>
          <cell r="I336">
            <v>9</v>
          </cell>
          <cell r="J336">
            <v>211.51877585326346</v>
          </cell>
          <cell r="K336">
            <v>13910.971630434778</v>
          </cell>
          <cell r="L336">
            <v>15513</v>
          </cell>
          <cell r="M336">
            <v>1088</v>
          </cell>
          <cell r="N336">
            <v>2811410</v>
          </cell>
          <cell r="O336"/>
          <cell r="P336">
            <v>0.99999999999999978</v>
          </cell>
          <cell r="Q336" t="str">
            <v/>
          </cell>
          <cell r="R336"/>
          <cell r="S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D337"/>
          <cell r="E337"/>
          <cell r="F337"/>
          <cell r="G337">
            <v>0</v>
          </cell>
          <cell r="H337">
            <v>0</v>
          </cell>
          <cell r="I337" t="str">
            <v>--</v>
          </cell>
          <cell r="J337">
            <v>0</v>
          </cell>
          <cell r="K337"/>
          <cell r="L337">
            <v>0</v>
          </cell>
          <cell r="M337">
            <v>1088</v>
          </cell>
          <cell r="N337">
            <v>0</v>
          </cell>
          <cell r="O337"/>
          <cell r="P337">
            <v>0</v>
          </cell>
          <cell r="Q337" t="str">
            <v/>
          </cell>
          <cell r="R337"/>
          <cell r="S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D338"/>
          <cell r="E338"/>
          <cell r="F338"/>
          <cell r="G338">
            <v>0</v>
          </cell>
          <cell r="H338">
            <v>0</v>
          </cell>
          <cell r="I338" t="str">
            <v>--</v>
          </cell>
          <cell r="J338">
            <v>0</v>
          </cell>
          <cell r="K338">
            <v>16490.760000000002</v>
          </cell>
          <cell r="L338">
            <v>0</v>
          </cell>
          <cell r="M338">
            <v>1088</v>
          </cell>
          <cell r="N338">
            <v>32982</v>
          </cell>
          <cell r="O338"/>
          <cell r="P338">
            <v>0</v>
          </cell>
          <cell r="Q338" t="str">
            <v/>
          </cell>
          <cell r="R338"/>
          <cell r="S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D339"/>
          <cell r="E339"/>
          <cell r="F339"/>
          <cell r="G339">
            <v>0</v>
          </cell>
          <cell r="H339">
            <v>0</v>
          </cell>
          <cell r="I339">
            <v>9</v>
          </cell>
          <cell r="J339">
            <v>227.2475894902006</v>
          </cell>
          <cell r="K339">
            <v>12631.954445253734</v>
          </cell>
          <cell r="L339">
            <v>16074</v>
          </cell>
          <cell r="M339">
            <v>1088</v>
          </cell>
          <cell r="N339">
            <v>57053570</v>
          </cell>
          <cell r="O339"/>
          <cell r="P339">
            <v>0</v>
          </cell>
          <cell r="Q339" t="str">
            <v/>
          </cell>
          <cell r="R339"/>
          <cell r="S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D340"/>
          <cell r="E340"/>
          <cell r="F340"/>
          <cell r="G340">
            <v>2.866088770346197</v>
          </cell>
          <cell r="H340">
            <v>3.0074755790679046</v>
          </cell>
          <cell r="I340">
            <v>9</v>
          </cell>
          <cell r="J340">
            <v>122.33455775748413</v>
          </cell>
          <cell r="K340">
            <v>13410.024365384614</v>
          </cell>
          <cell r="L340">
            <v>2995</v>
          </cell>
          <cell r="M340">
            <v>1088</v>
          </cell>
          <cell r="N340">
            <v>25313223</v>
          </cell>
          <cell r="O340"/>
          <cell r="P340">
            <v>13.999999999999998</v>
          </cell>
          <cell r="Q340" t="str">
            <v/>
          </cell>
          <cell r="R340"/>
          <cell r="S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D341"/>
          <cell r="E341"/>
          <cell r="F341"/>
          <cell r="G341">
            <v>2.5912383040564824</v>
          </cell>
          <cell r="H341">
            <v>2.8740808051186679</v>
          </cell>
          <cell r="I341">
            <v>9</v>
          </cell>
          <cell r="J341">
            <v>107.57089183977374</v>
          </cell>
          <cell r="K341">
            <v>15954.88224008036</v>
          </cell>
          <cell r="L341">
            <v>1208</v>
          </cell>
          <cell r="M341">
            <v>1088</v>
          </cell>
          <cell r="N341">
            <v>67736996</v>
          </cell>
          <cell r="O341"/>
          <cell r="P341">
            <v>14.000000000000005</v>
          </cell>
          <cell r="Q341" t="str">
            <v/>
          </cell>
          <cell r="R341"/>
          <cell r="S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D342"/>
          <cell r="E342"/>
          <cell r="F342"/>
          <cell r="G342">
            <v>0</v>
          </cell>
          <cell r="H342">
            <v>0</v>
          </cell>
          <cell r="I342" t="str">
            <v>--</v>
          </cell>
          <cell r="J342">
            <v>0</v>
          </cell>
          <cell r="K342"/>
          <cell r="L342">
            <v>0</v>
          </cell>
          <cell r="M342">
            <v>1088</v>
          </cell>
          <cell r="N342">
            <v>0</v>
          </cell>
          <cell r="O342"/>
          <cell r="P342">
            <v>0</v>
          </cell>
          <cell r="Q342" t="str">
            <v/>
          </cell>
          <cell r="R342"/>
          <cell r="S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D343"/>
          <cell r="E343"/>
          <cell r="F343"/>
          <cell r="G343">
            <v>0</v>
          </cell>
          <cell r="H343">
            <v>0</v>
          </cell>
          <cell r="I343" t="str">
            <v>--</v>
          </cell>
          <cell r="J343">
            <v>0</v>
          </cell>
          <cell r="K343"/>
          <cell r="L343">
            <v>0</v>
          </cell>
          <cell r="M343">
            <v>1088</v>
          </cell>
          <cell r="N343">
            <v>0</v>
          </cell>
          <cell r="O343"/>
          <cell r="P343">
            <v>0</v>
          </cell>
          <cell r="Q343" t="str">
            <v/>
          </cell>
          <cell r="R343"/>
          <cell r="S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D344"/>
          <cell r="E344"/>
          <cell r="F344"/>
          <cell r="G344">
            <v>0</v>
          </cell>
          <cell r="H344">
            <v>0</v>
          </cell>
          <cell r="I344">
            <v>9</v>
          </cell>
          <cell r="J344">
            <v>175.28196126570833</v>
          </cell>
          <cell r="K344">
            <v>12456.488947684065</v>
          </cell>
          <cell r="L344">
            <v>9377</v>
          </cell>
          <cell r="M344">
            <v>1088</v>
          </cell>
          <cell r="N344">
            <v>63238515</v>
          </cell>
          <cell r="O344"/>
          <cell r="P344">
            <v>0</v>
          </cell>
          <cell r="Q344" t="str">
            <v/>
          </cell>
          <cell r="R344"/>
          <cell r="S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D345"/>
          <cell r="E345"/>
          <cell r="F345"/>
          <cell r="G345">
            <v>4.4808918263095663</v>
          </cell>
          <cell r="H345">
            <v>4.7655732083619782</v>
          </cell>
          <cell r="I345">
            <v>9</v>
          </cell>
          <cell r="J345">
            <v>113.5728099876228</v>
          </cell>
          <cell r="K345">
            <v>15341.239209815791</v>
          </cell>
          <cell r="L345">
            <v>2082</v>
          </cell>
          <cell r="M345">
            <v>1088</v>
          </cell>
          <cell r="N345">
            <v>97439716</v>
          </cell>
          <cell r="O345"/>
          <cell r="P345">
            <v>101.00000000000001</v>
          </cell>
          <cell r="Q345" t="str">
            <v/>
          </cell>
          <cell r="R345"/>
          <cell r="S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D346"/>
          <cell r="E346"/>
          <cell r="F346"/>
          <cell r="G346">
            <v>2.98891849446807</v>
          </cell>
          <cell r="H346">
            <v>2.9403826287857706</v>
          </cell>
          <cell r="I346">
            <v>9</v>
          </cell>
          <cell r="J346">
            <v>233.23543595385024</v>
          </cell>
          <cell r="K346">
            <v>13257.227294117647</v>
          </cell>
          <cell r="L346">
            <v>17663</v>
          </cell>
          <cell r="M346">
            <v>1088</v>
          </cell>
          <cell r="N346">
            <v>2382309</v>
          </cell>
          <cell r="O346"/>
          <cell r="P346">
            <v>0.99999999999999978</v>
          </cell>
          <cell r="Q346" t="str">
            <v/>
          </cell>
          <cell r="R346"/>
          <cell r="S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D347"/>
          <cell r="E347"/>
          <cell r="F347"/>
          <cell r="G347">
            <v>0</v>
          </cell>
          <cell r="H347">
            <v>0</v>
          </cell>
          <cell r="I347" t="str">
            <v>--</v>
          </cell>
          <cell r="J347">
            <v>0</v>
          </cell>
          <cell r="K347">
            <v>18857.76923076923</v>
          </cell>
          <cell r="L347">
            <v>0</v>
          </cell>
          <cell r="M347">
            <v>1088</v>
          </cell>
          <cell r="N347">
            <v>431207</v>
          </cell>
          <cell r="O347"/>
          <cell r="P347">
            <v>0</v>
          </cell>
          <cell r="Q347" t="str">
            <v/>
          </cell>
          <cell r="R347"/>
          <cell r="S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D348"/>
          <cell r="E348"/>
          <cell r="F348"/>
          <cell r="G348">
            <v>0</v>
          </cell>
          <cell r="H348">
            <v>0</v>
          </cell>
          <cell r="I348" t="str">
            <v>--</v>
          </cell>
          <cell r="J348">
            <v>0</v>
          </cell>
          <cell r="K348"/>
          <cell r="L348">
            <v>0</v>
          </cell>
          <cell r="M348">
            <v>1088</v>
          </cell>
          <cell r="N348">
            <v>0</v>
          </cell>
          <cell r="O348"/>
          <cell r="P348">
            <v>0</v>
          </cell>
          <cell r="Q348" t="str">
            <v/>
          </cell>
          <cell r="R348"/>
          <cell r="S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D349"/>
          <cell r="E349"/>
          <cell r="F349"/>
          <cell r="G349">
            <v>3.3375820002301761</v>
          </cell>
          <cell r="H349">
            <v>3.51783499865991</v>
          </cell>
          <cell r="I349">
            <v>9</v>
          </cell>
          <cell r="J349">
            <v>158.52133691805966</v>
          </cell>
          <cell r="K349">
            <v>13829.934220779225</v>
          </cell>
          <cell r="L349">
            <v>8093</v>
          </cell>
          <cell r="M349">
            <v>1088</v>
          </cell>
          <cell r="N349">
            <v>3559462</v>
          </cell>
          <cell r="O349"/>
          <cell r="P349">
            <v>5.0000000000000018</v>
          </cell>
          <cell r="Q349" t="str">
            <v/>
          </cell>
          <cell r="R349"/>
          <cell r="S349">
            <v>-340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D350"/>
          <cell r="E350"/>
          <cell r="F350"/>
          <cell r="G350">
            <v>0</v>
          </cell>
          <cell r="H350">
            <v>0</v>
          </cell>
          <cell r="I350" t="str">
            <v>--</v>
          </cell>
          <cell r="J350">
            <v>0</v>
          </cell>
          <cell r="K350"/>
          <cell r="L350">
            <v>0</v>
          </cell>
          <cell r="M350">
            <v>1088</v>
          </cell>
          <cell r="N350">
            <v>0</v>
          </cell>
          <cell r="O350"/>
          <cell r="P350">
            <v>0</v>
          </cell>
          <cell r="Q350" t="str">
            <v/>
          </cell>
          <cell r="R350"/>
          <cell r="S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D351"/>
          <cell r="E351"/>
          <cell r="F351"/>
          <cell r="G351">
            <v>0.20404862470649543</v>
          </cell>
          <cell r="H351">
            <v>0.23829263362009856</v>
          </cell>
          <cell r="I351">
            <v>9</v>
          </cell>
          <cell r="J351">
            <v>173.19335934221414</v>
          </cell>
          <cell r="K351">
            <v>12764.894372627117</v>
          </cell>
          <cell r="L351">
            <v>9343</v>
          </cell>
          <cell r="M351">
            <v>1088</v>
          </cell>
          <cell r="N351">
            <v>63237792</v>
          </cell>
          <cell r="O351"/>
          <cell r="P351">
            <v>1.9999999999999996</v>
          </cell>
          <cell r="Q351" t="str">
            <v/>
          </cell>
          <cell r="R351"/>
          <cell r="S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D352"/>
          <cell r="E352"/>
          <cell r="F352">
            <v>5</v>
          </cell>
          <cell r="G352">
            <v>0.67113504180113026</v>
          </cell>
          <cell r="H352">
            <v>0.66419719041055492</v>
          </cell>
          <cell r="I352">
            <v>18</v>
          </cell>
          <cell r="J352">
            <v>101.8076177259168</v>
          </cell>
          <cell r="K352">
            <v>15254.138400303254</v>
          </cell>
          <cell r="L352">
            <v>276</v>
          </cell>
          <cell r="M352">
            <v>1088</v>
          </cell>
          <cell r="N352">
            <v>20379490</v>
          </cell>
          <cell r="O352"/>
          <cell r="P352">
            <v>0.99999999999999989</v>
          </cell>
          <cell r="Q352" t="str">
            <v/>
          </cell>
          <cell r="R352"/>
          <cell r="S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D353"/>
          <cell r="E353"/>
          <cell r="F353"/>
          <cell r="G353">
            <v>4.4750403187303098E-2</v>
          </cell>
          <cell r="H353">
            <v>6.1831119482111133E-2</v>
          </cell>
          <cell r="I353">
            <v>9</v>
          </cell>
          <cell r="J353">
            <v>144.62219265004759</v>
          </cell>
          <cell r="K353">
            <v>12392.336342445928</v>
          </cell>
          <cell r="L353">
            <v>5530</v>
          </cell>
          <cell r="M353">
            <v>1088</v>
          </cell>
          <cell r="N353">
            <v>77291177</v>
          </cell>
          <cell r="O353"/>
          <cell r="P353">
            <v>0</v>
          </cell>
          <cell r="Q353" t="str">
            <v/>
          </cell>
          <cell r="R353"/>
          <cell r="S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D354"/>
          <cell r="E354"/>
          <cell r="F354"/>
          <cell r="G354">
            <v>0</v>
          </cell>
          <cell r="H354">
            <v>0</v>
          </cell>
          <cell r="I354" t="str">
            <v>--</v>
          </cell>
          <cell r="J354">
            <v>0</v>
          </cell>
          <cell r="K354">
            <v>16490.760000000002</v>
          </cell>
          <cell r="L354">
            <v>0</v>
          </cell>
          <cell r="M354">
            <v>1088</v>
          </cell>
          <cell r="N354">
            <v>97471</v>
          </cell>
          <cell r="O354"/>
          <cell r="P354">
            <v>0</v>
          </cell>
          <cell r="Q354" t="str">
            <v/>
          </cell>
          <cell r="R354"/>
          <cell r="S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D355"/>
          <cell r="E355"/>
          <cell r="F355"/>
          <cell r="G355">
            <v>1.6042114618224408</v>
          </cell>
          <cell r="H355">
            <v>1.636399898767027</v>
          </cell>
          <cell r="I355">
            <v>9</v>
          </cell>
          <cell r="J355">
            <v>118.23747239979329</v>
          </cell>
          <cell r="K355">
            <v>14669.048192064387</v>
          </cell>
          <cell r="L355">
            <v>2675</v>
          </cell>
          <cell r="M355">
            <v>1088</v>
          </cell>
          <cell r="N355">
            <v>31693231</v>
          </cell>
          <cell r="O355"/>
          <cell r="P355">
            <v>6.0000000000000009</v>
          </cell>
          <cell r="Q355" t="str">
            <v/>
          </cell>
          <cell r="R355"/>
          <cell r="S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/>
          <cell r="E356"/>
          <cell r="F356"/>
          <cell r="G356">
            <v>1.1125838885353572</v>
          </cell>
          <cell r="H356">
            <v>1.2229372173525912</v>
          </cell>
          <cell r="I356">
            <v>9</v>
          </cell>
          <cell r="J356">
            <v>144.68138800660063</v>
          </cell>
          <cell r="K356">
            <v>14919.545092206017</v>
          </cell>
          <cell r="L356">
            <v>6666</v>
          </cell>
          <cell r="M356">
            <v>1088</v>
          </cell>
          <cell r="N356">
            <v>94537396</v>
          </cell>
          <cell r="O356"/>
          <cell r="P356">
            <v>16.999999999999986</v>
          </cell>
          <cell r="Q356" t="str">
            <v/>
          </cell>
          <cell r="R356"/>
          <cell r="S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D357"/>
          <cell r="E357"/>
          <cell r="F357">
            <v>29</v>
          </cell>
          <cell r="G357">
            <v>6.8633656001667989</v>
          </cell>
          <cell r="H357">
            <v>7.5896912652935908</v>
          </cell>
          <cell r="I357">
            <v>18</v>
          </cell>
          <cell r="J357">
            <v>100.33466990756297</v>
          </cell>
          <cell r="K357">
            <v>17988.878088279602</v>
          </cell>
          <cell r="L357">
            <v>60</v>
          </cell>
          <cell r="M357">
            <v>1088</v>
          </cell>
          <cell r="N357">
            <v>477654818</v>
          </cell>
          <cell r="O357"/>
          <cell r="P357">
            <v>5.0000000000000036</v>
          </cell>
          <cell r="Q357" t="str">
            <v/>
          </cell>
          <cell r="R357"/>
          <cell r="S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D358"/>
          <cell r="E358"/>
          <cell r="F358"/>
          <cell r="G358">
            <v>0.89631459240756217</v>
          </cell>
          <cell r="H358">
            <v>1.1118990801468038</v>
          </cell>
          <cell r="I358">
            <v>9</v>
          </cell>
          <cell r="J358">
            <v>155.22382443982022</v>
          </cell>
          <cell r="K358">
            <v>13070.175916666663</v>
          </cell>
          <cell r="L358">
            <v>7218</v>
          </cell>
          <cell r="M358">
            <v>1088</v>
          </cell>
          <cell r="N358">
            <v>2318196</v>
          </cell>
          <cell r="O358"/>
          <cell r="P358">
            <v>0</v>
          </cell>
          <cell r="Q358" t="str">
            <v/>
          </cell>
          <cell r="R358"/>
          <cell r="S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D359"/>
          <cell r="E359"/>
          <cell r="F359"/>
          <cell r="G359">
            <v>6.8387430741057837</v>
          </cell>
          <cell r="H359">
            <v>7.261108276242215</v>
          </cell>
          <cell r="I359">
            <v>9</v>
          </cell>
          <cell r="J359">
            <v>171.40390114687801</v>
          </cell>
          <cell r="K359">
            <v>12160.843889772972</v>
          </cell>
          <cell r="L359">
            <v>8683</v>
          </cell>
          <cell r="M359">
            <v>1088</v>
          </cell>
          <cell r="N359">
            <v>17051543</v>
          </cell>
          <cell r="O359"/>
          <cell r="P359">
            <v>11.999999999999998</v>
          </cell>
          <cell r="Q359" t="str">
            <v/>
          </cell>
          <cell r="R359"/>
          <cell r="S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D360"/>
          <cell r="E360"/>
          <cell r="F360"/>
          <cell r="G360">
            <v>0</v>
          </cell>
          <cell r="H360">
            <v>0</v>
          </cell>
          <cell r="I360" t="str">
            <v>--</v>
          </cell>
          <cell r="J360">
            <v>0</v>
          </cell>
          <cell r="K360"/>
          <cell r="L360">
            <v>0</v>
          </cell>
          <cell r="M360">
            <v>1088</v>
          </cell>
          <cell r="N360">
            <v>74263</v>
          </cell>
          <cell r="O360"/>
          <cell r="P360">
            <v>0</v>
          </cell>
          <cell r="Q360" t="str">
            <v/>
          </cell>
          <cell r="R360"/>
          <cell r="S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/>
          <cell r="E361"/>
          <cell r="F361"/>
          <cell r="G361">
            <v>1.76841</v>
          </cell>
          <cell r="H361">
            <v>1.6688999999999998</v>
          </cell>
          <cell r="I361">
            <v>9</v>
          </cell>
          <cell r="J361">
            <v>153.42420755305005</v>
          </cell>
          <cell r="K361">
            <v>12086.074571428571</v>
          </cell>
          <cell r="L361">
            <v>6457</v>
          </cell>
          <cell r="M361">
            <v>1088</v>
          </cell>
          <cell r="N361">
            <v>10000000</v>
          </cell>
          <cell r="O361"/>
          <cell r="P361">
            <v>3.9999999999999996</v>
          </cell>
          <cell r="Q361" t="str">
            <v/>
          </cell>
          <cell r="R361"/>
          <cell r="S361">
            <v>-352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  <cell r="D362"/>
          <cell r="E362"/>
          <cell r="F362"/>
          <cell r="G362">
            <v>0</v>
          </cell>
          <cell r="H362">
            <v>0</v>
          </cell>
          <cell r="I362">
            <v>9</v>
          </cell>
          <cell r="J362">
            <v>105.32298765475818</v>
          </cell>
          <cell r="K362">
            <v>31637.831304347823</v>
          </cell>
          <cell r="L362">
            <v>1684</v>
          </cell>
          <cell r="M362">
            <v>1088</v>
          </cell>
          <cell r="N362">
            <v>3786006</v>
          </cell>
          <cell r="O362"/>
          <cell r="P362">
            <v>0</v>
          </cell>
          <cell r="Q362" t="str">
            <v/>
          </cell>
          <cell r="R362"/>
          <cell r="S362">
            <v>-406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D363"/>
          <cell r="E363"/>
          <cell r="F363"/>
          <cell r="G363">
            <v>0.70801360046180606</v>
          </cell>
          <cell r="H363">
            <v>0.74845234347050837</v>
          </cell>
          <cell r="I363">
            <v>9</v>
          </cell>
          <cell r="J363">
            <v>143.73921735120544</v>
          </cell>
          <cell r="K363">
            <v>12818.012547218752</v>
          </cell>
          <cell r="L363">
            <v>5606</v>
          </cell>
          <cell r="M363">
            <v>1088</v>
          </cell>
          <cell r="N363">
            <v>91838045</v>
          </cell>
          <cell r="O363"/>
          <cell r="P363">
            <v>3.9999999999999996</v>
          </cell>
          <cell r="Q363" t="str">
            <v/>
          </cell>
          <cell r="R363"/>
          <cell r="S363">
            <v>-600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  <cell r="D364"/>
          <cell r="E364"/>
          <cell r="F364">
            <v>15</v>
          </cell>
          <cell r="G364">
            <v>4.8683011289460172</v>
          </cell>
          <cell r="H364">
            <v>5.3223095983786157</v>
          </cell>
          <cell r="I364">
            <v>18</v>
          </cell>
          <cell r="J364">
            <v>112.27026724562414</v>
          </cell>
          <cell r="K364">
            <v>15191.779894921192</v>
          </cell>
          <cell r="L364">
            <v>1864</v>
          </cell>
          <cell r="M364">
            <v>1088</v>
          </cell>
          <cell r="N364">
            <v>19443138</v>
          </cell>
          <cell r="O364"/>
          <cell r="P364">
            <v>10</v>
          </cell>
          <cell r="Q364" t="str">
            <v/>
          </cell>
          <cell r="R364"/>
          <cell r="S364">
            <v>-603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  <cell r="D365"/>
          <cell r="E365"/>
          <cell r="F365"/>
          <cell r="G365">
            <v>6.190240896017178</v>
          </cell>
          <cell r="H365">
            <v>6.5479915988159387</v>
          </cell>
          <cell r="I365">
            <v>9</v>
          </cell>
          <cell r="J365">
            <v>172.39479673175916</v>
          </cell>
          <cell r="K365">
            <v>14186.127653061223</v>
          </cell>
          <cell r="L365">
            <v>10270</v>
          </cell>
          <cell r="M365">
            <v>1088</v>
          </cell>
          <cell r="N365">
            <v>30884218</v>
          </cell>
          <cell r="O365"/>
          <cell r="P365">
            <v>7.0000000000000009</v>
          </cell>
          <cell r="Q365" t="str">
            <v/>
          </cell>
          <cell r="R365"/>
          <cell r="S365">
            <v>-605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D366"/>
          <cell r="E366"/>
          <cell r="F366"/>
          <cell r="G366">
            <v>0.64302321143616414</v>
          </cell>
          <cell r="H366">
            <v>0.65070421365050557</v>
          </cell>
          <cell r="I366">
            <v>9</v>
          </cell>
          <cell r="J366">
            <v>115.52937321698353</v>
          </cell>
          <cell r="K366">
            <v>12988.002475898336</v>
          </cell>
          <cell r="L366">
            <v>2017</v>
          </cell>
          <cell r="M366">
            <v>1088</v>
          </cell>
          <cell r="N366">
            <v>33942611</v>
          </cell>
          <cell r="O366"/>
          <cell r="P366">
            <v>3</v>
          </cell>
          <cell r="Q366" t="str">
            <v/>
          </cell>
          <cell r="R366"/>
          <cell r="S366">
            <v>-610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  <cell r="D367"/>
          <cell r="E367"/>
          <cell r="F367"/>
          <cell r="G367">
            <v>0.10618379240790092</v>
          </cell>
          <cell r="H367">
            <v>8.1685358323050267E-2</v>
          </cell>
          <cell r="I367">
            <v>9</v>
          </cell>
          <cell r="J367">
            <v>100</v>
          </cell>
          <cell r="K367">
            <v>15889.483516609391</v>
          </cell>
          <cell r="L367">
            <v>0</v>
          </cell>
          <cell r="M367">
            <v>1088</v>
          </cell>
          <cell r="N367">
            <v>27743038</v>
          </cell>
          <cell r="O367"/>
          <cell r="P367">
            <v>0</v>
          </cell>
          <cell r="Q367" t="str">
            <v/>
          </cell>
          <cell r="R367"/>
          <cell r="S367">
            <v>-615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D368"/>
          <cell r="E368"/>
          <cell r="F368"/>
          <cell r="G368">
            <v>3.6420581834431176</v>
          </cell>
          <cell r="H368">
            <v>3.658725238999244</v>
          </cell>
          <cell r="I368">
            <v>9</v>
          </cell>
          <cell r="J368">
            <v>129.18971671902344</v>
          </cell>
          <cell r="K368">
            <v>13500.114047897194</v>
          </cell>
          <cell r="L368">
            <v>3941</v>
          </cell>
          <cell r="M368">
            <v>1088</v>
          </cell>
          <cell r="N368">
            <v>28126135</v>
          </cell>
          <cell r="O368"/>
          <cell r="P368">
            <v>18</v>
          </cell>
          <cell r="Q368" t="str">
            <v/>
          </cell>
          <cell r="R368"/>
          <cell r="S368">
            <v>-616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  <cell r="D369"/>
          <cell r="E369"/>
          <cell r="F369"/>
          <cell r="G369">
            <v>0</v>
          </cell>
          <cell r="H369">
            <v>0</v>
          </cell>
          <cell r="I369">
            <v>9</v>
          </cell>
          <cell r="J369">
            <v>205.47231241775154</v>
          </cell>
          <cell r="K369">
            <v>15273.463954248366</v>
          </cell>
          <cell r="L369">
            <v>16109</v>
          </cell>
          <cell r="M369">
            <v>1088</v>
          </cell>
          <cell r="N369">
            <v>29539238</v>
          </cell>
          <cell r="O369"/>
          <cell r="P369">
            <v>0</v>
          </cell>
          <cell r="Q369" t="str">
            <v/>
          </cell>
          <cell r="R369"/>
          <cell r="S369">
            <v>-618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D370"/>
          <cell r="E370"/>
          <cell r="F370"/>
          <cell r="G370">
            <v>1.4994838768829009</v>
          </cell>
          <cell r="H370">
            <v>1.5004856021131157</v>
          </cell>
          <cell r="I370">
            <v>9</v>
          </cell>
          <cell r="J370">
            <v>151.83344273056014</v>
          </cell>
          <cell r="K370">
            <v>12427.777360557771</v>
          </cell>
          <cell r="L370">
            <v>6442</v>
          </cell>
          <cell r="M370">
            <v>1088</v>
          </cell>
          <cell r="N370">
            <v>18654161</v>
          </cell>
          <cell r="O370"/>
          <cell r="P370">
            <v>7.0000000000000009</v>
          </cell>
          <cell r="Q370" t="str">
            <v/>
          </cell>
          <cell r="R370"/>
          <cell r="S370">
            <v>-620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D371"/>
          <cell r="E371"/>
          <cell r="F371"/>
          <cell r="G371">
            <v>3.7786793211293079</v>
          </cell>
          <cell r="H371">
            <v>4.023428222559235</v>
          </cell>
          <cell r="I371">
            <v>9</v>
          </cell>
          <cell r="J371">
            <v>112.51839412336699</v>
          </cell>
          <cell r="K371">
            <v>13431.861467425681</v>
          </cell>
          <cell r="L371">
            <v>1681</v>
          </cell>
          <cell r="M371">
            <v>1088</v>
          </cell>
          <cell r="N371">
            <v>23650279</v>
          </cell>
          <cell r="O371"/>
          <cell r="P371">
            <v>11</v>
          </cell>
          <cell r="Q371" t="str">
            <v/>
          </cell>
          <cell r="R371"/>
          <cell r="S371">
            <v>-622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D372"/>
          <cell r="E372"/>
          <cell r="F372"/>
          <cell r="G372">
            <v>0.50572290358121319</v>
          </cell>
          <cell r="H372">
            <v>0.51874646544252434</v>
          </cell>
          <cell r="I372">
            <v>9</v>
          </cell>
          <cell r="J372">
            <v>112.7330935629779</v>
          </cell>
          <cell r="K372">
            <v>13055.514061330006</v>
          </cell>
          <cell r="L372">
            <v>1662</v>
          </cell>
          <cell r="M372">
            <v>1088</v>
          </cell>
          <cell r="N372">
            <v>81277855</v>
          </cell>
          <cell r="O372"/>
          <cell r="P372">
            <v>1.9999999999999998</v>
          </cell>
          <cell r="Q372" t="str">
            <v/>
          </cell>
          <cell r="R372"/>
          <cell r="S372">
            <v>-625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D373"/>
          <cell r="E373"/>
          <cell r="F373"/>
          <cell r="G373">
            <v>0.80175957564993294</v>
          </cell>
          <cell r="H373">
            <v>0.68992143516351578</v>
          </cell>
          <cell r="I373">
            <v>9</v>
          </cell>
          <cell r="J373">
            <v>164.5686309790272</v>
          </cell>
          <cell r="K373">
            <v>13640.900940170939</v>
          </cell>
          <cell r="L373">
            <v>8808</v>
          </cell>
          <cell r="M373">
            <v>1088</v>
          </cell>
          <cell r="N373">
            <v>2647113</v>
          </cell>
          <cell r="O373"/>
          <cell r="P373">
            <v>0</v>
          </cell>
          <cell r="Q373" t="str">
            <v/>
          </cell>
          <cell r="R373"/>
          <cell r="S373">
            <v>-632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  <cell r="D374"/>
          <cell r="E374"/>
          <cell r="F374"/>
          <cell r="G374">
            <v>1.4852721391835597</v>
          </cell>
          <cell r="H374">
            <v>1.5318444513771963</v>
          </cell>
          <cell r="I374">
            <v>9</v>
          </cell>
          <cell r="J374">
            <v>132.09465442012959</v>
          </cell>
          <cell r="K374">
            <v>14296.371088390499</v>
          </cell>
          <cell r="L374">
            <v>4588</v>
          </cell>
          <cell r="M374">
            <v>1088</v>
          </cell>
          <cell r="N374">
            <v>28617983.999999098</v>
          </cell>
          <cell r="O374"/>
          <cell r="P374">
            <v>5</v>
          </cell>
          <cell r="Q374" t="str">
            <v/>
          </cell>
          <cell r="R374"/>
          <cell r="S374">
            <v>-635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D375"/>
          <cell r="E375"/>
          <cell r="F375"/>
          <cell r="G375">
            <v>0.12928288906278934</v>
          </cell>
          <cell r="H375">
            <v>0.1326066848994204</v>
          </cell>
          <cell r="I375">
            <v>9</v>
          </cell>
          <cell r="J375">
            <v>162.7620609117032</v>
          </cell>
          <cell r="K375">
            <v>13636.821704269663</v>
          </cell>
          <cell r="L375">
            <v>8559</v>
          </cell>
          <cell r="M375">
            <v>1088</v>
          </cell>
          <cell r="N375">
            <v>30055800</v>
          </cell>
          <cell r="O375"/>
          <cell r="P375">
            <v>1</v>
          </cell>
          <cell r="Q375" t="str">
            <v/>
          </cell>
          <cell r="R375"/>
          <cell r="S375">
            <v>-640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  <cell r="D376"/>
          <cell r="E376"/>
          <cell r="F376"/>
          <cell r="G376">
            <v>3.9312945018864114</v>
          </cell>
          <cell r="H376">
            <v>4.159261723297643</v>
          </cell>
          <cell r="I376">
            <v>9</v>
          </cell>
          <cell r="J376">
            <v>139.4997854091076</v>
          </cell>
          <cell r="K376">
            <v>15528.353384327191</v>
          </cell>
          <cell r="L376">
            <v>6134</v>
          </cell>
          <cell r="M376">
            <v>1088</v>
          </cell>
          <cell r="N376">
            <v>68966879</v>
          </cell>
          <cell r="O376"/>
          <cell r="P376">
            <v>27</v>
          </cell>
          <cell r="Q376" t="str">
            <v/>
          </cell>
          <cell r="R376"/>
          <cell r="S376">
            <v>-645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  <cell r="D377"/>
          <cell r="E377"/>
          <cell r="F377"/>
          <cell r="G377">
            <v>6.9209293882205855E-2</v>
          </cell>
          <cell r="H377">
            <v>7.2636151684164929E-2</v>
          </cell>
          <cell r="I377">
            <v>9</v>
          </cell>
          <cell r="J377">
            <v>134.92802802528269</v>
          </cell>
          <cell r="K377">
            <v>12920.937819169576</v>
          </cell>
          <cell r="L377">
            <v>4513</v>
          </cell>
          <cell r="M377">
            <v>1088</v>
          </cell>
          <cell r="N377">
            <v>44707765</v>
          </cell>
          <cell r="O377"/>
          <cell r="P377">
            <v>0.99999999999999978</v>
          </cell>
          <cell r="Q377" t="str">
            <v/>
          </cell>
          <cell r="R377"/>
          <cell r="S377">
            <v>-650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  <cell r="D378"/>
          <cell r="E378"/>
          <cell r="F378"/>
          <cell r="G378">
            <v>0</v>
          </cell>
          <cell r="H378">
            <v>0</v>
          </cell>
          <cell r="I378">
            <v>9</v>
          </cell>
          <cell r="J378">
            <v>171.66850187383099</v>
          </cell>
          <cell r="K378">
            <v>12666.836799158958</v>
          </cell>
          <cell r="L378">
            <v>9078</v>
          </cell>
          <cell r="M378">
            <v>1088</v>
          </cell>
          <cell r="N378">
            <v>25393738</v>
          </cell>
          <cell r="O378"/>
          <cell r="P378">
            <v>0</v>
          </cell>
          <cell r="Q378" t="str">
            <v/>
          </cell>
          <cell r="R378"/>
          <cell r="S378">
            <v>-655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  <cell r="D379"/>
          <cell r="E379"/>
          <cell r="F379"/>
          <cell r="G379">
            <v>0.52060580194343087</v>
          </cell>
          <cell r="H379">
            <v>0.57555187820231113</v>
          </cell>
          <cell r="I379">
            <v>9</v>
          </cell>
          <cell r="J379">
            <v>116.34688527534918</v>
          </cell>
          <cell r="K379">
            <v>13664.751636641222</v>
          </cell>
          <cell r="L379">
            <v>2234</v>
          </cell>
          <cell r="M379">
            <v>1088</v>
          </cell>
          <cell r="N379">
            <v>50354453</v>
          </cell>
          <cell r="O379"/>
          <cell r="P379">
            <v>3</v>
          </cell>
          <cell r="Q379" t="str">
            <v/>
          </cell>
          <cell r="R379"/>
          <cell r="S379">
            <v>-658</v>
          </cell>
        </row>
        <row r="380">
          <cell r="A380">
            <v>660</v>
          </cell>
          <cell r="B380" t="str">
            <v>NAUSET</v>
          </cell>
          <cell r="C380">
            <v>1</v>
          </cell>
          <cell r="D380"/>
          <cell r="E380"/>
          <cell r="F380"/>
          <cell r="G380">
            <v>7.7251526852637227</v>
          </cell>
          <cell r="H380">
            <v>7.9099706193788961</v>
          </cell>
          <cell r="I380">
            <v>9</v>
          </cell>
          <cell r="J380">
            <v>180.29009826258675</v>
          </cell>
          <cell r="K380">
            <v>14345.676616288834</v>
          </cell>
          <cell r="L380">
            <v>11518</v>
          </cell>
          <cell r="M380">
            <v>1088</v>
          </cell>
          <cell r="N380">
            <v>31183820</v>
          </cell>
          <cell r="O380"/>
          <cell r="P380">
            <v>27</v>
          </cell>
          <cell r="Q380" t="str">
            <v/>
          </cell>
          <cell r="R380"/>
          <cell r="S380">
            <v>-660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  <cell r="D381"/>
          <cell r="E381"/>
          <cell r="F381"/>
          <cell r="G381">
            <v>0</v>
          </cell>
          <cell r="H381">
            <v>0</v>
          </cell>
          <cell r="I381">
            <v>9</v>
          </cell>
          <cell r="J381">
            <v>142.02712059036458</v>
          </cell>
          <cell r="K381">
            <v>13683.336082949307</v>
          </cell>
          <cell r="L381">
            <v>5751</v>
          </cell>
          <cell r="M381">
            <v>1088</v>
          </cell>
          <cell r="N381">
            <v>4266273</v>
          </cell>
          <cell r="O381"/>
          <cell r="P381">
            <v>0</v>
          </cell>
          <cell r="Q381" t="str">
            <v/>
          </cell>
          <cell r="R381"/>
          <cell r="S381">
            <v>-662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D382"/>
          <cell r="E382"/>
          <cell r="F382"/>
          <cell r="G382">
            <v>0.59898629602895692</v>
          </cell>
          <cell r="H382">
            <v>0.56573494270086455</v>
          </cell>
          <cell r="I382">
            <v>9</v>
          </cell>
          <cell r="J382">
            <v>112.28764962095912</v>
          </cell>
          <cell r="K382">
            <v>12757.34211075153</v>
          </cell>
          <cell r="L382">
            <v>1568</v>
          </cell>
          <cell r="M382">
            <v>1088</v>
          </cell>
          <cell r="N382">
            <v>38841511</v>
          </cell>
          <cell r="O382"/>
          <cell r="P382">
            <v>1.9999999999999991</v>
          </cell>
          <cell r="Q382" t="str">
            <v/>
          </cell>
          <cell r="R382"/>
          <cell r="S382">
            <v>-665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  <cell r="D383"/>
          <cell r="E383"/>
          <cell r="F383"/>
          <cell r="G383">
            <v>4.7507748491571817</v>
          </cell>
          <cell r="H383">
            <v>4.9268566631788646</v>
          </cell>
          <cell r="I383">
            <v>9</v>
          </cell>
          <cell r="J383">
            <v>174.71610373927501</v>
          </cell>
          <cell r="K383">
            <v>14051.927725409834</v>
          </cell>
          <cell r="L383">
            <v>10499</v>
          </cell>
          <cell r="M383">
            <v>1088</v>
          </cell>
          <cell r="N383">
            <v>12687075</v>
          </cell>
          <cell r="O383"/>
          <cell r="P383">
            <v>0</v>
          </cell>
          <cell r="Q383" t="str">
            <v/>
          </cell>
          <cell r="R383"/>
          <cell r="S383">
            <v>-670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D384"/>
          <cell r="E384"/>
          <cell r="F384"/>
          <cell r="G384">
            <v>1.0307153224379104</v>
          </cell>
          <cell r="H384">
            <v>1.3042854449210488</v>
          </cell>
          <cell r="I384">
            <v>9</v>
          </cell>
          <cell r="J384">
            <v>132.99074224308765</v>
          </cell>
          <cell r="K384">
            <v>14715.676628498728</v>
          </cell>
          <cell r="L384">
            <v>4855</v>
          </cell>
          <cell r="M384">
            <v>1088</v>
          </cell>
          <cell r="N384">
            <v>14197429</v>
          </cell>
          <cell r="O384"/>
          <cell r="P384">
            <v>0</v>
          </cell>
          <cell r="Q384" t="str">
            <v/>
          </cell>
          <cell r="R384"/>
          <cell r="S384">
            <v>-672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  <cell r="D385"/>
          <cell r="E385"/>
          <cell r="F385"/>
          <cell r="G385">
            <v>1.9758260301713804</v>
          </cell>
          <cell r="H385">
            <v>2.0565822642931733</v>
          </cell>
          <cell r="I385">
            <v>9</v>
          </cell>
          <cell r="J385">
            <v>157.3454536362843</v>
          </cell>
          <cell r="K385">
            <v>12013.732584318877</v>
          </cell>
          <cell r="L385">
            <v>6889</v>
          </cell>
          <cell r="M385">
            <v>1088</v>
          </cell>
          <cell r="N385">
            <v>43387129</v>
          </cell>
          <cell r="O385"/>
          <cell r="P385">
            <v>9</v>
          </cell>
          <cell r="Q385" t="str">
            <v/>
          </cell>
          <cell r="R385"/>
          <cell r="S385">
            <v>-673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  <cell r="D386"/>
          <cell r="E386"/>
          <cell r="F386">
            <v>22</v>
          </cell>
          <cell r="G386">
            <v>5.3901249026459199</v>
          </cell>
          <cell r="H386">
            <v>5.6713706958246366</v>
          </cell>
          <cell r="I386">
            <v>18</v>
          </cell>
          <cell r="J386">
            <v>139.55807230288008</v>
          </cell>
          <cell r="K386">
            <v>15330.550454065471</v>
          </cell>
          <cell r="L386">
            <v>6064</v>
          </cell>
          <cell r="M386">
            <v>1088</v>
          </cell>
          <cell r="N386">
            <v>21067764.109999999</v>
          </cell>
          <cell r="O386"/>
          <cell r="P386">
            <v>0</v>
          </cell>
          <cell r="Q386" t="str">
            <v/>
          </cell>
          <cell r="R386"/>
          <cell r="S386">
            <v>-674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  <cell r="D387"/>
          <cell r="E387"/>
          <cell r="F387"/>
          <cell r="G387">
            <v>0</v>
          </cell>
          <cell r="H387">
            <v>0</v>
          </cell>
          <cell r="I387">
            <v>9</v>
          </cell>
          <cell r="J387">
            <v>187.83903827688604</v>
          </cell>
          <cell r="K387">
            <v>12304.891526197529</v>
          </cell>
          <cell r="L387">
            <v>10808</v>
          </cell>
          <cell r="M387">
            <v>1088</v>
          </cell>
          <cell r="N387">
            <v>40024207</v>
          </cell>
          <cell r="O387"/>
          <cell r="P387">
            <v>0</v>
          </cell>
          <cell r="Q387" t="str">
            <v/>
          </cell>
          <cell r="R387"/>
          <cell r="S387">
            <v>-675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  <cell r="D388"/>
          <cell r="E388"/>
          <cell r="F388"/>
          <cell r="G388">
            <v>0.65186863469113587</v>
          </cell>
          <cell r="H388">
            <v>0.70657795058652217</v>
          </cell>
          <cell r="I388">
            <v>9</v>
          </cell>
          <cell r="J388">
            <v>129.51079399523761</v>
          </cell>
          <cell r="K388">
            <v>12851.859555873929</v>
          </cell>
          <cell r="L388">
            <v>3793</v>
          </cell>
          <cell r="M388">
            <v>1088</v>
          </cell>
          <cell r="N388">
            <v>46540654.109999999</v>
          </cell>
          <cell r="O388"/>
          <cell r="P388">
            <v>0.99999999999999989</v>
          </cell>
          <cell r="Q388" t="str">
            <v/>
          </cell>
          <cell r="R388"/>
          <cell r="S388">
            <v>-680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  <cell r="D389"/>
          <cell r="E389"/>
          <cell r="F389"/>
          <cell r="G389">
            <v>2.9462773781191758</v>
          </cell>
          <cell r="H389">
            <v>2.9360824697868884</v>
          </cell>
          <cell r="I389">
            <v>9</v>
          </cell>
          <cell r="J389">
            <v>183.26215977409791</v>
          </cell>
          <cell r="K389">
            <v>13237.615568965517</v>
          </cell>
          <cell r="L389">
            <v>11022</v>
          </cell>
          <cell r="M389">
            <v>1088</v>
          </cell>
          <cell r="N389">
            <v>14860618.000000175</v>
          </cell>
          <cell r="O389"/>
          <cell r="P389">
            <v>4.9999999999999991</v>
          </cell>
          <cell r="Q389" t="str">
            <v/>
          </cell>
          <cell r="R389"/>
          <cell r="S389">
            <v>-683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  <cell r="D390"/>
          <cell r="E390"/>
          <cell r="F390">
            <v>20</v>
          </cell>
          <cell r="G390">
            <v>2.5419635227278419</v>
          </cell>
          <cell r="H390">
            <v>2.2712589058827248</v>
          </cell>
          <cell r="I390">
            <v>18</v>
          </cell>
          <cell r="J390">
            <v>179.79368110456986</v>
          </cell>
          <cell r="K390">
            <v>14769.123043478259</v>
          </cell>
          <cell r="L390">
            <v>11785</v>
          </cell>
          <cell r="M390">
            <v>1088</v>
          </cell>
          <cell r="N390">
            <v>2245847</v>
          </cell>
          <cell r="O390"/>
          <cell r="P390">
            <v>0</v>
          </cell>
          <cell r="Q390" t="str">
            <v/>
          </cell>
          <cell r="R390"/>
          <cell r="S390">
            <v>-685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  <cell r="D391"/>
          <cell r="E391"/>
          <cell r="F391"/>
          <cell r="G391">
            <v>1.3190359333493138</v>
          </cell>
          <cell r="H391">
            <v>1.4060262027268922</v>
          </cell>
          <cell r="I391">
            <v>9</v>
          </cell>
          <cell r="J391">
            <v>140.85518870506377</v>
          </cell>
          <cell r="K391">
            <v>13114.999124354246</v>
          </cell>
          <cell r="L391">
            <v>5358</v>
          </cell>
          <cell r="M391">
            <v>1088</v>
          </cell>
          <cell r="N391">
            <v>35186399.729998261</v>
          </cell>
          <cell r="O391"/>
          <cell r="P391">
            <v>0.99999999999999989</v>
          </cell>
          <cell r="Q391" t="str">
            <v/>
          </cell>
          <cell r="R391"/>
          <cell r="S391">
            <v>-690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  <cell r="D392"/>
          <cell r="E392"/>
          <cell r="F392"/>
          <cell r="G392">
            <v>0.11302381860395223</v>
          </cell>
          <cell r="H392">
            <v>0.11481512491293942</v>
          </cell>
          <cell r="I392">
            <v>9</v>
          </cell>
          <cell r="J392">
            <v>163.11106388049043</v>
          </cell>
          <cell r="K392">
            <v>13047.686809895835</v>
          </cell>
          <cell r="L392">
            <v>8235</v>
          </cell>
          <cell r="M392">
            <v>1088</v>
          </cell>
          <cell r="N392">
            <v>35054615</v>
          </cell>
          <cell r="O392"/>
          <cell r="P392">
            <v>1</v>
          </cell>
          <cell r="Q392" t="str">
            <v/>
          </cell>
          <cell r="R392"/>
          <cell r="S392">
            <v>-695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  <cell r="D393"/>
          <cell r="E393"/>
          <cell r="F393"/>
          <cell r="G393">
            <v>0</v>
          </cell>
          <cell r="H393">
            <v>0</v>
          </cell>
          <cell r="I393">
            <v>9</v>
          </cell>
          <cell r="J393">
            <v>179.07097610397869</v>
          </cell>
          <cell r="K393">
            <v>12771.146708492333</v>
          </cell>
          <cell r="L393">
            <v>10098</v>
          </cell>
          <cell r="M393">
            <v>1088</v>
          </cell>
          <cell r="N393">
            <v>28633601</v>
          </cell>
          <cell r="O393"/>
          <cell r="P393">
            <v>0</v>
          </cell>
          <cell r="Q393" t="str">
            <v/>
          </cell>
          <cell r="R393"/>
          <cell r="S393">
            <v>-698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  <cell r="D394"/>
          <cell r="E394"/>
          <cell r="F394"/>
          <cell r="G394">
            <v>4.3116603717472648</v>
          </cell>
          <cell r="H394">
            <v>4.2197036801807819</v>
          </cell>
          <cell r="I394">
            <v>9</v>
          </cell>
          <cell r="J394">
            <v>186.48234149706383</v>
          </cell>
          <cell r="K394">
            <v>17931.498106435643</v>
          </cell>
          <cell r="L394">
            <v>15508</v>
          </cell>
          <cell r="M394">
            <v>1088</v>
          </cell>
          <cell r="N394">
            <v>23768778</v>
          </cell>
          <cell r="O394"/>
          <cell r="P394">
            <v>4</v>
          </cell>
          <cell r="Q394" t="str">
            <v/>
          </cell>
          <cell r="R394"/>
          <cell r="S394">
            <v>-700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  <cell r="D395"/>
          <cell r="E395"/>
          <cell r="F395"/>
          <cell r="G395">
            <v>0.15743074359783263</v>
          </cell>
          <cell r="H395">
            <v>0.19414787472024903</v>
          </cell>
          <cell r="I395">
            <v>9</v>
          </cell>
          <cell r="J395">
            <v>165.7191187154138</v>
          </cell>
          <cell r="K395">
            <v>12894.358298512087</v>
          </cell>
          <cell r="L395">
            <v>8474</v>
          </cell>
          <cell r="M395">
            <v>1088</v>
          </cell>
          <cell r="N395">
            <v>36967698</v>
          </cell>
          <cell r="O395"/>
          <cell r="P395">
            <v>0.99999999999999989</v>
          </cell>
          <cell r="Q395" t="str">
            <v/>
          </cell>
          <cell r="R395"/>
          <cell r="S395">
            <v>-705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  <cell r="D396"/>
          <cell r="E396"/>
          <cell r="F396"/>
          <cell r="G396">
            <v>0.79316512766060066</v>
          </cell>
          <cell r="H396">
            <v>0.8136884579671565</v>
          </cell>
          <cell r="I396">
            <v>9</v>
          </cell>
          <cell r="J396">
            <v>146.24478723803773</v>
          </cell>
          <cell r="K396">
            <v>12322.841313580249</v>
          </cell>
          <cell r="L396">
            <v>5699</v>
          </cell>
          <cell r="M396">
            <v>1088</v>
          </cell>
          <cell r="N396">
            <v>36496032</v>
          </cell>
          <cell r="O396"/>
          <cell r="P396">
            <v>5.9999999999999982</v>
          </cell>
          <cell r="Q396" t="str">
            <v/>
          </cell>
          <cell r="R396"/>
          <cell r="S396">
            <v>-710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D397"/>
          <cell r="E397"/>
          <cell r="F397"/>
          <cell r="G397">
            <v>2.4376761618889109</v>
          </cell>
          <cell r="H397">
            <v>2.5418619996183556</v>
          </cell>
          <cell r="I397">
            <v>9</v>
          </cell>
          <cell r="J397">
            <v>174.97864818882721</v>
          </cell>
          <cell r="K397">
            <v>14327.055767835551</v>
          </cell>
          <cell r="L397">
            <v>10742</v>
          </cell>
          <cell r="M397">
            <v>1088</v>
          </cell>
          <cell r="N397">
            <v>40195494.490000002</v>
          </cell>
          <cell r="O397"/>
          <cell r="P397">
            <v>12</v>
          </cell>
          <cell r="Q397" t="str">
            <v/>
          </cell>
          <cell r="R397"/>
          <cell r="S397">
            <v>-712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D398"/>
          <cell r="E398"/>
          <cell r="F398"/>
          <cell r="G398">
            <v>0.69650573972686458</v>
          </cell>
          <cell r="H398">
            <v>0.81234376394324725</v>
          </cell>
          <cell r="I398">
            <v>9</v>
          </cell>
          <cell r="J398">
            <v>156.53795960018471</v>
          </cell>
          <cell r="K398">
            <v>13185.350773480664</v>
          </cell>
          <cell r="L398">
            <v>7455</v>
          </cell>
          <cell r="M398">
            <v>1088</v>
          </cell>
          <cell r="N398">
            <v>21795945</v>
          </cell>
          <cell r="O398"/>
          <cell r="P398">
            <v>0</v>
          </cell>
          <cell r="Q398" t="str">
            <v/>
          </cell>
          <cell r="R398"/>
          <cell r="S398">
            <v>-715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  <cell r="D399"/>
          <cell r="E399"/>
          <cell r="F399"/>
          <cell r="G399">
            <v>3.3161290248413349</v>
          </cell>
          <cell r="H399">
            <v>3.5949066873002407</v>
          </cell>
          <cell r="I399">
            <v>9</v>
          </cell>
          <cell r="J399">
            <v>163.38272886259207</v>
          </cell>
          <cell r="K399">
            <v>14382.403678887486</v>
          </cell>
          <cell r="L399">
            <v>9116</v>
          </cell>
          <cell r="M399">
            <v>1088</v>
          </cell>
          <cell r="N399">
            <v>18726828.21999976</v>
          </cell>
          <cell r="O399"/>
          <cell r="P399">
            <v>0</v>
          </cell>
          <cell r="Q399" t="str">
            <v/>
          </cell>
          <cell r="R399"/>
          <cell r="S399">
            <v>-717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  <cell r="D400"/>
          <cell r="E400"/>
          <cell r="F400"/>
          <cell r="G400">
            <v>0.60123015623651055</v>
          </cell>
          <cell r="H400">
            <v>0.56760516410075057</v>
          </cell>
          <cell r="I400">
            <v>9</v>
          </cell>
          <cell r="J400">
            <v>110.61041306807657</v>
          </cell>
          <cell r="K400">
            <v>14262.239925261583</v>
          </cell>
          <cell r="L400">
            <v>1513</v>
          </cell>
          <cell r="M400">
            <v>1088</v>
          </cell>
          <cell r="N400">
            <v>21044206</v>
          </cell>
          <cell r="O400"/>
          <cell r="P400">
            <v>0.99999999999999989</v>
          </cell>
          <cell r="Q400" t="str">
            <v/>
          </cell>
          <cell r="R400"/>
          <cell r="S400">
            <v>-720</v>
          </cell>
        </row>
        <row r="401">
          <cell r="A401">
            <v>725</v>
          </cell>
          <cell r="B401" t="str">
            <v>NASHOBA</v>
          </cell>
          <cell r="C401">
            <v>1</v>
          </cell>
          <cell r="D401"/>
          <cell r="E401"/>
          <cell r="F401"/>
          <cell r="G401">
            <v>1.1365768479366913</v>
          </cell>
          <cell r="H401">
            <v>1.1659875656317995</v>
          </cell>
          <cell r="I401">
            <v>9</v>
          </cell>
          <cell r="J401">
            <v>128.80015464510913</v>
          </cell>
          <cell r="K401">
            <v>12502.946387122627</v>
          </cell>
          <cell r="L401">
            <v>3601</v>
          </cell>
          <cell r="M401">
            <v>1088</v>
          </cell>
          <cell r="N401">
            <v>50320691</v>
          </cell>
          <cell r="O401"/>
          <cell r="P401">
            <v>9</v>
          </cell>
          <cell r="Q401" t="str">
            <v/>
          </cell>
          <cell r="R401"/>
          <cell r="S401">
            <v>-725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  <cell r="D402"/>
          <cell r="E402"/>
          <cell r="F402"/>
          <cell r="G402">
            <v>0.92884814440120467</v>
          </cell>
          <cell r="H402">
            <v>0.73574866711869413</v>
          </cell>
          <cell r="I402">
            <v>9</v>
          </cell>
          <cell r="J402">
            <v>218.21527294479225</v>
          </cell>
          <cell r="K402">
            <v>14776.990088495577</v>
          </cell>
          <cell r="L402">
            <v>17469</v>
          </cell>
          <cell r="M402">
            <v>1088</v>
          </cell>
          <cell r="N402">
            <v>3308059</v>
          </cell>
          <cell r="O402"/>
          <cell r="P402">
            <v>0</v>
          </cell>
          <cell r="Q402" t="str">
            <v/>
          </cell>
          <cell r="R402"/>
          <cell r="S402">
            <v>-728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D403"/>
          <cell r="E403"/>
          <cell r="F403"/>
          <cell r="G403">
            <v>0.52686537587212479</v>
          </cell>
          <cell r="H403">
            <v>0.5078424562070194</v>
          </cell>
          <cell r="I403">
            <v>9</v>
          </cell>
          <cell r="J403">
            <v>144.67856415285357</v>
          </cell>
          <cell r="K403">
            <v>13327.256763052208</v>
          </cell>
          <cell r="L403">
            <v>5954</v>
          </cell>
          <cell r="M403">
            <v>1088</v>
          </cell>
          <cell r="N403">
            <v>24788790</v>
          </cell>
          <cell r="O403"/>
          <cell r="P403">
            <v>5</v>
          </cell>
          <cell r="Q403" t="str">
            <v/>
          </cell>
          <cell r="R403"/>
          <cell r="S403">
            <v>-730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  <cell r="D404"/>
          <cell r="E404"/>
          <cell r="F404"/>
          <cell r="G404">
            <v>1.6279902163095477</v>
          </cell>
          <cell r="H404">
            <v>1.7031645721973305</v>
          </cell>
          <cell r="I404">
            <v>9</v>
          </cell>
          <cell r="J404">
            <v>135.02498149165871</v>
          </cell>
          <cell r="K404">
            <v>13094.242144702843</v>
          </cell>
          <cell r="L404">
            <v>4586</v>
          </cell>
          <cell r="M404">
            <v>1088</v>
          </cell>
          <cell r="N404">
            <v>53506632</v>
          </cell>
          <cell r="O404"/>
          <cell r="P404">
            <v>11</v>
          </cell>
          <cell r="Q404" t="str">
            <v/>
          </cell>
          <cell r="R404"/>
          <cell r="S404">
            <v>-735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  <cell r="D405"/>
          <cell r="E405"/>
          <cell r="F405"/>
          <cell r="G405">
            <v>0.91774683163386928</v>
          </cell>
          <cell r="H405">
            <v>0.93866273434833092</v>
          </cell>
          <cell r="I405">
            <v>9</v>
          </cell>
          <cell r="J405">
            <v>153.21084702468508</v>
          </cell>
          <cell r="K405">
            <v>13378.619033915726</v>
          </cell>
          <cell r="L405">
            <v>7119</v>
          </cell>
          <cell r="M405">
            <v>1088</v>
          </cell>
          <cell r="N405">
            <v>19969899</v>
          </cell>
          <cell r="O405"/>
          <cell r="P405">
            <v>1</v>
          </cell>
          <cell r="Q405" t="str">
            <v/>
          </cell>
          <cell r="R405"/>
          <cell r="S405">
            <v>-740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  <cell r="D406"/>
          <cell r="E406"/>
          <cell r="F406"/>
          <cell r="G406">
            <v>1.4717600781463216</v>
          </cell>
          <cell r="H406">
            <v>1.5714801998023182</v>
          </cell>
          <cell r="I406">
            <v>9</v>
          </cell>
          <cell r="J406">
            <v>143.54286562363424</v>
          </cell>
          <cell r="K406">
            <v>12228.19312062937</v>
          </cell>
          <cell r="L406">
            <v>5325</v>
          </cell>
          <cell r="M406">
            <v>1088</v>
          </cell>
          <cell r="N406">
            <v>39087034</v>
          </cell>
          <cell r="O406"/>
          <cell r="P406">
            <v>11</v>
          </cell>
          <cell r="Q406" t="str">
            <v/>
          </cell>
          <cell r="R406"/>
          <cell r="S406">
            <v>-745</v>
          </cell>
        </row>
        <row r="407">
          <cell r="A407">
            <v>750</v>
          </cell>
          <cell r="B407" t="str">
            <v>PIONEER</v>
          </cell>
          <cell r="C407">
            <v>1</v>
          </cell>
          <cell r="D407"/>
          <cell r="E407"/>
          <cell r="F407"/>
          <cell r="G407">
            <v>4.2712195478300208</v>
          </cell>
          <cell r="H407">
            <v>4.6622171392899983</v>
          </cell>
          <cell r="I407">
            <v>9</v>
          </cell>
          <cell r="J407">
            <v>160.33925334121284</v>
          </cell>
          <cell r="K407">
            <v>13805.462636203871</v>
          </cell>
          <cell r="L407">
            <v>8330</v>
          </cell>
          <cell r="M407">
            <v>1088</v>
          </cell>
          <cell r="N407">
            <v>13763709</v>
          </cell>
          <cell r="O407"/>
          <cell r="P407">
            <v>0</v>
          </cell>
          <cell r="Q407" t="str">
            <v/>
          </cell>
          <cell r="R407"/>
          <cell r="S407">
            <v>-750</v>
          </cell>
        </row>
        <row r="408">
          <cell r="A408">
            <v>753</v>
          </cell>
          <cell r="B408" t="str">
            <v>QUABBIN</v>
          </cell>
          <cell r="C408">
            <v>1</v>
          </cell>
          <cell r="D408"/>
          <cell r="E408"/>
          <cell r="F408"/>
          <cell r="G408">
            <v>0.68164668049043398</v>
          </cell>
          <cell r="H408">
            <v>0.72630502462810598</v>
          </cell>
          <cell r="I408">
            <v>9</v>
          </cell>
          <cell r="J408">
            <v>127.52575145076837</v>
          </cell>
          <cell r="K408">
            <v>13854.724484879549</v>
          </cell>
          <cell r="L408">
            <v>3814</v>
          </cell>
          <cell r="M408">
            <v>1088</v>
          </cell>
          <cell r="N408">
            <v>33812791</v>
          </cell>
          <cell r="O408"/>
          <cell r="P408">
            <v>0.99999999999999989</v>
          </cell>
          <cell r="Q408" t="str">
            <v/>
          </cell>
          <cell r="R408"/>
          <cell r="S408">
            <v>-753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  <cell r="D409"/>
          <cell r="E409"/>
          <cell r="F409"/>
          <cell r="G409">
            <v>2.4821027246421363</v>
          </cell>
          <cell r="H409">
            <v>2.4935643259630402</v>
          </cell>
          <cell r="I409">
            <v>9</v>
          </cell>
          <cell r="J409">
            <v>145.49838103808446</v>
          </cell>
          <cell r="K409">
            <v>15971.200145190558</v>
          </cell>
          <cell r="L409">
            <v>7267</v>
          </cell>
          <cell r="M409">
            <v>1088</v>
          </cell>
          <cell r="N409">
            <v>13710253.890000001</v>
          </cell>
          <cell r="O409"/>
          <cell r="P409">
            <v>0.99999999999999989</v>
          </cell>
          <cell r="Q409" t="str">
            <v/>
          </cell>
          <cell r="R409"/>
          <cell r="S409">
            <v>-755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  <cell r="D410"/>
          <cell r="E410"/>
          <cell r="F410"/>
          <cell r="G410">
            <v>3.8559713603740025</v>
          </cell>
          <cell r="H410">
            <v>4.0410447482836984</v>
          </cell>
          <cell r="I410">
            <v>9</v>
          </cell>
          <cell r="J410">
            <v>123.79384913515142</v>
          </cell>
          <cell r="K410">
            <v>14929.094899810281</v>
          </cell>
          <cell r="L410">
            <v>3552</v>
          </cell>
          <cell r="M410">
            <v>1088</v>
          </cell>
          <cell r="N410">
            <v>29490740</v>
          </cell>
          <cell r="O410"/>
          <cell r="P410">
            <v>6.9999999999999982</v>
          </cell>
          <cell r="Q410" t="str">
            <v/>
          </cell>
          <cell r="R410"/>
          <cell r="S410">
            <v>-760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D411"/>
          <cell r="E411"/>
          <cell r="F411"/>
          <cell r="G411">
            <v>0.53200222444709488</v>
          </cell>
          <cell r="H411">
            <v>0.55624712881712057</v>
          </cell>
          <cell r="I411">
            <v>9</v>
          </cell>
          <cell r="J411">
            <v>123.8329087093344</v>
          </cell>
          <cell r="K411">
            <v>14160.777184368739</v>
          </cell>
          <cell r="L411">
            <v>3375</v>
          </cell>
          <cell r="M411">
            <v>1088</v>
          </cell>
          <cell r="N411">
            <v>17429663</v>
          </cell>
          <cell r="O411"/>
          <cell r="P411">
            <v>0</v>
          </cell>
          <cell r="Q411" t="str">
            <v/>
          </cell>
          <cell r="R411"/>
          <cell r="S411">
            <v>-763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D412"/>
          <cell r="E412"/>
          <cell r="F412"/>
          <cell r="G412">
            <v>0</v>
          </cell>
          <cell r="H412">
            <v>0</v>
          </cell>
          <cell r="I412">
            <v>9</v>
          </cell>
          <cell r="J412">
            <v>173.88361430911417</v>
          </cell>
          <cell r="K412">
            <v>14338.457209302325</v>
          </cell>
          <cell r="L412">
            <v>10594</v>
          </cell>
          <cell r="M412">
            <v>1088</v>
          </cell>
          <cell r="N412">
            <v>16035412.999999806</v>
          </cell>
          <cell r="O412"/>
          <cell r="P412">
            <v>0</v>
          </cell>
          <cell r="Q412" t="str">
            <v/>
          </cell>
          <cell r="R412"/>
          <cell r="S412">
            <v>-765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D413"/>
          <cell r="E413"/>
          <cell r="F413"/>
          <cell r="G413">
            <v>0.25330935885663441</v>
          </cell>
          <cell r="H413">
            <v>0.25796202189616629</v>
          </cell>
          <cell r="I413">
            <v>9</v>
          </cell>
          <cell r="J413">
            <v>130.38928038326335</v>
          </cell>
          <cell r="K413">
            <v>14130.079898516786</v>
          </cell>
          <cell r="L413">
            <v>4294</v>
          </cell>
          <cell r="M413">
            <v>1088</v>
          </cell>
          <cell r="N413">
            <v>23038275.000000384</v>
          </cell>
          <cell r="O413"/>
          <cell r="P413">
            <v>0.99999999999999978</v>
          </cell>
          <cell r="Q413" t="str">
            <v/>
          </cell>
          <cell r="R413"/>
          <cell r="S413">
            <v>-766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D414"/>
          <cell r="E414"/>
          <cell r="F414"/>
          <cell r="G414">
            <v>4.0716292182741132</v>
          </cell>
          <cell r="H414">
            <v>4.3405039475546001</v>
          </cell>
          <cell r="I414">
            <v>9</v>
          </cell>
          <cell r="J414">
            <v>112.91191095081913</v>
          </cell>
          <cell r="K414">
            <v>15082.157715633419</v>
          </cell>
          <cell r="L414">
            <v>1947</v>
          </cell>
          <cell r="M414">
            <v>1088</v>
          </cell>
          <cell r="N414">
            <v>24389403</v>
          </cell>
          <cell r="O414"/>
          <cell r="P414">
            <v>19.999999999999996</v>
          </cell>
          <cell r="Q414" t="str">
            <v/>
          </cell>
          <cell r="R414"/>
          <cell r="S414">
            <v>-767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  <cell r="D415"/>
          <cell r="E415"/>
          <cell r="F415"/>
          <cell r="G415">
            <v>0.31323716803552676</v>
          </cell>
          <cell r="H415">
            <v>0.36416245996304275</v>
          </cell>
          <cell r="I415">
            <v>9</v>
          </cell>
          <cell r="J415">
            <v>115.0593946972746</v>
          </cell>
          <cell r="K415">
            <v>15024.319689153443</v>
          </cell>
          <cell r="L415">
            <v>2263</v>
          </cell>
          <cell r="M415">
            <v>1088</v>
          </cell>
          <cell r="N415">
            <v>26322867</v>
          </cell>
          <cell r="O415"/>
          <cell r="P415">
            <v>0</v>
          </cell>
          <cell r="Q415" t="str">
            <v/>
          </cell>
          <cell r="R415"/>
          <cell r="S415">
            <v>-770</v>
          </cell>
        </row>
        <row r="416">
          <cell r="A416">
            <v>773</v>
          </cell>
          <cell r="B416" t="str">
            <v>TRITON</v>
          </cell>
          <cell r="C416">
            <v>1</v>
          </cell>
          <cell r="D416"/>
          <cell r="E416"/>
          <cell r="F416"/>
          <cell r="G416">
            <v>1.3577900867346748</v>
          </cell>
          <cell r="H416">
            <v>1.4038830594734251</v>
          </cell>
          <cell r="I416">
            <v>9</v>
          </cell>
          <cell r="J416">
            <v>152.80481662438859</v>
          </cell>
          <cell r="K416">
            <v>13668.706102189748</v>
          </cell>
          <cell r="L416">
            <v>7218</v>
          </cell>
          <cell r="M416">
            <v>1088</v>
          </cell>
          <cell r="N416">
            <v>45487121.999999329</v>
          </cell>
          <cell r="O416"/>
          <cell r="P416">
            <v>13</v>
          </cell>
          <cell r="Q416" t="str">
            <v/>
          </cell>
          <cell r="R416"/>
          <cell r="S416">
            <v>-773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  <cell r="D417"/>
          <cell r="E417"/>
          <cell r="F417"/>
          <cell r="G417">
            <v>11.875358816461311</v>
          </cell>
          <cell r="H417">
            <v>12.203073603496456</v>
          </cell>
          <cell r="I417">
            <v>9</v>
          </cell>
          <cell r="J417">
            <v>267.720304674141</v>
          </cell>
          <cell r="K417">
            <v>13416.184975728156</v>
          </cell>
          <cell r="L417">
            <v>22502</v>
          </cell>
          <cell r="M417">
            <v>1088</v>
          </cell>
          <cell r="N417">
            <v>14075920.999999883</v>
          </cell>
          <cell r="O417"/>
          <cell r="P417">
            <v>16.000000000000004</v>
          </cell>
          <cell r="Q417">
            <v>12.203073603496456</v>
          </cell>
          <cell r="R417"/>
          <cell r="S417">
            <v>-774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  <cell r="D418"/>
          <cell r="E418"/>
          <cell r="F418"/>
          <cell r="G418">
            <v>0.81870778638143804</v>
          </cell>
          <cell r="H418">
            <v>0.78850020257508113</v>
          </cell>
          <cell r="I418">
            <v>9</v>
          </cell>
          <cell r="J418">
            <v>128.17664689744015</v>
          </cell>
          <cell r="K418">
            <v>12367.394832556784</v>
          </cell>
          <cell r="L418">
            <v>3485</v>
          </cell>
          <cell r="M418">
            <v>1088</v>
          </cell>
          <cell r="N418">
            <v>105146200</v>
          </cell>
          <cell r="O418"/>
          <cell r="P418">
            <v>5.9999999999999991</v>
          </cell>
          <cell r="Q418" t="str">
            <v/>
          </cell>
          <cell r="R418"/>
          <cell r="S418">
            <v>-775</v>
          </cell>
        </row>
        <row r="419">
          <cell r="A419">
            <v>778</v>
          </cell>
          <cell r="B419" t="str">
            <v>QUABOAG</v>
          </cell>
          <cell r="C419">
            <v>1</v>
          </cell>
          <cell r="D419"/>
          <cell r="E419"/>
          <cell r="F419"/>
          <cell r="G419">
            <v>0.80910213566855793</v>
          </cell>
          <cell r="H419">
            <v>0.82894142189044262</v>
          </cell>
          <cell r="I419">
            <v>9</v>
          </cell>
          <cell r="J419">
            <v>116.32480992098431</v>
          </cell>
          <cell r="K419">
            <v>15082.905585585586</v>
          </cell>
          <cell r="L419">
            <v>2462</v>
          </cell>
          <cell r="M419">
            <v>1088</v>
          </cell>
          <cell r="N419">
            <v>19157566</v>
          </cell>
          <cell r="O419"/>
          <cell r="P419">
            <v>4.0000000000000009</v>
          </cell>
          <cell r="Q419" t="str">
            <v/>
          </cell>
          <cell r="R419"/>
          <cell r="S419">
            <v>-778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  <cell r="D420"/>
          <cell r="E420"/>
          <cell r="F420"/>
          <cell r="G420">
            <v>1.8930850918207096</v>
          </cell>
          <cell r="H420">
            <v>2.0478327673056551</v>
          </cell>
          <cell r="I420">
            <v>9</v>
          </cell>
          <cell r="J420">
            <v>127.96467395946172</v>
          </cell>
          <cell r="K420">
            <v>13356.006002801121</v>
          </cell>
          <cell r="L420">
            <v>3735</v>
          </cell>
          <cell r="M420">
            <v>1088</v>
          </cell>
          <cell r="N420">
            <v>54810335</v>
          </cell>
          <cell r="O420"/>
          <cell r="P420">
            <v>19.999999999999996</v>
          </cell>
          <cell r="Q420" t="str">
            <v/>
          </cell>
          <cell r="R420"/>
          <cell r="S420">
            <v>-780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  <cell r="D421"/>
          <cell r="E421"/>
          <cell r="F421"/>
          <cell r="G421">
            <v>0</v>
          </cell>
          <cell r="H421">
            <v>0</v>
          </cell>
          <cell r="I421">
            <v>9</v>
          </cell>
          <cell r="J421">
            <v>101.36032269565665</v>
          </cell>
          <cell r="K421">
            <v>22064.317342276008</v>
          </cell>
          <cell r="L421">
            <v>300</v>
          </cell>
          <cell r="M421">
            <v>1088</v>
          </cell>
          <cell r="N421">
            <v>21226926</v>
          </cell>
          <cell r="O421"/>
          <cell r="P421">
            <v>0</v>
          </cell>
          <cell r="Q421" t="str">
            <v/>
          </cell>
          <cell r="R421"/>
          <cell r="S421">
            <v>-801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  <cell r="D422"/>
          <cell r="E422"/>
          <cell r="F422"/>
          <cell r="G422">
            <v>0</v>
          </cell>
          <cell r="H422">
            <v>0</v>
          </cell>
          <cell r="I422">
            <v>9</v>
          </cell>
          <cell r="J422">
            <v>110.03804830509284</v>
          </cell>
          <cell r="K422">
            <v>18880.622676848878</v>
          </cell>
          <cell r="L422">
            <v>1895</v>
          </cell>
          <cell r="M422">
            <v>1088</v>
          </cell>
          <cell r="N422">
            <v>25757179</v>
          </cell>
          <cell r="O422"/>
          <cell r="P422">
            <v>0</v>
          </cell>
          <cell r="Q422" t="str">
            <v/>
          </cell>
          <cell r="R422"/>
          <cell r="S422">
            <v>-805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  <cell r="D423"/>
          <cell r="E423"/>
          <cell r="F423"/>
          <cell r="G423">
            <v>0</v>
          </cell>
          <cell r="H423">
            <v>0</v>
          </cell>
          <cell r="I423">
            <v>9</v>
          </cell>
          <cell r="J423">
            <v>109.27355213337964</v>
          </cell>
          <cell r="K423">
            <v>21811.319886183777</v>
          </cell>
          <cell r="L423">
            <v>2023</v>
          </cell>
          <cell r="M423">
            <v>1088</v>
          </cell>
          <cell r="N423">
            <v>21822321</v>
          </cell>
          <cell r="O423"/>
          <cell r="P423">
            <v>0</v>
          </cell>
          <cell r="Q423" t="str">
            <v/>
          </cell>
          <cell r="R423"/>
          <cell r="S423">
            <v>-806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  <cell r="D424"/>
          <cell r="E424"/>
          <cell r="F424"/>
          <cell r="G424">
            <v>0</v>
          </cell>
          <cell r="H424">
            <v>0</v>
          </cell>
          <cell r="I424">
            <v>9</v>
          </cell>
          <cell r="J424">
            <v>100.47014299012287</v>
          </cell>
          <cell r="K424">
            <v>20155.923833333334</v>
          </cell>
          <cell r="L424">
            <v>95</v>
          </cell>
          <cell r="M424">
            <v>1088</v>
          </cell>
          <cell r="N424">
            <v>26883895</v>
          </cell>
          <cell r="O424"/>
          <cell r="P424">
            <v>0</v>
          </cell>
          <cell r="Q424" t="str">
            <v/>
          </cell>
          <cell r="R424"/>
          <cell r="S424">
            <v>-810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  <cell r="D425"/>
          <cell r="E425"/>
          <cell r="F425"/>
          <cell r="G425">
            <v>0</v>
          </cell>
          <cell r="H425">
            <v>0</v>
          </cell>
          <cell r="I425">
            <v>9</v>
          </cell>
          <cell r="J425">
            <v>109.34327891030755</v>
          </cell>
          <cell r="K425">
            <v>21699.708325859494</v>
          </cell>
          <cell r="L425">
            <v>2027</v>
          </cell>
          <cell r="M425">
            <v>1088</v>
          </cell>
          <cell r="N425">
            <v>15536635</v>
          </cell>
          <cell r="O425"/>
          <cell r="P425">
            <v>0</v>
          </cell>
          <cell r="Q425" t="str">
            <v/>
          </cell>
          <cell r="R425"/>
          <cell r="S425">
            <v>-815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D426"/>
          <cell r="E426"/>
          <cell r="F426"/>
          <cell r="G426">
            <v>0</v>
          </cell>
          <cell r="H426">
            <v>0</v>
          </cell>
          <cell r="I426">
            <v>9</v>
          </cell>
          <cell r="J426">
            <v>100.24988659729645</v>
          </cell>
          <cell r="K426">
            <v>19716.303216630196</v>
          </cell>
          <cell r="L426">
            <v>49</v>
          </cell>
          <cell r="M426">
            <v>1088</v>
          </cell>
          <cell r="N426">
            <v>27031052</v>
          </cell>
          <cell r="O426"/>
          <cell r="P426">
            <v>0</v>
          </cell>
          <cell r="Q426" t="str">
            <v/>
          </cell>
          <cell r="R426"/>
          <cell r="S426">
            <v>-817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D427"/>
          <cell r="E427"/>
          <cell r="F427"/>
          <cell r="G427">
            <v>0</v>
          </cell>
          <cell r="H427">
            <v>0</v>
          </cell>
          <cell r="I427">
            <v>9</v>
          </cell>
          <cell r="J427">
            <v>109.82189364331127</v>
          </cell>
          <cell r="K427">
            <v>21351.801250000004</v>
          </cell>
          <cell r="L427">
            <v>2097</v>
          </cell>
          <cell r="M427">
            <v>1088</v>
          </cell>
          <cell r="N427">
            <v>12796550</v>
          </cell>
          <cell r="O427"/>
          <cell r="P427">
            <v>0</v>
          </cell>
          <cell r="Q427" t="str">
            <v/>
          </cell>
          <cell r="R427"/>
          <cell r="S427">
            <v>-818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D428"/>
          <cell r="E428"/>
          <cell r="F428"/>
          <cell r="G428">
            <v>0</v>
          </cell>
          <cell r="H428">
            <v>0</v>
          </cell>
          <cell r="I428">
            <v>9</v>
          </cell>
          <cell r="J428">
            <v>104.75534260220954</v>
          </cell>
          <cell r="K428">
            <v>21262.906351724137</v>
          </cell>
          <cell r="L428">
            <v>1011</v>
          </cell>
          <cell r="M428">
            <v>1088</v>
          </cell>
          <cell r="N428">
            <v>32310791</v>
          </cell>
          <cell r="O428"/>
          <cell r="P428">
            <v>0</v>
          </cell>
          <cell r="Q428" t="str">
            <v/>
          </cell>
          <cell r="R428"/>
          <cell r="S428">
            <v>-821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D429"/>
          <cell r="E429"/>
          <cell r="F429"/>
          <cell r="G429">
            <v>0</v>
          </cell>
          <cell r="H429">
            <v>0</v>
          </cell>
          <cell r="I429">
            <v>9</v>
          </cell>
          <cell r="J429">
            <v>100</v>
          </cell>
          <cell r="K429">
            <v>25397.273123115043</v>
          </cell>
          <cell r="L429">
            <v>0</v>
          </cell>
          <cell r="M429">
            <v>1088</v>
          </cell>
          <cell r="N429">
            <v>43048378</v>
          </cell>
          <cell r="O429"/>
          <cell r="P429">
            <v>0</v>
          </cell>
          <cell r="Q429" t="str">
            <v/>
          </cell>
          <cell r="R429"/>
          <cell r="S429">
            <v>-823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D430"/>
          <cell r="E430"/>
          <cell r="F430"/>
          <cell r="G430">
            <v>0</v>
          </cell>
          <cell r="H430">
            <v>0</v>
          </cell>
          <cell r="I430">
            <v>9</v>
          </cell>
          <cell r="J430">
            <v>101.34677102877181</v>
          </cell>
          <cell r="K430">
            <v>22076.076606463881</v>
          </cell>
          <cell r="L430">
            <v>297</v>
          </cell>
          <cell r="M430">
            <v>1088</v>
          </cell>
          <cell r="N430">
            <v>47022738</v>
          </cell>
          <cell r="O430"/>
          <cell r="P430">
            <v>0</v>
          </cell>
          <cell r="Q430" t="str">
            <v/>
          </cell>
          <cell r="R430"/>
          <cell r="S430">
            <v>-825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D431"/>
          <cell r="E431"/>
          <cell r="F431"/>
          <cell r="G431">
            <v>0</v>
          </cell>
          <cell r="H431">
            <v>0</v>
          </cell>
          <cell r="I431">
            <v>9</v>
          </cell>
          <cell r="J431">
            <v>100</v>
          </cell>
          <cell r="K431">
            <v>22082.162254653129</v>
          </cell>
          <cell r="L431">
            <v>0</v>
          </cell>
          <cell r="M431">
            <v>1088</v>
          </cell>
          <cell r="N431">
            <v>52430096</v>
          </cell>
          <cell r="O431"/>
          <cell r="P431">
            <v>0</v>
          </cell>
          <cell r="Q431" t="str">
            <v/>
          </cell>
          <cell r="R431"/>
          <cell r="S431">
            <v>-828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D432"/>
          <cell r="E432"/>
          <cell r="F432"/>
          <cell r="G432">
            <v>0</v>
          </cell>
          <cell r="H432">
            <v>0</v>
          </cell>
          <cell r="I432">
            <v>9</v>
          </cell>
          <cell r="J432">
            <v>116.73693315163356</v>
          </cell>
          <cell r="K432">
            <v>22827.353787990487</v>
          </cell>
          <cell r="L432">
            <v>3821</v>
          </cell>
          <cell r="M432">
            <v>1088</v>
          </cell>
          <cell r="N432">
            <v>22769541</v>
          </cell>
          <cell r="O432"/>
          <cell r="P432">
            <v>0</v>
          </cell>
          <cell r="Q432" t="str">
            <v/>
          </cell>
          <cell r="R432"/>
          <cell r="S432">
            <v>-829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D433"/>
          <cell r="E433"/>
          <cell r="F433"/>
          <cell r="G433">
            <v>0</v>
          </cell>
          <cell r="H433">
            <v>0</v>
          </cell>
          <cell r="I433">
            <v>9</v>
          </cell>
          <cell r="J433">
            <v>131.73016044854253</v>
          </cell>
          <cell r="K433">
            <v>20861.570267249193</v>
          </cell>
          <cell r="L433">
            <v>6619</v>
          </cell>
          <cell r="M433">
            <v>1088</v>
          </cell>
          <cell r="N433">
            <v>15487955</v>
          </cell>
          <cell r="O433"/>
          <cell r="P433">
            <v>0</v>
          </cell>
          <cell r="Q433" t="str">
            <v/>
          </cell>
          <cell r="R433"/>
          <cell r="S433">
            <v>-830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D434"/>
          <cell r="E434"/>
          <cell r="F434"/>
          <cell r="G434">
            <v>0</v>
          </cell>
          <cell r="H434">
            <v>0</v>
          </cell>
          <cell r="I434">
            <v>9</v>
          </cell>
          <cell r="J434">
            <v>100.08640566085161</v>
          </cell>
          <cell r="K434">
            <v>20118.949126279862</v>
          </cell>
          <cell r="L434">
            <v>17</v>
          </cell>
          <cell r="M434">
            <v>1088</v>
          </cell>
          <cell r="N434">
            <v>29600817</v>
          </cell>
          <cell r="O434"/>
          <cell r="P434">
            <v>0</v>
          </cell>
          <cell r="Q434" t="str">
            <v/>
          </cell>
          <cell r="R434"/>
          <cell r="S434">
            <v>-832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D435"/>
          <cell r="E435"/>
          <cell r="F435"/>
          <cell r="G435">
            <v>0</v>
          </cell>
          <cell r="H435">
            <v>0</v>
          </cell>
          <cell r="I435">
            <v>9</v>
          </cell>
          <cell r="J435">
            <v>100.90228263814865</v>
          </cell>
          <cell r="K435">
            <v>21150.879041916167</v>
          </cell>
          <cell r="L435">
            <v>191</v>
          </cell>
          <cell r="M435">
            <v>1088</v>
          </cell>
          <cell r="N435">
            <v>10507274</v>
          </cell>
          <cell r="O435"/>
          <cell r="P435">
            <v>0</v>
          </cell>
          <cell r="Q435" t="str">
            <v/>
          </cell>
          <cell r="R435"/>
          <cell r="S435">
            <v>-851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D436"/>
          <cell r="E436"/>
          <cell r="F436"/>
          <cell r="G436">
            <v>0</v>
          </cell>
          <cell r="H436">
            <v>0</v>
          </cell>
          <cell r="I436">
            <v>9</v>
          </cell>
          <cell r="J436">
            <v>111.02587045857753</v>
          </cell>
          <cell r="K436">
            <v>20342.528156923076</v>
          </cell>
          <cell r="L436">
            <v>2243</v>
          </cell>
          <cell r="M436">
            <v>1088</v>
          </cell>
          <cell r="N436">
            <v>15625326</v>
          </cell>
          <cell r="O436"/>
          <cell r="P436">
            <v>0</v>
          </cell>
          <cell r="Q436" t="str">
            <v/>
          </cell>
          <cell r="R436"/>
          <cell r="S436">
            <v>-852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D437"/>
          <cell r="E437"/>
          <cell r="F437"/>
          <cell r="G437">
            <v>0</v>
          </cell>
          <cell r="H437">
            <v>0</v>
          </cell>
          <cell r="I437">
            <v>9</v>
          </cell>
          <cell r="J437">
            <v>103.78110933555753</v>
          </cell>
          <cell r="K437">
            <v>22992.842212983</v>
          </cell>
          <cell r="L437">
            <v>869</v>
          </cell>
          <cell r="M437">
            <v>1088</v>
          </cell>
          <cell r="N437">
            <v>30950823</v>
          </cell>
          <cell r="O437"/>
          <cell r="P437">
            <v>0</v>
          </cell>
          <cell r="Q437" t="str">
            <v/>
          </cell>
          <cell r="R437"/>
          <cell r="S437">
            <v>-853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  <cell r="D438"/>
          <cell r="E438"/>
          <cell r="F438"/>
          <cell r="G438">
            <v>0</v>
          </cell>
          <cell r="H438">
            <v>0</v>
          </cell>
          <cell r="I438">
            <v>9</v>
          </cell>
          <cell r="J438">
            <v>123.12302695201399</v>
          </cell>
          <cell r="K438">
            <v>19428.032214022143</v>
          </cell>
          <cell r="L438">
            <v>4492</v>
          </cell>
          <cell r="M438">
            <v>1088</v>
          </cell>
          <cell r="N438">
            <v>12628635</v>
          </cell>
          <cell r="O438"/>
          <cell r="P438">
            <v>0</v>
          </cell>
          <cell r="Q438" t="str">
            <v/>
          </cell>
          <cell r="R438"/>
          <cell r="S438">
            <v>-855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  <cell r="D439"/>
          <cell r="E439"/>
          <cell r="F439"/>
          <cell r="G439">
            <v>0</v>
          </cell>
          <cell r="H439">
            <v>0</v>
          </cell>
          <cell r="I439">
            <v>9</v>
          </cell>
          <cell r="J439">
            <v>115.41619203940905</v>
          </cell>
          <cell r="K439">
            <v>21241.818089700999</v>
          </cell>
          <cell r="L439">
            <v>3275</v>
          </cell>
          <cell r="M439">
            <v>1088</v>
          </cell>
          <cell r="N439">
            <v>14309909</v>
          </cell>
          <cell r="O439"/>
          <cell r="P439">
            <v>0</v>
          </cell>
          <cell r="Q439" t="str">
            <v/>
          </cell>
          <cell r="R439"/>
          <cell r="S439">
            <v>-860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  <cell r="D440"/>
          <cell r="E440"/>
          <cell r="F440"/>
          <cell r="G440">
            <v>0</v>
          </cell>
          <cell r="H440">
            <v>0</v>
          </cell>
          <cell r="I440">
            <v>9</v>
          </cell>
          <cell r="J440">
            <v>140.17862692337891</v>
          </cell>
          <cell r="K440">
            <v>19281.08971428571</v>
          </cell>
          <cell r="L440">
            <v>7747</v>
          </cell>
          <cell r="M440">
            <v>1088</v>
          </cell>
          <cell r="N440">
            <v>34933938</v>
          </cell>
          <cell r="O440"/>
          <cell r="P440">
            <v>0</v>
          </cell>
          <cell r="Q440" t="str">
            <v/>
          </cell>
          <cell r="R440"/>
          <cell r="S440">
            <v>-871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  <cell r="D441"/>
          <cell r="E441"/>
          <cell r="F441"/>
          <cell r="G441">
            <v>0</v>
          </cell>
          <cell r="H441">
            <v>0</v>
          </cell>
          <cell r="I441">
            <v>9</v>
          </cell>
          <cell r="J441">
            <v>100</v>
          </cell>
          <cell r="K441">
            <v>21234.784752596213</v>
          </cell>
          <cell r="L441">
            <v>0</v>
          </cell>
          <cell r="M441">
            <v>1088</v>
          </cell>
          <cell r="N441">
            <v>33335488</v>
          </cell>
          <cell r="O441"/>
          <cell r="P441">
            <v>0</v>
          </cell>
          <cell r="Q441" t="str">
            <v/>
          </cell>
          <cell r="R441"/>
          <cell r="S441">
            <v>-872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  <cell r="D442"/>
          <cell r="E442"/>
          <cell r="F442"/>
          <cell r="G442">
            <v>0</v>
          </cell>
          <cell r="H442">
            <v>0</v>
          </cell>
          <cell r="I442">
            <v>9</v>
          </cell>
          <cell r="J442">
            <v>109.8789375527024</v>
          </cell>
          <cell r="K442">
            <v>20812.898770387095</v>
          </cell>
          <cell r="L442">
            <v>2056</v>
          </cell>
          <cell r="M442">
            <v>1088</v>
          </cell>
          <cell r="N442">
            <v>13777234</v>
          </cell>
          <cell r="O442"/>
          <cell r="P442">
            <v>0</v>
          </cell>
          <cell r="Q442" t="str">
            <v/>
          </cell>
          <cell r="R442"/>
          <cell r="S442">
            <v>-873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D443"/>
          <cell r="E443"/>
          <cell r="F443"/>
          <cell r="G443">
            <v>0</v>
          </cell>
          <cell r="H443">
            <v>0</v>
          </cell>
          <cell r="I443">
            <v>9</v>
          </cell>
          <cell r="J443">
            <v>100.10633658407535</v>
          </cell>
          <cell r="K443">
            <v>20218.284366883119</v>
          </cell>
          <cell r="L443">
            <v>21</v>
          </cell>
          <cell r="M443">
            <v>1088</v>
          </cell>
          <cell r="N443">
            <v>24908926</v>
          </cell>
          <cell r="O443"/>
          <cell r="P443">
            <v>0</v>
          </cell>
          <cell r="Q443" t="str">
            <v/>
          </cell>
          <cell r="R443"/>
          <cell r="S443">
            <v>-876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  <cell r="D444"/>
          <cell r="E444"/>
          <cell r="F444"/>
          <cell r="G444">
            <v>0</v>
          </cell>
          <cell r="H444">
            <v>0</v>
          </cell>
          <cell r="I444">
            <v>9</v>
          </cell>
          <cell r="J444">
            <v>109.9696898375141</v>
          </cell>
          <cell r="K444">
            <v>20538.718410142072</v>
          </cell>
          <cell r="L444">
            <v>2048</v>
          </cell>
          <cell r="M444">
            <v>1088</v>
          </cell>
          <cell r="N444">
            <v>19798041</v>
          </cell>
          <cell r="O444"/>
          <cell r="P444">
            <v>0</v>
          </cell>
          <cell r="Q444" t="str">
            <v/>
          </cell>
          <cell r="R444"/>
          <cell r="S444">
            <v>-878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  <cell r="D445"/>
          <cell r="E445"/>
          <cell r="F445"/>
          <cell r="G445">
            <v>0</v>
          </cell>
          <cell r="H445">
            <v>0</v>
          </cell>
          <cell r="I445">
            <v>9</v>
          </cell>
          <cell r="J445">
            <v>107.14690082667811</v>
          </cell>
          <cell r="K445">
            <v>20929.151500630513</v>
          </cell>
          <cell r="L445">
            <v>1496</v>
          </cell>
          <cell r="M445">
            <v>1088</v>
          </cell>
          <cell r="N445">
            <v>16927977</v>
          </cell>
          <cell r="O445"/>
          <cell r="P445">
            <v>0</v>
          </cell>
          <cell r="Q445" t="str">
            <v/>
          </cell>
          <cell r="R445"/>
          <cell r="S445">
            <v>-879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  <cell r="D446"/>
          <cell r="E446"/>
          <cell r="F446"/>
          <cell r="G446">
            <v>0</v>
          </cell>
          <cell r="H446">
            <v>0</v>
          </cell>
          <cell r="I446">
            <v>9</v>
          </cell>
          <cell r="J446">
            <v>103.11666705583515</v>
          </cell>
          <cell r="K446">
            <v>20793.822431372551</v>
          </cell>
          <cell r="L446">
            <v>648</v>
          </cell>
          <cell r="M446">
            <v>1088</v>
          </cell>
          <cell r="N446">
            <v>27183041</v>
          </cell>
          <cell r="O446"/>
          <cell r="P446">
            <v>0</v>
          </cell>
          <cell r="Q446" t="str">
            <v/>
          </cell>
          <cell r="R446"/>
          <cell r="S446">
            <v>-885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  <cell r="D447"/>
          <cell r="E447"/>
          <cell r="F447"/>
          <cell r="G447">
            <v>0</v>
          </cell>
          <cell r="H447">
            <v>0</v>
          </cell>
          <cell r="I447">
            <v>9</v>
          </cell>
          <cell r="J447">
            <v>119.07970659160192</v>
          </cell>
          <cell r="K447">
            <v>20357.643942505132</v>
          </cell>
          <cell r="L447">
            <v>3884</v>
          </cell>
          <cell r="M447">
            <v>1088</v>
          </cell>
          <cell r="N447">
            <v>10997000</v>
          </cell>
          <cell r="O447"/>
          <cell r="P447">
            <v>0</v>
          </cell>
          <cell r="Q447" t="str">
            <v/>
          </cell>
          <cell r="R447"/>
          <cell r="S447">
            <v>-910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  <cell r="D448"/>
          <cell r="E448"/>
          <cell r="F448"/>
          <cell r="G448">
            <v>0</v>
          </cell>
          <cell r="H448">
            <v>0</v>
          </cell>
          <cell r="I448">
            <v>9</v>
          </cell>
          <cell r="J448">
            <v>100</v>
          </cell>
          <cell r="K448">
            <v>21521.077302134388</v>
          </cell>
          <cell r="L448">
            <v>0</v>
          </cell>
          <cell r="M448">
            <v>1088</v>
          </cell>
          <cell r="N448">
            <v>5444833</v>
          </cell>
          <cell r="O448"/>
          <cell r="P448">
            <v>0</v>
          </cell>
          <cell r="Q448" t="str">
            <v/>
          </cell>
          <cell r="R448"/>
          <cell r="S448">
            <v>-915</v>
          </cell>
        </row>
      </sheetData>
      <sheetData sheetId="6">
        <row r="10">
          <cell r="E10">
            <v>1</v>
          </cell>
          <cell r="F10">
            <v>744691</v>
          </cell>
          <cell r="G10">
            <v>0</v>
          </cell>
          <cell r="H10">
            <v>744691</v>
          </cell>
          <cell r="I10">
            <v>34461067</v>
          </cell>
          <cell r="J10">
            <v>3101496.03</v>
          </cell>
          <cell r="K10">
            <v>9</v>
          </cell>
          <cell r="L10">
            <v>2.1609632690711518</v>
          </cell>
          <cell r="M10">
            <v>0</v>
          </cell>
          <cell r="N10">
            <v>177888.00000000003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</row>
        <row r="11">
          <cell r="E11">
            <v>3</v>
          </cell>
          <cell r="F11">
            <v>12537</v>
          </cell>
          <cell r="G11">
            <v>0</v>
          </cell>
          <cell r="H11">
            <v>12537</v>
          </cell>
          <cell r="I11">
            <v>17871493</v>
          </cell>
          <cell r="J11">
            <v>1608434.3699999999</v>
          </cell>
          <cell r="K11">
            <v>9</v>
          </cell>
          <cell r="L11">
            <v>7.0150826234831085E-2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</row>
        <row r="12">
          <cell r="E12">
            <v>5</v>
          </cell>
          <cell r="F12">
            <v>1573910</v>
          </cell>
          <cell r="G12">
            <v>0</v>
          </cell>
          <cell r="H12">
            <v>1573910</v>
          </cell>
          <cell r="I12">
            <v>71502383</v>
          </cell>
          <cell r="J12">
            <v>6435214.4699999997</v>
          </cell>
          <cell r="K12">
            <v>9</v>
          </cell>
          <cell r="L12">
            <v>2.201199364222588</v>
          </cell>
          <cell r="M12">
            <v>0</v>
          </cell>
          <cell r="N12">
            <v>141301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</row>
        <row r="13">
          <cell r="E13">
            <v>7</v>
          </cell>
          <cell r="F13">
            <v>1608009</v>
          </cell>
          <cell r="G13">
            <v>0</v>
          </cell>
          <cell r="H13">
            <v>1608009</v>
          </cell>
          <cell r="I13">
            <v>37750081</v>
          </cell>
          <cell r="J13">
            <v>3397507.29</v>
          </cell>
          <cell r="K13">
            <v>9</v>
          </cell>
          <cell r="L13">
            <v>4.2596173502250236</v>
          </cell>
          <cell r="M13">
            <v>0</v>
          </cell>
          <cell r="N13">
            <v>546220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</row>
        <row r="14">
          <cell r="E14">
            <v>8</v>
          </cell>
          <cell r="F14">
            <v>1842246</v>
          </cell>
          <cell r="G14">
            <v>0</v>
          </cell>
          <cell r="H14">
            <v>1842246</v>
          </cell>
          <cell r="I14">
            <v>28309776</v>
          </cell>
          <cell r="J14">
            <v>2547879.84</v>
          </cell>
          <cell r="K14">
            <v>9</v>
          </cell>
          <cell r="L14">
            <v>6.507455233838658</v>
          </cell>
          <cell r="M14">
            <v>0</v>
          </cell>
          <cell r="N14">
            <v>257067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</row>
        <row r="15">
          <cell r="E15">
            <v>9</v>
          </cell>
          <cell r="F15">
            <v>325009</v>
          </cell>
          <cell r="G15">
            <v>0</v>
          </cell>
          <cell r="H15">
            <v>325009</v>
          </cell>
          <cell r="I15">
            <v>121337591</v>
          </cell>
          <cell r="J15">
            <v>10920383.189999999</v>
          </cell>
          <cell r="K15">
            <v>9</v>
          </cell>
          <cell r="L15">
            <v>0.26785516122534525</v>
          </cell>
          <cell r="M15">
            <v>0</v>
          </cell>
          <cell r="N15">
            <v>109867.99999999997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</row>
        <row r="16">
          <cell r="E16">
            <v>10</v>
          </cell>
          <cell r="F16">
            <v>345765</v>
          </cell>
          <cell r="G16">
            <v>0</v>
          </cell>
          <cell r="H16">
            <v>345765</v>
          </cell>
          <cell r="I16">
            <v>105742259</v>
          </cell>
          <cell r="J16">
            <v>9516803.3100000005</v>
          </cell>
          <cell r="K16">
            <v>9</v>
          </cell>
          <cell r="L16">
            <v>0.32698847487266181</v>
          </cell>
          <cell r="M16">
            <v>0</v>
          </cell>
          <cell r="N16">
            <v>58969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</row>
        <row r="17">
          <cell r="E17">
            <v>14</v>
          </cell>
          <cell r="F17">
            <v>35193</v>
          </cell>
          <cell r="G17">
            <v>0</v>
          </cell>
          <cell r="H17">
            <v>35193</v>
          </cell>
          <cell r="I17">
            <v>45327577</v>
          </cell>
          <cell r="J17">
            <v>4079481.9299999997</v>
          </cell>
          <cell r="K17">
            <v>9</v>
          </cell>
          <cell r="L17">
            <v>7.7641476401882237E-2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</row>
        <row r="18">
          <cell r="E18">
            <v>16</v>
          </cell>
          <cell r="F18">
            <v>4128846</v>
          </cell>
          <cell r="G18">
            <v>0</v>
          </cell>
          <cell r="H18">
            <v>4128846</v>
          </cell>
          <cell r="I18">
            <v>98308038</v>
          </cell>
          <cell r="J18">
            <v>8847723.4199999999</v>
          </cell>
          <cell r="K18">
            <v>9</v>
          </cell>
          <cell r="L18">
            <v>4.1999068275576814</v>
          </cell>
          <cell r="M18">
            <v>0</v>
          </cell>
          <cell r="N18">
            <v>371257.99999999983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</row>
        <row r="19">
          <cell r="E19">
            <v>17</v>
          </cell>
          <cell r="F19">
            <v>85904</v>
          </cell>
          <cell r="G19">
            <v>0</v>
          </cell>
          <cell r="H19">
            <v>85904</v>
          </cell>
          <cell r="I19">
            <v>39383771</v>
          </cell>
          <cell r="J19">
            <v>3544539.3899999997</v>
          </cell>
          <cell r="K19">
            <v>9</v>
          </cell>
          <cell r="L19">
            <v>0.21812030137997704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</row>
        <row r="20">
          <cell r="E20">
            <v>18</v>
          </cell>
          <cell r="F20">
            <v>561436</v>
          </cell>
          <cell r="G20">
            <v>0</v>
          </cell>
          <cell r="H20">
            <v>561436</v>
          </cell>
          <cell r="I20">
            <v>13791760</v>
          </cell>
          <cell r="J20">
            <v>1241258.3999999999</v>
          </cell>
          <cell r="K20">
            <v>9</v>
          </cell>
          <cell r="L20">
            <v>4.0708074966501737</v>
          </cell>
          <cell r="M20">
            <v>0</v>
          </cell>
          <cell r="N20">
            <v>239932.282051282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</row>
        <row r="21">
          <cell r="E21">
            <v>20</v>
          </cell>
          <cell r="F21">
            <v>5787836</v>
          </cell>
          <cell r="G21">
            <v>0</v>
          </cell>
          <cell r="H21">
            <v>5787836</v>
          </cell>
          <cell r="I21">
            <v>101962126.51000001</v>
          </cell>
          <cell r="J21">
            <v>9176591.3859000001</v>
          </cell>
          <cell r="K21">
            <v>9</v>
          </cell>
          <cell r="L21">
            <v>5.6764567375243535</v>
          </cell>
          <cell r="M21">
            <v>0</v>
          </cell>
          <cell r="N21">
            <v>1185214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</row>
        <row r="22">
          <cell r="E22">
            <v>24</v>
          </cell>
          <cell r="F22">
            <v>648084</v>
          </cell>
          <cell r="G22">
            <v>0</v>
          </cell>
          <cell r="H22">
            <v>648084</v>
          </cell>
          <cell r="I22">
            <v>33939657.670000002</v>
          </cell>
          <cell r="J22">
            <v>3054569.1902999999</v>
          </cell>
          <cell r="K22">
            <v>9</v>
          </cell>
          <cell r="L22">
            <v>1.9095183761174335</v>
          </cell>
          <cell r="M22">
            <v>0</v>
          </cell>
          <cell r="N22">
            <v>15709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</row>
        <row r="23">
          <cell r="E23">
            <v>25</v>
          </cell>
          <cell r="F23">
            <v>3253564</v>
          </cell>
          <cell r="G23">
            <v>0</v>
          </cell>
          <cell r="H23">
            <v>3253564</v>
          </cell>
          <cell r="I23">
            <v>41561645</v>
          </cell>
          <cell r="J23">
            <v>3740548.05</v>
          </cell>
          <cell r="K23">
            <v>9</v>
          </cell>
          <cell r="L23">
            <v>7.8282849487790962</v>
          </cell>
          <cell r="M23">
            <v>0</v>
          </cell>
          <cell r="N23">
            <v>809746.00000000023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E24">
            <v>26</v>
          </cell>
          <cell r="F24">
            <v>141626</v>
          </cell>
          <cell r="G24">
            <v>0</v>
          </cell>
          <cell r="H24">
            <v>141626</v>
          </cell>
          <cell r="I24">
            <v>76162680</v>
          </cell>
          <cell r="J24">
            <v>6854641.2000000002</v>
          </cell>
          <cell r="K24">
            <v>9</v>
          </cell>
          <cell r="L24">
            <v>0.18595196492560398</v>
          </cell>
          <cell r="M24">
            <v>0</v>
          </cell>
          <cell r="N24">
            <v>18497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E25">
            <v>30</v>
          </cell>
          <cell r="F25">
            <v>421826</v>
          </cell>
          <cell r="G25">
            <v>0</v>
          </cell>
          <cell r="H25">
            <v>421826</v>
          </cell>
          <cell r="I25">
            <v>76425207</v>
          </cell>
          <cell r="J25">
            <v>6878268.6299999999</v>
          </cell>
          <cell r="K25">
            <v>9</v>
          </cell>
          <cell r="L25">
            <v>0.55194616613861447</v>
          </cell>
          <cell r="M25">
            <v>0</v>
          </cell>
          <cell r="N25">
            <v>48242.000000000036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</row>
        <row r="26">
          <cell r="E26">
            <v>31</v>
          </cell>
          <cell r="F26">
            <v>1788086</v>
          </cell>
          <cell r="G26">
            <v>0</v>
          </cell>
          <cell r="H26">
            <v>1788086</v>
          </cell>
          <cell r="I26">
            <v>88056361</v>
          </cell>
          <cell r="J26">
            <v>7925072.4899999993</v>
          </cell>
          <cell r="K26">
            <v>9</v>
          </cell>
          <cell r="L26">
            <v>2.0306153691724784</v>
          </cell>
          <cell r="M26">
            <v>0</v>
          </cell>
          <cell r="N26">
            <v>79329.000000000029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</row>
        <row r="27">
          <cell r="E27">
            <v>35</v>
          </cell>
          <cell r="F27">
            <v>270814834</v>
          </cell>
          <cell r="G27">
            <v>0</v>
          </cell>
          <cell r="H27">
            <v>270814834</v>
          </cell>
          <cell r="I27">
            <v>1492892105</v>
          </cell>
          <cell r="J27">
            <v>268720578.89999998</v>
          </cell>
          <cell r="K27">
            <v>18</v>
          </cell>
          <cell r="L27">
            <v>18.140281745277232</v>
          </cell>
          <cell r="M27">
            <v>2094255.1000000238</v>
          </cell>
          <cell r="N27">
            <v>59495555.999999963</v>
          </cell>
          <cell r="O27">
            <v>3.5200193775817901E-2</v>
          </cell>
          <cell r="P27">
            <v>2094255.1000000238</v>
          </cell>
          <cell r="R27">
            <v>0</v>
          </cell>
          <cell r="S27">
            <v>0</v>
          </cell>
        </row>
        <row r="28">
          <cell r="E28">
            <v>36</v>
          </cell>
          <cell r="F28">
            <v>2260764</v>
          </cell>
          <cell r="G28">
            <v>0</v>
          </cell>
          <cell r="H28">
            <v>2260764</v>
          </cell>
          <cell r="I28">
            <v>33523838</v>
          </cell>
          <cell r="J28">
            <v>3017145.42</v>
          </cell>
          <cell r="K28">
            <v>9</v>
          </cell>
          <cell r="L28">
            <v>6.7437505216437339</v>
          </cell>
          <cell r="M28">
            <v>0</v>
          </cell>
          <cell r="N28">
            <v>565071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E29">
            <v>38</v>
          </cell>
          <cell r="F29">
            <v>18067</v>
          </cell>
          <cell r="G29">
            <v>0</v>
          </cell>
          <cell r="H29">
            <v>18067</v>
          </cell>
          <cell r="I29">
            <v>14478062</v>
          </cell>
          <cell r="J29">
            <v>1303025.5799999998</v>
          </cell>
          <cell r="K29">
            <v>9</v>
          </cell>
          <cell r="L29">
            <v>0.12478880115308251</v>
          </cell>
          <cell r="M29">
            <v>0</v>
          </cell>
          <cell r="N29">
            <v>18066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</row>
        <row r="30">
          <cell r="E30">
            <v>40</v>
          </cell>
          <cell r="F30">
            <v>475356</v>
          </cell>
          <cell r="G30">
            <v>0</v>
          </cell>
          <cell r="H30">
            <v>475356</v>
          </cell>
          <cell r="I30">
            <v>89587675.200000003</v>
          </cell>
          <cell r="J30">
            <v>8062890.7680000002</v>
          </cell>
          <cell r="K30">
            <v>9</v>
          </cell>
          <cell r="L30">
            <v>0.5306042365077468</v>
          </cell>
          <cell r="M30">
            <v>0</v>
          </cell>
          <cell r="N30">
            <v>77131.999999999985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E31">
            <v>43</v>
          </cell>
          <cell r="F31">
            <v>45549</v>
          </cell>
          <cell r="G31">
            <v>0</v>
          </cell>
          <cell r="H31">
            <v>45549</v>
          </cell>
          <cell r="I31">
            <v>4852615</v>
          </cell>
          <cell r="J31">
            <v>436735.35</v>
          </cell>
          <cell r="K31">
            <v>9</v>
          </cell>
          <cell r="L31">
            <v>0.93864854310510926</v>
          </cell>
          <cell r="M31">
            <v>0</v>
          </cell>
          <cell r="N31">
            <v>15057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</row>
        <row r="32">
          <cell r="E32">
            <v>44</v>
          </cell>
          <cell r="F32">
            <v>26973996</v>
          </cell>
          <cell r="G32">
            <v>0</v>
          </cell>
          <cell r="H32">
            <v>26973996</v>
          </cell>
          <cell r="I32">
            <v>299443690</v>
          </cell>
          <cell r="J32">
            <v>53899864.199999996</v>
          </cell>
          <cell r="K32">
            <v>18</v>
          </cell>
          <cell r="L32">
            <v>9.0080362020652363</v>
          </cell>
          <cell r="M32">
            <v>0</v>
          </cell>
          <cell r="N32">
            <v>4044469.9999999995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</row>
        <row r="33">
          <cell r="E33">
            <v>45</v>
          </cell>
          <cell r="F33">
            <v>136199</v>
          </cell>
          <cell r="G33">
            <v>0</v>
          </cell>
          <cell r="H33">
            <v>136199</v>
          </cell>
          <cell r="I33">
            <v>4007937</v>
          </cell>
          <cell r="J33">
            <v>360714.32999999996</v>
          </cell>
          <cell r="K33">
            <v>9</v>
          </cell>
          <cell r="L33">
            <v>3.3982320580388365</v>
          </cell>
          <cell r="M33">
            <v>0</v>
          </cell>
          <cell r="N33">
            <v>33766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</row>
        <row r="34">
          <cell r="E34">
            <v>46</v>
          </cell>
          <cell r="F34">
            <v>67660</v>
          </cell>
          <cell r="G34">
            <v>0</v>
          </cell>
          <cell r="H34">
            <v>67660</v>
          </cell>
          <cell r="I34">
            <v>174669672</v>
          </cell>
          <cell r="J34">
            <v>15720270.479999999</v>
          </cell>
          <cell r="K34">
            <v>9</v>
          </cell>
          <cell r="L34">
            <v>3.8735974726053189E-2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</row>
        <row r="35">
          <cell r="E35">
            <v>48</v>
          </cell>
          <cell r="F35">
            <v>72446</v>
          </cell>
          <cell r="G35">
            <v>0</v>
          </cell>
          <cell r="H35">
            <v>72446</v>
          </cell>
          <cell r="I35">
            <v>86253586</v>
          </cell>
          <cell r="J35">
            <v>7762822.7399999993</v>
          </cell>
          <cell r="K35">
            <v>9</v>
          </cell>
          <cell r="L35">
            <v>8.3991870204677632E-2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</row>
        <row r="36">
          <cell r="E36">
            <v>49</v>
          </cell>
          <cell r="F36">
            <v>21093734</v>
          </cell>
          <cell r="G36">
            <v>0</v>
          </cell>
          <cell r="H36">
            <v>21093734</v>
          </cell>
          <cell r="I36">
            <v>256641328.99000001</v>
          </cell>
          <cell r="J36">
            <v>23097719.609099999</v>
          </cell>
          <cell r="K36">
            <v>9</v>
          </cell>
          <cell r="L36">
            <v>8.2191493018733208</v>
          </cell>
          <cell r="M36">
            <v>0</v>
          </cell>
          <cell r="N36">
            <v>2772060.9999999977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</row>
        <row r="37">
          <cell r="E37">
            <v>50</v>
          </cell>
          <cell r="F37">
            <v>431478</v>
          </cell>
          <cell r="G37">
            <v>0</v>
          </cell>
          <cell r="H37">
            <v>431478</v>
          </cell>
          <cell r="I37">
            <v>63321943</v>
          </cell>
          <cell r="J37">
            <v>5698974.8700000001</v>
          </cell>
          <cell r="K37">
            <v>9</v>
          </cell>
          <cell r="L37">
            <v>0.68140360127610111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E38">
            <v>52</v>
          </cell>
          <cell r="F38">
            <v>1378168</v>
          </cell>
          <cell r="G38">
            <v>0</v>
          </cell>
          <cell r="H38">
            <v>1378168</v>
          </cell>
          <cell r="I38">
            <v>29264390</v>
          </cell>
          <cell r="J38">
            <v>2633795.1</v>
          </cell>
          <cell r="K38">
            <v>9</v>
          </cell>
          <cell r="L38">
            <v>4.7093686217276352</v>
          </cell>
          <cell r="M38">
            <v>0</v>
          </cell>
          <cell r="N38">
            <v>162637.00000000003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</row>
        <row r="39">
          <cell r="E39">
            <v>56</v>
          </cell>
          <cell r="F39">
            <v>1709887</v>
          </cell>
          <cell r="G39">
            <v>0</v>
          </cell>
          <cell r="H39">
            <v>1709887</v>
          </cell>
          <cell r="I39">
            <v>84429980</v>
          </cell>
          <cell r="J39">
            <v>7598698.1999999993</v>
          </cell>
          <cell r="K39">
            <v>9</v>
          </cell>
          <cell r="L39">
            <v>2.0252130818934222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</row>
        <row r="40">
          <cell r="E40">
            <v>57</v>
          </cell>
          <cell r="F40">
            <v>17932328</v>
          </cell>
          <cell r="G40">
            <v>0</v>
          </cell>
          <cell r="H40">
            <v>17932328</v>
          </cell>
          <cell r="I40">
            <v>140740188.2790094</v>
          </cell>
          <cell r="J40">
            <v>25333233.890221693</v>
          </cell>
          <cell r="K40">
            <v>18</v>
          </cell>
          <cell r="L40">
            <v>12.741440962442214</v>
          </cell>
          <cell r="M40">
            <v>0</v>
          </cell>
          <cell r="N40">
            <v>4713524.0000000037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</row>
        <row r="41">
          <cell r="E41">
            <v>61</v>
          </cell>
          <cell r="F41">
            <v>5516747</v>
          </cell>
          <cell r="G41">
            <v>0</v>
          </cell>
          <cell r="H41">
            <v>5516747</v>
          </cell>
          <cell r="I41">
            <v>127539842</v>
          </cell>
          <cell r="J41">
            <v>11478585.779999999</v>
          </cell>
          <cell r="K41">
            <v>9</v>
          </cell>
          <cell r="L41">
            <v>4.3255087300484503</v>
          </cell>
          <cell r="M41">
            <v>0</v>
          </cell>
          <cell r="N41">
            <v>721095.00000000023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</row>
        <row r="42">
          <cell r="E42">
            <v>63</v>
          </cell>
          <cell r="F42">
            <v>28084</v>
          </cell>
          <cell r="G42">
            <v>0</v>
          </cell>
          <cell r="H42">
            <v>28084</v>
          </cell>
          <cell r="I42">
            <v>3130155.9099999997</v>
          </cell>
          <cell r="J42">
            <v>281714.03189999994</v>
          </cell>
          <cell r="K42">
            <v>9</v>
          </cell>
          <cell r="L42">
            <v>0.89720770490310831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</row>
        <row r="43">
          <cell r="E43">
            <v>64</v>
          </cell>
          <cell r="F43">
            <v>1174119</v>
          </cell>
          <cell r="G43">
            <v>0</v>
          </cell>
          <cell r="H43">
            <v>1174119</v>
          </cell>
          <cell r="I43">
            <v>35095405</v>
          </cell>
          <cell r="J43">
            <v>6317172.8999999994</v>
          </cell>
          <cell r="K43">
            <v>18</v>
          </cell>
          <cell r="L43">
            <v>3.3455063419270985</v>
          </cell>
          <cell r="M43">
            <v>0</v>
          </cell>
          <cell r="N43">
            <v>363400.00000000006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</row>
        <row r="44">
          <cell r="E44">
            <v>65</v>
          </cell>
          <cell r="F44">
            <v>243854</v>
          </cell>
          <cell r="G44">
            <v>0</v>
          </cell>
          <cell r="H44">
            <v>243854</v>
          </cell>
          <cell r="I44">
            <v>29087067</v>
          </cell>
          <cell r="J44">
            <v>2617836.0299999998</v>
          </cell>
          <cell r="K44">
            <v>9</v>
          </cell>
          <cell r="L44">
            <v>0.83835884862506083</v>
          </cell>
          <cell r="M44">
            <v>0</v>
          </cell>
          <cell r="N44">
            <v>86940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</row>
        <row r="45">
          <cell r="E45">
            <v>67</v>
          </cell>
          <cell r="F45">
            <v>76410</v>
          </cell>
          <cell r="G45">
            <v>0</v>
          </cell>
          <cell r="H45">
            <v>76410</v>
          </cell>
          <cell r="I45">
            <v>47022147</v>
          </cell>
          <cell r="J45">
            <v>4231993.2299999995</v>
          </cell>
          <cell r="K45">
            <v>9</v>
          </cell>
          <cell r="L45">
            <v>0.162497897001598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</row>
        <row r="46">
          <cell r="E46">
            <v>71</v>
          </cell>
          <cell r="F46">
            <v>428845</v>
          </cell>
          <cell r="G46">
            <v>0</v>
          </cell>
          <cell r="H46">
            <v>428845</v>
          </cell>
          <cell r="I46">
            <v>61539502</v>
          </cell>
          <cell r="J46">
            <v>5538555.1799999997</v>
          </cell>
          <cell r="K46">
            <v>9</v>
          </cell>
          <cell r="L46">
            <v>0.69686134281684631</v>
          </cell>
          <cell r="M46">
            <v>0</v>
          </cell>
          <cell r="N46">
            <v>145465.00000000003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</row>
        <row r="47">
          <cell r="E47">
            <v>72</v>
          </cell>
          <cell r="F47">
            <v>187591</v>
          </cell>
          <cell r="G47">
            <v>0</v>
          </cell>
          <cell r="H47">
            <v>187591</v>
          </cell>
          <cell r="I47">
            <v>54518112</v>
          </cell>
          <cell r="J47">
            <v>4906630.08</v>
          </cell>
          <cell r="K47">
            <v>9</v>
          </cell>
          <cell r="L47">
            <v>0.34408931842687435</v>
          </cell>
          <cell r="M47">
            <v>0</v>
          </cell>
          <cell r="N47">
            <v>65517.000000000022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</row>
        <row r="48">
          <cell r="E48">
            <v>73</v>
          </cell>
          <cell r="F48">
            <v>790824</v>
          </cell>
          <cell r="G48">
            <v>0</v>
          </cell>
          <cell r="H48">
            <v>790824</v>
          </cell>
          <cell r="I48">
            <v>60557198</v>
          </cell>
          <cell r="J48">
            <v>5450147.8199999994</v>
          </cell>
          <cell r="K48">
            <v>9</v>
          </cell>
          <cell r="L48">
            <v>1.3059124697282063</v>
          </cell>
          <cell r="M48">
            <v>0</v>
          </cell>
          <cell r="N48">
            <v>170443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</row>
        <row r="49">
          <cell r="E49">
            <v>74</v>
          </cell>
          <cell r="F49">
            <v>195923</v>
          </cell>
          <cell r="G49">
            <v>0</v>
          </cell>
          <cell r="H49">
            <v>195923</v>
          </cell>
          <cell r="I49">
            <v>6586354</v>
          </cell>
          <cell r="J49">
            <v>592771.86</v>
          </cell>
          <cell r="K49">
            <v>9</v>
          </cell>
          <cell r="L49">
            <v>2.9746806806922312</v>
          </cell>
          <cell r="M49">
            <v>0</v>
          </cell>
          <cell r="N49">
            <v>47012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</row>
        <row r="50">
          <cell r="E50">
            <v>79</v>
          </cell>
          <cell r="F50">
            <v>3954645</v>
          </cell>
          <cell r="G50">
            <v>0</v>
          </cell>
          <cell r="H50">
            <v>3954645</v>
          </cell>
          <cell r="I50">
            <v>54576493</v>
          </cell>
          <cell r="J50">
            <v>4911884.37</v>
          </cell>
          <cell r="K50">
            <v>9</v>
          </cell>
          <cell r="L50">
            <v>7.2460592145413223</v>
          </cell>
          <cell r="M50">
            <v>0</v>
          </cell>
          <cell r="N50">
            <v>43191.000000000015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</row>
        <row r="51">
          <cell r="E51">
            <v>82</v>
          </cell>
          <cell r="F51">
            <v>227328</v>
          </cell>
          <cell r="G51">
            <v>0</v>
          </cell>
          <cell r="H51">
            <v>227328</v>
          </cell>
          <cell r="I51">
            <v>48903380</v>
          </cell>
          <cell r="J51">
            <v>4401304.2</v>
          </cell>
          <cell r="K51">
            <v>9</v>
          </cell>
          <cell r="L51">
            <v>0.4648513047564401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</row>
        <row r="52">
          <cell r="E52">
            <v>83</v>
          </cell>
          <cell r="F52">
            <v>329116</v>
          </cell>
          <cell r="G52">
            <v>0</v>
          </cell>
          <cell r="H52">
            <v>329116</v>
          </cell>
          <cell r="I52">
            <v>31291963</v>
          </cell>
          <cell r="J52">
            <v>2816276.67</v>
          </cell>
          <cell r="K52">
            <v>9</v>
          </cell>
          <cell r="L52">
            <v>1.0517588813459866</v>
          </cell>
          <cell r="M52">
            <v>0</v>
          </cell>
          <cell r="N52">
            <v>93788.999999999971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</row>
        <row r="53">
          <cell r="E53">
            <v>86</v>
          </cell>
          <cell r="F53">
            <v>1607574</v>
          </cell>
          <cell r="G53">
            <v>0</v>
          </cell>
          <cell r="H53">
            <v>1607574</v>
          </cell>
          <cell r="I53">
            <v>25129785</v>
          </cell>
          <cell r="J53">
            <v>2261680.65</v>
          </cell>
          <cell r="K53">
            <v>9</v>
          </cell>
          <cell r="L53">
            <v>6.3970861668732937</v>
          </cell>
          <cell r="M53">
            <v>0</v>
          </cell>
          <cell r="N53">
            <v>448480.00000000041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</row>
        <row r="54">
          <cell r="E54">
            <v>87</v>
          </cell>
          <cell r="F54">
            <v>327894</v>
          </cell>
          <cell r="G54">
            <v>0</v>
          </cell>
          <cell r="H54">
            <v>327894</v>
          </cell>
          <cell r="I54">
            <v>46748696</v>
          </cell>
          <cell r="J54">
            <v>4207382.6399999997</v>
          </cell>
          <cell r="K54">
            <v>9</v>
          </cell>
          <cell r="L54">
            <v>0.70139710421013668</v>
          </cell>
          <cell r="M54">
            <v>0</v>
          </cell>
          <cell r="N54">
            <v>36312.999999999993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</row>
        <row r="55">
          <cell r="E55">
            <v>88</v>
          </cell>
          <cell r="F55">
            <v>279676</v>
          </cell>
          <cell r="G55">
            <v>0</v>
          </cell>
          <cell r="H55">
            <v>279676</v>
          </cell>
          <cell r="I55">
            <v>54733102</v>
          </cell>
          <cell r="J55">
            <v>4925979.18</v>
          </cell>
          <cell r="K55">
            <v>9</v>
          </cell>
          <cell r="L55">
            <v>0.51098145323464406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</row>
        <row r="56">
          <cell r="E56">
            <v>89</v>
          </cell>
          <cell r="F56">
            <v>762192</v>
          </cell>
          <cell r="G56">
            <v>0</v>
          </cell>
          <cell r="H56">
            <v>762192</v>
          </cell>
          <cell r="I56">
            <v>12876396</v>
          </cell>
          <cell r="J56">
            <v>1158875.6399999999</v>
          </cell>
          <cell r="K56">
            <v>9</v>
          </cell>
          <cell r="L56">
            <v>5.9192960514727879</v>
          </cell>
          <cell r="M56">
            <v>0</v>
          </cell>
          <cell r="N56">
            <v>117911.99999999997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</row>
        <row r="57">
          <cell r="E57">
            <v>91</v>
          </cell>
          <cell r="F57">
            <v>42810</v>
          </cell>
          <cell r="G57">
            <v>0</v>
          </cell>
          <cell r="H57">
            <v>42810</v>
          </cell>
          <cell r="I57">
            <v>5075634</v>
          </cell>
          <cell r="J57">
            <v>456807.06</v>
          </cell>
          <cell r="K57">
            <v>9</v>
          </cell>
          <cell r="L57">
            <v>0.84344143017404327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</row>
        <row r="58">
          <cell r="E58">
            <v>93</v>
          </cell>
          <cell r="F58">
            <v>12163386</v>
          </cell>
          <cell r="G58">
            <v>0</v>
          </cell>
          <cell r="H58">
            <v>12163386</v>
          </cell>
          <cell r="I58">
            <v>152559602</v>
          </cell>
          <cell r="J58">
            <v>27460728.359999999</v>
          </cell>
          <cell r="K58">
            <v>18</v>
          </cell>
          <cell r="L58">
            <v>7.9728747588106579</v>
          </cell>
          <cell r="M58">
            <v>0</v>
          </cell>
          <cell r="N58">
            <v>2426606.9999999995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</row>
        <row r="59">
          <cell r="E59">
            <v>94</v>
          </cell>
          <cell r="F59">
            <v>42248</v>
          </cell>
          <cell r="G59">
            <v>0</v>
          </cell>
          <cell r="H59">
            <v>42248</v>
          </cell>
          <cell r="I59">
            <v>24407370</v>
          </cell>
          <cell r="J59">
            <v>2196663.2999999998</v>
          </cell>
          <cell r="K59">
            <v>9</v>
          </cell>
          <cell r="L59">
            <v>0.17309525770289874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</row>
        <row r="60">
          <cell r="E60">
            <v>95</v>
          </cell>
          <cell r="F60">
            <v>30441048</v>
          </cell>
          <cell r="G60">
            <v>0</v>
          </cell>
          <cell r="H60">
            <v>30441048</v>
          </cell>
          <cell r="I60">
            <v>226375395</v>
          </cell>
          <cell r="J60">
            <v>40747571.100000001</v>
          </cell>
          <cell r="K60">
            <v>18</v>
          </cell>
          <cell r="L60">
            <v>13.447154007174674</v>
          </cell>
          <cell r="M60">
            <v>0</v>
          </cell>
          <cell r="N60">
            <v>7906792.0000000019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</row>
        <row r="61">
          <cell r="E61">
            <v>96</v>
          </cell>
          <cell r="F61">
            <v>2825741</v>
          </cell>
          <cell r="G61">
            <v>0</v>
          </cell>
          <cell r="H61">
            <v>2825741</v>
          </cell>
          <cell r="I61">
            <v>67373150</v>
          </cell>
          <cell r="J61">
            <v>6063583.5</v>
          </cell>
          <cell r="K61">
            <v>9</v>
          </cell>
          <cell r="L61">
            <v>4.1941648861601388</v>
          </cell>
          <cell r="M61">
            <v>0</v>
          </cell>
          <cell r="N61">
            <v>933462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</row>
        <row r="62">
          <cell r="E62">
            <v>97</v>
          </cell>
          <cell r="F62">
            <v>3959311</v>
          </cell>
          <cell r="G62">
            <v>0</v>
          </cell>
          <cell r="H62">
            <v>3959311</v>
          </cell>
          <cell r="I62">
            <v>96613042</v>
          </cell>
          <cell r="J62">
            <v>17390347.559999999</v>
          </cell>
          <cell r="K62">
            <v>18</v>
          </cell>
          <cell r="L62">
            <v>4.0981123438800324</v>
          </cell>
          <cell r="M62">
            <v>0</v>
          </cell>
          <cell r="N62">
            <v>298199.00000000006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</row>
        <row r="63">
          <cell r="E63">
            <v>98</v>
          </cell>
          <cell r="F63">
            <v>34916</v>
          </cell>
          <cell r="G63">
            <v>0</v>
          </cell>
          <cell r="H63">
            <v>34916</v>
          </cell>
          <cell r="I63">
            <v>1689065.9300821912</v>
          </cell>
          <cell r="J63">
            <v>304031.8674147944</v>
          </cell>
          <cell r="K63">
            <v>18</v>
          </cell>
          <cell r="L63">
            <v>2.0671780407234288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</row>
        <row r="64">
          <cell r="E64">
            <v>99</v>
          </cell>
          <cell r="F64">
            <v>2169739</v>
          </cell>
          <cell r="G64">
            <v>0</v>
          </cell>
          <cell r="H64">
            <v>2169739</v>
          </cell>
          <cell r="I64">
            <v>50328544</v>
          </cell>
          <cell r="J64">
            <v>4529568.96</v>
          </cell>
          <cell r="K64">
            <v>9</v>
          </cell>
          <cell r="L64">
            <v>4.3111499510099076</v>
          </cell>
          <cell r="M64">
            <v>0</v>
          </cell>
          <cell r="N64">
            <v>306419.99999999994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</row>
        <row r="65">
          <cell r="E65">
            <v>100</v>
          </cell>
          <cell r="F65">
            <v>6800766</v>
          </cell>
          <cell r="G65">
            <v>0</v>
          </cell>
          <cell r="H65">
            <v>6800766</v>
          </cell>
          <cell r="I65">
            <v>209056894</v>
          </cell>
          <cell r="J65">
            <v>18815120.460000001</v>
          </cell>
          <cell r="K65">
            <v>9</v>
          </cell>
          <cell r="L65">
            <v>3.2530694730401954</v>
          </cell>
          <cell r="M65">
            <v>0</v>
          </cell>
          <cell r="N65">
            <v>287999.00000000017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</row>
        <row r="66">
          <cell r="E66">
            <v>101</v>
          </cell>
          <cell r="F66">
            <v>5571664</v>
          </cell>
          <cell r="G66">
            <v>0</v>
          </cell>
          <cell r="H66">
            <v>5571664</v>
          </cell>
          <cell r="I66">
            <v>85175460.799999997</v>
          </cell>
          <cell r="J66">
            <v>7665791.4719999991</v>
          </cell>
          <cell r="K66">
            <v>9</v>
          </cell>
          <cell r="L66">
            <v>6.5413957819175073</v>
          </cell>
          <cell r="M66">
            <v>0</v>
          </cell>
          <cell r="N66">
            <v>832354.99999999977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</row>
        <row r="67">
          <cell r="E67">
            <v>103</v>
          </cell>
          <cell r="F67">
            <v>304140</v>
          </cell>
          <cell r="G67">
            <v>0</v>
          </cell>
          <cell r="H67">
            <v>304140</v>
          </cell>
          <cell r="I67">
            <v>38667309</v>
          </cell>
          <cell r="J67">
            <v>6960115.6200000001</v>
          </cell>
          <cell r="K67">
            <v>18</v>
          </cell>
          <cell r="L67">
            <v>0.78655589919639868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</row>
        <row r="68">
          <cell r="E68">
            <v>105</v>
          </cell>
          <cell r="F68">
            <v>59913</v>
          </cell>
          <cell r="G68">
            <v>0</v>
          </cell>
          <cell r="H68">
            <v>59913</v>
          </cell>
          <cell r="I68">
            <v>21096116</v>
          </cell>
          <cell r="J68">
            <v>1898650.44</v>
          </cell>
          <cell r="K68">
            <v>9</v>
          </cell>
          <cell r="L68">
            <v>0.28400014486078862</v>
          </cell>
          <cell r="M68">
            <v>0</v>
          </cell>
          <cell r="N68">
            <v>29691.999999999993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</row>
        <row r="69">
          <cell r="E69">
            <v>107</v>
          </cell>
          <cell r="F69">
            <v>13174</v>
          </cell>
          <cell r="G69">
            <v>0</v>
          </cell>
          <cell r="H69">
            <v>13174</v>
          </cell>
          <cell r="I69">
            <v>61078399</v>
          </cell>
          <cell r="J69">
            <v>5497055.9100000001</v>
          </cell>
          <cell r="K69">
            <v>9</v>
          </cell>
          <cell r="L69">
            <v>2.1569000195961259E-2</v>
          </cell>
          <cell r="M69">
            <v>0</v>
          </cell>
          <cell r="N69">
            <v>13174.969325153375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</row>
        <row r="70">
          <cell r="E70">
            <v>110</v>
          </cell>
          <cell r="F70">
            <v>189358</v>
          </cell>
          <cell r="G70">
            <v>0</v>
          </cell>
          <cell r="H70">
            <v>189358</v>
          </cell>
          <cell r="I70">
            <v>48783867</v>
          </cell>
          <cell r="J70">
            <v>4390548.03</v>
          </cell>
          <cell r="K70">
            <v>9</v>
          </cell>
          <cell r="L70">
            <v>0.38815701100529809</v>
          </cell>
          <cell r="M70">
            <v>0</v>
          </cell>
          <cell r="N70">
            <v>114870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</row>
        <row r="71">
          <cell r="E71">
            <v>111</v>
          </cell>
          <cell r="F71">
            <v>393060</v>
          </cell>
          <cell r="G71">
            <v>0</v>
          </cell>
          <cell r="H71">
            <v>393060</v>
          </cell>
          <cell r="I71">
            <v>10925976</v>
          </cell>
          <cell r="J71">
            <v>983337.84</v>
          </cell>
          <cell r="K71">
            <v>9</v>
          </cell>
          <cell r="L71">
            <v>3.5974818176426524</v>
          </cell>
          <cell r="M71">
            <v>0</v>
          </cell>
          <cell r="N71">
            <v>28769.999999999996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</row>
        <row r="72">
          <cell r="E72">
            <v>114</v>
          </cell>
          <cell r="F72">
            <v>1747038</v>
          </cell>
          <cell r="G72">
            <v>0</v>
          </cell>
          <cell r="H72">
            <v>1747038</v>
          </cell>
          <cell r="I72">
            <v>32191769</v>
          </cell>
          <cell r="J72">
            <v>5794518.4199999999</v>
          </cell>
          <cell r="K72">
            <v>18</v>
          </cell>
          <cell r="L72">
            <v>5.4269710993515146</v>
          </cell>
          <cell r="M72">
            <v>0</v>
          </cell>
          <cell r="N72">
            <v>33738.857142857159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</row>
        <row r="73">
          <cell r="E73">
            <v>117</v>
          </cell>
          <cell r="F73">
            <v>906306</v>
          </cell>
          <cell r="G73">
            <v>0</v>
          </cell>
          <cell r="H73">
            <v>906306</v>
          </cell>
          <cell r="I73">
            <v>9596588</v>
          </cell>
          <cell r="J73">
            <v>863692.91999999993</v>
          </cell>
          <cell r="K73">
            <v>9</v>
          </cell>
          <cell r="L73">
            <v>9.4440440706634483</v>
          </cell>
          <cell r="M73">
            <v>42613.080000000075</v>
          </cell>
          <cell r="N73">
            <v>103128.99999999991</v>
          </cell>
          <cell r="O73">
            <v>0.41320171823638463</v>
          </cell>
          <cell r="P73">
            <v>42613.080000000075</v>
          </cell>
          <cell r="R73">
            <v>0</v>
          </cell>
          <cell r="S73">
            <v>0</v>
          </cell>
        </row>
        <row r="74">
          <cell r="E74">
            <v>118</v>
          </cell>
          <cell r="F74">
            <v>75319</v>
          </cell>
          <cell r="G74">
            <v>0</v>
          </cell>
          <cell r="H74">
            <v>75319</v>
          </cell>
          <cell r="I74">
            <v>9822070.5999999996</v>
          </cell>
          <cell r="J74">
            <v>883986.35399999993</v>
          </cell>
          <cell r="K74">
            <v>9</v>
          </cell>
          <cell r="L74">
            <v>0.76683423554296182</v>
          </cell>
          <cell r="M74">
            <v>0</v>
          </cell>
          <cell r="N74">
            <v>30332.999999999993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</row>
        <row r="75">
          <cell r="E75">
            <v>122</v>
          </cell>
          <cell r="F75">
            <v>458471</v>
          </cell>
          <cell r="G75">
            <v>0</v>
          </cell>
          <cell r="H75">
            <v>458471</v>
          </cell>
          <cell r="I75">
            <v>39983176</v>
          </cell>
          <cell r="J75">
            <v>3598485.84</v>
          </cell>
          <cell r="K75">
            <v>9</v>
          </cell>
          <cell r="L75">
            <v>1.1466597851056155</v>
          </cell>
          <cell r="M75">
            <v>0</v>
          </cell>
          <cell r="N75">
            <v>259335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</row>
        <row r="76">
          <cell r="E76">
            <v>125</v>
          </cell>
          <cell r="F76">
            <v>431736</v>
          </cell>
          <cell r="G76">
            <v>0</v>
          </cell>
          <cell r="H76">
            <v>431736</v>
          </cell>
          <cell r="I76">
            <v>16527519</v>
          </cell>
          <cell r="J76">
            <v>1487476.71</v>
          </cell>
          <cell r="K76">
            <v>9</v>
          </cell>
          <cell r="L76">
            <v>2.612225101662264</v>
          </cell>
          <cell r="M76">
            <v>0</v>
          </cell>
          <cell r="N76">
            <v>168939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</row>
        <row r="77">
          <cell r="E77">
            <v>127</v>
          </cell>
          <cell r="F77">
            <v>287733</v>
          </cell>
          <cell r="G77">
            <v>0</v>
          </cell>
          <cell r="H77">
            <v>287733</v>
          </cell>
          <cell r="I77">
            <v>6624114</v>
          </cell>
          <cell r="J77">
            <v>596170.26</v>
          </cell>
          <cell r="K77">
            <v>9</v>
          </cell>
          <cell r="L77">
            <v>4.3437205337951612</v>
          </cell>
          <cell r="M77">
            <v>0</v>
          </cell>
          <cell r="N77">
            <v>61409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</row>
        <row r="78">
          <cell r="E78">
            <v>128</v>
          </cell>
          <cell r="F78">
            <v>6549910</v>
          </cell>
          <cell r="G78">
            <v>0</v>
          </cell>
          <cell r="H78">
            <v>6549910</v>
          </cell>
          <cell r="I78">
            <v>145463534</v>
          </cell>
          <cell r="J78">
            <v>13091718.059999999</v>
          </cell>
          <cell r="K78">
            <v>9</v>
          </cell>
          <cell r="L78">
            <v>4.5027848697804904</v>
          </cell>
          <cell r="M78">
            <v>0</v>
          </cell>
          <cell r="N78">
            <v>221808.99999999968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</row>
        <row r="79">
          <cell r="E79">
            <v>131</v>
          </cell>
          <cell r="F79">
            <v>247344</v>
          </cell>
          <cell r="G79">
            <v>0</v>
          </cell>
          <cell r="H79">
            <v>247344</v>
          </cell>
          <cell r="I79">
            <v>69033558</v>
          </cell>
          <cell r="J79">
            <v>6213020.2199999997</v>
          </cell>
          <cell r="K79">
            <v>9</v>
          </cell>
          <cell r="L79">
            <v>0.35829530907272661</v>
          </cell>
          <cell r="M79">
            <v>0</v>
          </cell>
          <cell r="N79">
            <v>59747.000000000007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</row>
        <row r="80">
          <cell r="E80">
            <v>133</v>
          </cell>
          <cell r="F80">
            <v>733828</v>
          </cell>
          <cell r="G80">
            <v>0</v>
          </cell>
          <cell r="H80">
            <v>733828</v>
          </cell>
          <cell r="I80">
            <v>23161518.07</v>
          </cell>
          <cell r="J80">
            <v>2084536.6262999999</v>
          </cell>
          <cell r="K80">
            <v>9</v>
          </cell>
          <cell r="L80">
            <v>3.1683070072617219</v>
          </cell>
          <cell r="M80">
            <v>0</v>
          </cell>
          <cell r="N80">
            <v>326967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</row>
        <row r="81">
          <cell r="E81">
            <v>135</v>
          </cell>
          <cell r="F81">
            <v>140420</v>
          </cell>
          <cell r="G81">
            <v>0</v>
          </cell>
          <cell r="H81">
            <v>140420</v>
          </cell>
          <cell r="I81">
            <v>3284288</v>
          </cell>
          <cell r="J81">
            <v>295585.91999999998</v>
          </cell>
          <cell r="K81">
            <v>9</v>
          </cell>
          <cell r="L81">
            <v>4.2755081162187976</v>
          </cell>
          <cell r="M81">
            <v>0</v>
          </cell>
          <cell r="N81">
            <v>30943.999999999996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</row>
        <row r="82">
          <cell r="E82">
            <v>136</v>
          </cell>
          <cell r="F82">
            <v>238209</v>
          </cell>
          <cell r="G82">
            <v>0</v>
          </cell>
          <cell r="H82">
            <v>238209</v>
          </cell>
          <cell r="I82">
            <v>43219062</v>
          </cell>
          <cell r="J82">
            <v>3889715.58</v>
          </cell>
          <cell r="K82">
            <v>9</v>
          </cell>
          <cell r="L82">
            <v>0.55116651999527433</v>
          </cell>
          <cell r="M82">
            <v>0</v>
          </cell>
          <cell r="N82">
            <v>29713.000000000007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</row>
        <row r="83">
          <cell r="E83">
            <v>137</v>
          </cell>
          <cell r="F83">
            <v>12841753</v>
          </cell>
          <cell r="G83">
            <v>0</v>
          </cell>
          <cell r="H83">
            <v>12841753</v>
          </cell>
          <cell r="I83">
            <v>122339910</v>
          </cell>
          <cell r="J83">
            <v>22021183.800000001</v>
          </cell>
          <cell r="K83">
            <v>18</v>
          </cell>
          <cell r="L83">
            <v>10.496781467306949</v>
          </cell>
          <cell r="M83">
            <v>0</v>
          </cell>
          <cell r="N83">
            <v>745575.99999999988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</row>
        <row r="84">
          <cell r="E84">
            <v>138</v>
          </cell>
          <cell r="F84">
            <v>64395</v>
          </cell>
          <cell r="G84">
            <v>0</v>
          </cell>
          <cell r="H84">
            <v>64395</v>
          </cell>
          <cell r="I84">
            <v>16791579</v>
          </cell>
          <cell r="J84">
            <v>1511242.1099999999</v>
          </cell>
          <cell r="K84">
            <v>9</v>
          </cell>
          <cell r="L84">
            <v>0.38349579869766864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</row>
        <row r="85">
          <cell r="E85">
            <v>139</v>
          </cell>
          <cell r="F85">
            <v>49308</v>
          </cell>
          <cell r="G85">
            <v>0</v>
          </cell>
          <cell r="H85">
            <v>49308</v>
          </cell>
          <cell r="I85">
            <v>65591557</v>
          </cell>
          <cell r="J85">
            <v>5903240.1299999999</v>
          </cell>
          <cell r="K85">
            <v>9</v>
          </cell>
          <cell r="L85">
            <v>7.5174309400827311E-2</v>
          </cell>
          <cell r="M85">
            <v>0</v>
          </cell>
          <cell r="N85">
            <v>49311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</row>
        <row r="86">
          <cell r="E86">
            <v>141</v>
          </cell>
          <cell r="F86">
            <v>3718492</v>
          </cell>
          <cell r="G86">
            <v>0</v>
          </cell>
          <cell r="H86">
            <v>3718492</v>
          </cell>
          <cell r="I86">
            <v>50913065</v>
          </cell>
          <cell r="J86">
            <v>4582175.8499999996</v>
          </cell>
          <cell r="K86">
            <v>9</v>
          </cell>
          <cell r="L86">
            <v>7.3036105761851111</v>
          </cell>
          <cell r="M86">
            <v>0</v>
          </cell>
          <cell r="N86">
            <v>1209218.0000000005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</row>
        <row r="87">
          <cell r="E87">
            <v>142</v>
          </cell>
          <cell r="F87">
            <v>473811</v>
          </cell>
          <cell r="G87">
            <v>0</v>
          </cell>
          <cell r="H87">
            <v>473811</v>
          </cell>
          <cell r="I87">
            <v>20668555</v>
          </cell>
          <cell r="J87">
            <v>1860169.95</v>
          </cell>
          <cell r="K87">
            <v>9</v>
          </cell>
          <cell r="L87">
            <v>2.2924244099309314</v>
          </cell>
          <cell r="M87">
            <v>0</v>
          </cell>
          <cell r="N87">
            <v>171150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</row>
        <row r="88">
          <cell r="E88">
            <v>145</v>
          </cell>
          <cell r="F88">
            <v>193700</v>
          </cell>
          <cell r="G88">
            <v>0</v>
          </cell>
          <cell r="H88">
            <v>193700</v>
          </cell>
          <cell r="I88">
            <v>16792034.202411842</v>
          </cell>
          <cell r="J88">
            <v>1511283.0782170657</v>
          </cell>
          <cell r="K88">
            <v>9</v>
          </cell>
          <cell r="L88">
            <v>1.1535231387998177</v>
          </cell>
          <cell r="M88">
            <v>0</v>
          </cell>
          <cell r="N88">
            <v>64372.000000000015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</row>
        <row r="89">
          <cell r="E89">
            <v>149</v>
          </cell>
          <cell r="F89">
            <v>36103871</v>
          </cell>
          <cell r="G89">
            <v>0</v>
          </cell>
          <cell r="H89">
            <v>36103871</v>
          </cell>
          <cell r="I89">
            <v>280974480</v>
          </cell>
          <cell r="J89">
            <v>50575406.399999999</v>
          </cell>
          <cell r="K89">
            <v>18</v>
          </cell>
          <cell r="L89">
            <v>12.849519643207454</v>
          </cell>
          <cell r="M89">
            <v>0</v>
          </cell>
          <cell r="N89">
            <v>2853844.0000000014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E90">
            <v>151</v>
          </cell>
          <cell r="F90">
            <v>348045</v>
          </cell>
          <cell r="G90">
            <v>0</v>
          </cell>
          <cell r="H90">
            <v>348045</v>
          </cell>
          <cell r="I90">
            <v>22277692</v>
          </cell>
          <cell r="J90">
            <v>2004992.28</v>
          </cell>
          <cell r="K90">
            <v>9</v>
          </cell>
          <cell r="L90">
            <v>1.5623027735548189</v>
          </cell>
          <cell r="M90">
            <v>0</v>
          </cell>
          <cell r="N90">
            <v>11510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</row>
        <row r="91">
          <cell r="E91">
            <v>153</v>
          </cell>
          <cell r="F91">
            <v>1316063</v>
          </cell>
          <cell r="G91">
            <v>0</v>
          </cell>
          <cell r="H91">
            <v>1316063</v>
          </cell>
          <cell r="I91">
            <v>99564056</v>
          </cell>
          <cell r="J91">
            <v>8960765.0399999991</v>
          </cell>
          <cell r="K91">
            <v>9</v>
          </cell>
          <cell r="L91">
            <v>1.3218254186028742</v>
          </cell>
          <cell r="M91">
            <v>0</v>
          </cell>
          <cell r="N91">
            <v>238047.00000000003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</row>
        <row r="92">
          <cell r="E92">
            <v>154</v>
          </cell>
          <cell r="F92">
            <v>22645</v>
          </cell>
          <cell r="G92">
            <v>0</v>
          </cell>
          <cell r="H92">
            <v>22645</v>
          </cell>
          <cell r="I92">
            <v>2976699</v>
          </cell>
          <cell r="J92">
            <v>267902.90999999997</v>
          </cell>
          <cell r="K92">
            <v>9</v>
          </cell>
          <cell r="L92">
            <v>0.76074201657607976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</row>
        <row r="93">
          <cell r="E93">
            <v>155</v>
          </cell>
          <cell r="F93">
            <v>54304</v>
          </cell>
          <cell r="G93">
            <v>0</v>
          </cell>
          <cell r="H93">
            <v>54304</v>
          </cell>
          <cell r="I93">
            <v>165208219.40000001</v>
          </cell>
          <cell r="J93">
            <v>14868739.745999999</v>
          </cell>
          <cell r="K93">
            <v>9</v>
          </cell>
          <cell r="L93">
            <v>3.2870035278644252E-2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</row>
        <row r="94">
          <cell r="E94">
            <v>158</v>
          </cell>
          <cell r="F94">
            <v>944075</v>
          </cell>
          <cell r="G94">
            <v>0</v>
          </cell>
          <cell r="H94">
            <v>944075</v>
          </cell>
          <cell r="I94">
            <v>30223315</v>
          </cell>
          <cell r="J94">
            <v>2720098.35</v>
          </cell>
          <cell r="K94">
            <v>9</v>
          </cell>
          <cell r="L94">
            <v>3.123664627788183</v>
          </cell>
          <cell r="M94">
            <v>0</v>
          </cell>
          <cell r="N94">
            <v>444385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</row>
        <row r="95">
          <cell r="E95">
            <v>159</v>
          </cell>
          <cell r="F95">
            <v>152186</v>
          </cell>
          <cell r="G95">
            <v>0</v>
          </cell>
          <cell r="H95">
            <v>152186</v>
          </cell>
          <cell r="I95">
            <v>47572911</v>
          </cell>
          <cell r="J95">
            <v>4281561.99</v>
          </cell>
          <cell r="K95">
            <v>9</v>
          </cell>
          <cell r="L95">
            <v>0.31990054171795373</v>
          </cell>
          <cell r="M95">
            <v>0</v>
          </cell>
          <cell r="N95">
            <v>15468.999999999996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</row>
        <row r="96">
          <cell r="E96">
            <v>160</v>
          </cell>
          <cell r="F96">
            <v>38180726</v>
          </cell>
          <cell r="G96">
            <v>0</v>
          </cell>
          <cell r="H96">
            <v>38180726</v>
          </cell>
          <cell r="I96">
            <v>289164805</v>
          </cell>
          <cell r="J96">
            <v>52049664.899999999</v>
          </cell>
          <cell r="K96">
            <v>18</v>
          </cell>
          <cell r="L96">
            <v>13.203794286099239</v>
          </cell>
          <cell r="M96">
            <v>0</v>
          </cell>
          <cell r="N96">
            <v>471801.00000000017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</row>
        <row r="97">
          <cell r="E97">
            <v>161</v>
          </cell>
          <cell r="F97">
            <v>564876</v>
          </cell>
          <cell r="G97">
            <v>0</v>
          </cell>
          <cell r="H97">
            <v>564876</v>
          </cell>
          <cell r="I97">
            <v>50135476</v>
          </cell>
          <cell r="J97">
            <v>4512192.84</v>
          </cell>
          <cell r="K97">
            <v>9</v>
          </cell>
          <cell r="L97">
            <v>1.126699186021491</v>
          </cell>
          <cell r="M97">
            <v>0</v>
          </cell>
          <cell r="N97">
            <v>19025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</row>
        <row r="98">
          <cell r="E98">
            <v>162</v>
          </cell>
          <cell r="F98">
            <v>368864</v>
          </cell>
          <cell r="G98">
            <v>0</v>
          </cell>
          <cell r="H98">
            <v>368864</v>
          </cell>
          <cell r="I98">
            <v>25073263</v>
          </cell>
          <cell r="J98">
            <v>2256593.67</v>
          </cell>
          <cell r="K98">
            <v>9</v>
          </cell>
          <cell r="L98">
            <v>1.4711447807969789</v>
          </cell>
          <cell r="M98">
            <v>0</v>
          </cell>
          <cell r="N98">
            <v>73478.999999999971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</row>
        <row r="99">
          <cell r="E99">
            <v>163</v>
          </cell>
          <cell r="F99">
            <v>32862802</v>
          </cell>
          <cell r="G99">
            <v>0</v>
          </cell>
          <cell r="H99">
            <v>32862802</v>
          </cell>
          <cell r="I99">
            <v>332511262</v>
          </cell>
          <cell r="J99">
            <v>37736714.143895328</v>
          </cell>
          <cell r="K99">
            <v>11.3490033140277</v>
          </cell>
          <cell r="L99">
            <v>9.8832147225136691</v>
          </cell>
          <cell r="M99">
            <v>0</v>
          </cell>
          <cell r="N99">
            <v>10955378.999999994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</row>
        <row r="100">
          <cell r="E100">
            <v>164</v>
          </cell>
          <cell r="F100">
            <v>167306</v>
          </cell>
          <cell r="G100">
            <v>0</v>
          </cell>
          <cell r="H100">
            <v>167306</v>
          </cell>
          <cell r="I100">
            <v>36452260</v>
          </cell>
          <cell r="J100">
            <v>3280703.4</v>
          </cell>
          <cell r="K100">
            <v>9</v>
          </cell>
          <cell r="L100">
            <v>0.4589729141622495</v>
          </cell>
          <cell r="M100">
            <v>0</v>
          </cell>
          <cell r="N100">
            <v>53078.999999999978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</row>
        <row r="101">
          <cell r="E101">
            <v>165</v>
          </cell>
          <cell r="F101">
            <v>10214172</v>
          </cell>
          <cell r="G101">
            <v>0</v>
          </cell>
          <cell r="H101">
            <v>10214172</v>
          </cell>
          <cell r="I101">
            <v>117606939</v>
          </cell>
          <cell r="J101">
            <v>11560762.103699999</v>
          </cell>
          <cell r="K101">
            <v>9.83</v>
          </cell>
          <cell r="L101">
            <v>8.6850079483830456</v>
          </cell>
          <cell r="M101">
            <v>0</v>
          </cell>
          <cell r="N101">
            <v>4446880.0000000009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</row>
        <row r="102">
          <cell r="E102">
            <v>167</v>
          </cell>
          <cell r="F102">
            <v>1103263</v>
          </cell>
          <cell r="G102">
            <v>0</v>
          </cell>
          <cell r="H102">
            <v>1103263</v>
          </cell>
          <cell r="I102">
            <v>67496859</v>
          </cell>
          <cell r="J102">
            <v>6074717.3099999996</v>
          </cell>
          <cell r="K102">
            <v>9</v>
          </cell>
          <cell r="L102">
            <v>1.634539764287402</v>
          </cell>
          <cell r="M102">
            <v>0</v>
          </cell>
          <cell r="N102">
            <v>21748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</row>
        <row r="103">
          <cell r="E103">
            <v>168</v>
          </cell>
          <cell r="F103">
            <v>1904814</v>
          </cell>
          <cell r="G103">
            <v>0</v>
          </cell>
          <cell r="H103">
            <v>1904814</v>
          </cell>
          <cell r="I103">
            <v>57376003</v>
          </cell>
          <cell r="J103">
            <v>5163840.2699999996</v>
          </cell>
          <cell r="K103">
            <v>9</v>
          </cell>
          <cell r="L103">
            <v>3.319879218494882</v>
          </cell>
          <cell r="M103">
            <v>0</v>
          </cell>
          <cell r="N103">
            <v>167274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</row>
        <row r="104">
          <cell r="E104">
            <v>170</v>
          </cell>
          <cell r="F104">
            <v>8067481</v>
          </cell>
          <cell r="G104">
            <v>0</v>
          </cell>
          <cell r="H104">
            <v>8067481</v>
          </cell>
          <cell r="I104">
            <v>99495227</v>
          </cell>
          <cell r="J104">
            <v>8954570.4299999997</v>
          </cell>
          <cell r="K104">
            <v>9</v>
          </cell>
          <cell r="L104">
            <v>8.10841006473607</v>
          </cell>
          <cell r="M104">
            <v>0</v>
          </cell>
          <cell r="N104">
            <v>3177552.0000000005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</row>
        <row r="105">
          <cell r="E105">
            <v>171</v>
          </cell>
          <cell r="F105">
            <v>840084</v>
          </cell>
          <cell r="G105">
            <v>0</v>
          </cell>
          <cell r="H105">
            <v>840084</v>
          </cell>
          <cell r="I105">
            <v>62483469</v>
          </cell>
          <cell r="J105">
            <v>5623512.21</v>
          </cell>
          <cell r="K105">
            <v>9</v>
          </cell>
          <cell r="L105">
            <v>1.344490012230275</v>
          </cell>
          <cell r="M105">
            <v>0</v>
          </cell>
          <cell r="N105">
            <v>74645.999999999985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</row>
        <row r="106">
          <cell r="E106">
            <v>172</v>
          </cell>
          <cell r="F106">
            <v>1145540</v>
          </cell>
          <cell r="G106">
            <v>0</v>
          </cell>
          <cell r="H106">
            <v>1145540</v>
          </cell>
          <cell r="I106">
            <v>38684055</v>
          </cell>
          <cell r="J106">
            <v>3481564.9499999997</v>
          </cell>
          <cell r="K106">
            <v>9</v>
          </cell>
          <cell r="L106">
            <v>2.9612717694667738</v>
          </cell>
          <cell r="M106">
            <v>0</v>
          </cell>
          <cell r="N106">
            <v>380307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</row>
        <row r="107">
          <cell r="E107">
            <v>174</v>
          </cell>
          <cell r="F107">
            <v>1384777</v>
          </cell>
          <cell r="G107">
            <v>0</v>
          </cell>
          <cell r="H107">
            <v>1384777</v>
          </cell>
          <cell r="I107">
            <v>28379510</v>
          </cell>
          <cell r="J107">
            <v>2554155.9</v>
          </cell>
          <cell r="K107">
            <v>9</v>
          </cell>
          <cell r="L107">
            <v>4.8794958052482231</v>
          </cell>
          <cell r="M107">
            <v>0</v>
          </cell>
          <cell r="N107">
            <v>402812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</row>
        <row r="108">
          <cell r="E108">
            <v>175</v>
          </cell>
          <cell r="F108">
            <v>51545</v>
          </cell>
          <cell r="G108">
            <v>0</v>
          </cell>
          <cell r="H108">
            <v>51545</v>
          </cell>
          <cell r="I108">
            <v>45655410</v>
          </cell>
          <cell r="J108">
            <v>4108986.9</v>
          </cell>
          <cell r="K108">
            <v>9</v>
          </cell>
          <cell r="L108">
            <v>0.11290009223441427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</row>
        <row r="109">
          <cell r="E109">
            <v>176</v>
          </cell>
          <cell r="F109">
            <v>8299237</v>
          </cell>
          <cell r="G109">
            <v>0</v>
          </cell>
          <cell r="H109">
            <v>8299237</v>
          </cell>
          <cell r="I109">
            <v>94409554.699088901</v>
          </cell>
          <cell r="J109">
            <v>8496859.9229180012</v>
          </cell>
          <cell r="K109">
            <v>9</v>
          </cell>
          <cell r="L109">
            <v>8.7906748701994371</v>
          </cell>
          <cell r="M109">
            <v>0</v>
          </cell>
          <cell r="N109">
            <v>3258929.0000000019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</row>
        <row r="110">
          <cell r="E110">
            <v>177</v>
          </cell>
          <cell r="F110">
            <v>278910</v>
          </cell>
          <cell r="G110">
            <v>0</v>
          </cell>
          <cell r="H110">
            <v>278910</v>
          </cell>
          <cell r="I110">
            <v>37532069</v>
          </cell>
          <cell r="J110">
            <v>3377886.21</v>
          </cell>
          <cell r="K110">
            <v>9</v>
          </cell>
          <cell r="L110">
            <v>0.74312449974447192</v>
          </cell>
          <cell r="M110">
            <v>0</v>
          </cell>
          <cell r="N110">
            <v>17231.999999999996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</row>
        <row r="111">
          <cell r="E111">
            <v>178</v>
          </cell>
          <cell r="F111">
            <v>3726819</v>
          </cell>
          <cell r="G111">
            <v>0</v>
          </cell>
          <cell r="H111">
            <v>3726819</v>
          </cell>
          <cell r="I111">
            <v>61093836.222051114</v>
          </cell>
          <cell r="J111">
            <v>5498445.2599846004</v>
          </cell>
          <cell r="K111">
            <v>9</v>
          </cell>
          <cell r="L111">
            <v>6.1001554828780709</v>
          </cell>
          <cell r="M111">
            <v>0</v>
          </cell>
          <cell r="N111">
            <v>1399827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</row>
        <row r="112">
          <cell r="E112">
            <v>181</v>
          </cell>
          <cell r="F112">
            <v>2823665</v>
          </cell>
          <cell r="G112">
            <v>0</v>
          </cell>
          <cell r="H112">
            <v>2823665</v>
          </cell>
          <cell r="I112">
            <v>111003160</v>
          </cell>
          <cell r="J112">
            <v>9990284.4000000004</v>
          </cell>
          <cell r="K112">
            <v>9</v>
          </cell>
          <cell r="L112">
            <v>2.5437699251084385</v>
          </cell>
          <cell r="M112">
            <v>0</v>
          </cell>
          <cell r="N112">
            <v>170893.00000000015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</row>
        <row r="113">
          <cell r="E113">
            <v>182</v>
          </cell>
          <cell r="F113">
            <v>934294</v>
          </cell>
          <cell r="G113">
            <v>0</v>
          </cell>
          <cell r="H113">
            <v>934294</v>
          </cell>
          <cell r="I113">
            <v>52216256</v>
          </cell>
          <cell r="J113">
            <v>4699463.04</v>
          </cell>
          <cell r="K113">
            <v>9</v>
          </cell>
          <cell r="L113">
            <v>1.7892780363264651</v>
          </cell>
          <cell r="M113">
            <v>0</v>
          </cell>
          <cell r="N113">
            <v>74952.999999999985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</row>
        <row r="114">
          <cell r="E114">
            <v>184</v>
          </cell>
          <cell r="F114">
            <v>20545</v>
          </cell>
          <cell r="G114">
            <v>0</v>
          </cell>
          <cell r="H114">
            <v>20545</v>
          </cell>
          <cell r="I114">
            <v>14792304</v>
          </cell>
          <cell r="J114">
            <v>1331307.3599999999</v>
          </cell>
          <cell r="K114">
            <v>9</v>
          </cell>
          <cell r="L114">
            <v>0.13888979025850198</v>
          </cell>
          <cell r="M114">
            <v>0</v>
          </cell>
          <cell r="N114">
            <v>20098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</row>
        <row r="115">
          <cell r="E115">
            <v>185</v>
          </cell>
          <cell r="F115">
            <v>2189084</v>
          </cell>
          <cell r="G115">
            <v>0</v>
          </cell>
          <cell r="H115">
            <v>2189084</v>
          </cell>
          <cell r="I115">
            <v>84049067</v>
          </cell>
          <cell r="J115">
            <v>7564416.0299999993</v>
          </cell>
          <cell r="K115">
            <v>9</v>
          </cell>
          <cell r="L115">
            <v>2.6045309937824772</v>
          </cell>
          <cell r="M115">
            <v>0</v>
          </cell>
          <cell r="N115">
            <v>540573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</row>
        <row r="116">
          <cell r="E116">
            <v>186</v>
          </cell>
          <cell r="F116">
            <v>269273</v>
          </cell>
          <cell r="G116">
            <v>0</v>
          </cell>
          <cell r="H116">
            <v>269273</v>
          </cell>
          <cell r="I116">
            <v>29968622</v>
          </cell>
          <cell r="J116">
            <v>2697175.98</v>
          </cell>
          <cell r="K116">
            <v>9</v>
          </cell>
          <cell r="L116">
            <v>0.89851645497747612</v>
          </cell>
          <cell r="M116">
            <v>0</v>
          </cell>
          <cell r="N116">
            <v>22016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</row>
        <row r="117">
          <cell r="E117">
            <v>187</v>
          </cell>
          <cell r="F117">
            <v>153514</v>
          </cell>
          <cell r="G117">
            <v>0</v>
          </cell>
          <cell r="H117">
            <v>153514</v>
          </cell>
          <cell r="I117">
            <v>22510143</v>
          </cell>
          <cell r="J117">
            <v>2025912.8699999999</v>
          </cell>
          <cell r="K117">
            <v>9</v>
          </cell>
          <cell r="L117">
            <v>0.6819770092086932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</row>
        <row r="118">
          <cell r="E118">
            <v>189</v>
          </cell>
          <cell r="F118">
            <v>393186</v>
          </cell>
          <cell r="G118">
            <v>0</v>
          </cell>
          <cell r="H118">
            <v>393186</v>
          </cell>
          <cell r="I118">
            <v>72848546</v>
          </cell>
          <cell r="J118">
            <v>6556369.1399999997</v>
          </cell>
          <cell r="K118">
            <v>9</v>
          </cell>
          <cell r="L118">
            <v>0.53973074493484052</v>
          </cell>
          <cell r="M118">
            <v>0</v>
          </cell>
          <cell r="N118">
            <v>70161.999999999971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</row>
        <row r="119">
          <cell r="E119">
            <v>191</v>
          </cell>
          <cell r="F119">
            <v>688843</v>
          </cell>
          <cell r="G119">
            <v>0</v>
          </cell>
          <cell r="H119">
            <v>688843</v>
          </cell>
          <cell r="I119">
            <v>15017728.65393969</v>
          </cell>
          <cell r="J119">
            <v>1351595.578854572</v>
          </cell>
          <cell r="K119">
            <v>9</v>
          </cell>
          <cell r="L119">
            <v>4.5868654033730447</v>
          </cell>
          <cell r="M119">
            <v>0</v>
          </cell>
          <cell r="N119">
            <v>225988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</row>
        <row r="120">
          <cell r="E120">
            <v>196</v>
          </cell>
          <cell r="F120">
            <v>227180</v>
          </cell>
          <cell r="G120">
            <v>0</v>
          </cell>
          <cell r="H120">
            <v>227180</v>
          </cell>
          <cell r="I120">
            <v>5042655</v>
          </cell>
          <cell r="J120">
            <v>453838.95</v>
          </cell>
          <cell r="K120">
            <v>9</v>
          </cell>
          <cell r="L120">
            <v>4.5051664252263937</v>
          </cell>
          <cell r="M120">
            <v>0</v>
          </cell>
          <cell r="N120">
            <v>57828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</row>
        <row r="121">
          <cell r="E121">
            <v>197</v>
          </cell>
          <cell r="F121">
            <v>23548</v>
          </cell>
          <cell r="G121">
            <v>0</v>
          </cell>
          <cell r="H121">
            <v>23548</v>
          </cell>
          <cell r="I121">
            <v>45278385</v>
          </cell>
          <cell r="J121">
            <v>4075054.65</v>
          </cell>
          <cell r="K121">
            <v>9</v>
          </cell>
          <cell r="L121">
            <v>5.2007155290543158E-2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</row>
        <row r="122">
          <cell r="E122">
            <v>198</v>
          </cell>
          <cell r="F122">
            <v>172317</v>
          </cell>
          <cell r="G122">
            <v>0</v>
          </cell>
          <cell r="H122">
            <v>172317</v>
          </cell>
          <cell r="I122">
            <v>97331587.180000007</v>
          </cell>
          <cell r="J122">
            <v>8759842.8462000005</v>
          </cell>
          <cell r="K122">
            <v>9</v>
          </cell>
          <cell r="L122">
            <v>0.17704118980544911</v>
          </cell>
          <cell r="M122">
            <v>0</v>
          </cell>
          <cell r="N122">
            <v>33644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</row>
        <row r="123">
          <cell r="E123">
            <v>199</v>
          </cell>
          <cell r="F123">
            <v>91226</v>
          </cell>
          <cell r="G123">
            <v>0</v>
          </cell>
          <cell r="H123">
            <v>91226</v>
          </cell>
          <cell r="I123">
            <v>123203424</v>
          </cell>
          <cell r="J123">
            <v>11088308.16</v>
          </cell>
          <cell r="K123">
            <v>9</v>
          </cell>
          <cell r="L123">
            <v>7.4045020047494789E-2</v>
          </cell>
          <cell r="M123">
            <v>0</v>
          </cell>
          <cell r="N123">
            <v>61864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</row>
        <row r="124">
          <cell r="E124">
            <v>201</v>
          </cell>
          <cell r="F124">
            <v>27540972</v>
          </cell>
          <cell r="G124">
            <v>0</v>
          </cell>
          <cell r="H124">
            <v>27540972</v>
          </cell>
          <cell r="I124">
            <v>260451476.93000001</v>
          </cell>
          <cell r="J124">
            <v>46881265.847400002</v>
          </cell>
          <cell r="K124">
            <v>18</v>
          </cell>
          <cell r="L124">
            <v>10.574319763754698</v>
          </cell>
          <cell r="M124">
            <v>0</v>
          </cell>
          <cell r="N124">
            <v>149824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</row>
        <row r="125">
          <cell r="E125">
            <v>204</v>
          </cell>
          <cell r="F125">
            <v>2135529</v>
          </cell>
          <cell r="G125">
            <v>0</v>
          </cell>
          <cell r="H125">
            <v>2135529</v>
          </cell>
          <cell r="I125">
            <v>44562695</v>
          </cell>
          <cell r="J125">
            <v>4010642.55</v>
          </cell>
          <cell r="K125">
            <v>9</v>
          </cell>
          <cell r="L125">
            <v>4.7921899696596002</v>
          </cell>
          <cell r="M125">
            <v>0</v>
          </cell>
          <cell r="N125">
            <v>953046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</row>
        <row r="126">
          <cell r="E126">
            <v>207</v>
          </cell>
          <cell r="F126">
            <v>90481</v>
          </cell>
          <cell r="G126">
            <v>0</v>
          </cell>
          <cell r="H126">
            <v>90481</v>
          </cell>
          <cell r="I126">
            <v>275694489</v>
          </cell>
          <cell r="J126">
            <v>24812504.009999998</v>
          </cell>
          <cell r="K126">
            <v>9</v>
          </cell>
          <cell r="L126">
            <v>3.2819299481898601E-2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</row>
        <row r="127">
          <cell r="E127">
            <v>208</v>
          </cell>
          <cell r="F127">
            <v>295788</v>
          </cell>
          <cell r="G127">
            <v>0</v>
          </cell>
          <cell r="H127">
            <v>295788</v>
          </cell>
          <cell r="I127">
            <v>17021551</v>
          </cell>
          <cell r="J127">
            <v>1531939.5899999999</v>
          </cell>
          <cell r="K127">
            <v>9</v>
          </cell>
          <cell r="L127">
            <v>1.7377264856768926</v>
          </cell>
          <cell r="M127">
            <v>0</v>
          </cell>
          <cell r="N127">
            <v>92014.000000000015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</row>
        <row r="128">
          <cell r="E128">
            <v>209</v>
          </cell>
          <cell r="F128">
            <v>1546636</v>
          </cell>
          <cell r="G128">
            <v>0</v>
          </cell>
          <cell r="H128">
            <v>1546636</v>
          </cell>
          <cell r="I128">
            <v>25217734</v>
          </cell>
          <cell r="J128">
            <v>4539192.12</v>
          </cell>
          <cell r="K128">
            <v>18</v>
          </cell>
          <cell r="L128">
            <v>6.1331283770381591</v>
          </cell>
          <cell r="M128">
            <v>0</v>
          </cell>
          <cell r="N128">
            <v>270984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</row>
        <row r="129">
          <cell r="E129">
            <v>210</v>
          </cell>
          <cell r="F129">
            <v>2609640</v>
          </cell>
          <cell r="G129">
            <v>0</v>
          </cell>
          <cell r="H129">
            <v>2609640</v>
          </cell>
          <cell r="I129">
            <v>46424907</v>
          </cell>
          <cell r="J129">
            <v>4178241.63</v>
          </cell>
          <cell r="K129">
            <v>9</v>
          </cell>
          <cell r="L129">
            <v>5.6212067371508141</v>
          </cell>
          <cell r="M129">
            <v>0</v>
          </cell>
          <cell r="N129">
            <v>678052.9999999993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</row>
        <row r="130">
          <cell r="E130">
            <v>211</v>
          </cell>
          <cell r="F130">
            <v>208918</v>
          </cell>
          <cell r="G130">
            <v>0</v>
          </cell>
          <cell r="H130">
            <v>208918</v>
          </cell>
          <cell r="I130">
            <v>71922293</v>
          </cell>
          <cell r="J130">
            <v>6473006.3700000001</v>
          </cell>
          <cell r="K130">
            <v>9</v>
          </cell>
          <cell r="L130">
            <v>0.29047739064715306</v>
          </cell>
          <cell r="M130">
            <v>0</v>
          </cell>
          <cell r="N130">
            <v>14983.999999999998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</row>
        <row r="131">
          <cell r="E131">
            <v>212</v>
          </cell>
          <cell r="F131">
            <v>2221979</v>
          </cell>
          <cell r="G131">
            <v>0</v>
          </cell>
          <cell r="H131">
            <v>2221979</v>
          </cell>
          <cell r="I131">
            <v>60976952.839156359</v>
          </cell>
          <cell r="J131">
            <v>5487925.7555240719</v>
          </cell>
          <cell r="K131">
            <v>9</v>
          </cell>
          <cell r="L131">
            <v>3.6439652959718836</v>
          </cell>
          <cell r="M131">
            <v>0</v>
          </cell>
          <cell r="N131">
            <v>215163.00000000003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</row>
        <row r="132">
          <cell r="E132">
            <v>213</v>
          </cell>
          <cell r="F132">
            <v>54000</v>
          </cell>
          <cell r="G132">
            <v>0</v>
          </cell>
          <cell r="H132">
            <v>54000</v>
          </cell>
          <cell r="I132">
            <v>32421151</v>
          </cell>
          <cell r="J132">
            <v>2917903.59</v>
          </cell>
          <cell r="K132">
            <v>9</v>
          </cell>
          <cell r="L132">
            <v>0.16655793620652148</v>
          </cell>
          <cell r="M132">
            <v>0</v>
          </cell>
          <cell r="N132">
            <v>18000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</row>
        <row r="133">
          <cell r="E133">
            <v>214</v>
          </cell>
          <cell r="F133">
            <v>79773</v>
          </cell>
          <cell r="G133">
            <v>0</v>
          </cell>
          <cell r="H133">
            <v>79773</v>
          </cell>
          <cell r="I133">
            <v>31413978</v>
          </cell>
          <cell r="J133">
            <v>2827258.02</v>
          </cell>
          <cell r="K133">
            <v>9</v>
          </cell>
          <cell r="L133">
            <v>0.25394109590323133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</row>
        <row r="134">
          <cell r="E134">
            <v>215</v>
          </cell>
          <cell r="F134">
            <v>243540</v>
          </cell>
          <cell r="G134">
            <v>0</v>
          </cell>
          <cell r="H134">
            <v>243540</v>
          </cell>
          <cell r="I134">
            <v>8933377</v>
          </cell>
          <cell r="J134">
            <v>1608007.8599999999</v>
          </cell>
          <cell r="K134">
            <v>18</v>
          </cell>
          <cell r="L134">
            <v>2.7261807041167074</v>
          </cell>
          <cell r="M134">
            <v>0</v>
          </cell>
          <cell r="N134">
            <v>44091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</row>
        <row r="135">
          <cell r="E135">
            <v>218</v>
          </cell>
          <cell r="F135">
            <v>1281288</v>
          </cell>
          <cell r="G135">
            <v>0</v>
          </cell>
          <cell r="H135">
            <v>1281288</v>
          </cell>
          <cell r="I135">
            <v>40192741</v>
          </cell>
          <cell r="J135">
            <v>3617346.69</v>
          </cell>
          <cell r="K135">
            <v>9</v>
          </cell>
          <cell r="L135">
            <v>3.1878592206488232</v>
          </cell>
          <cell r="M135">
            <v>0</v>
          </cell>
          <cell r="N135">
            <v>77195.999999999985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</row>
        <row r="136">
          <cell r="E136">
            <v>219</v>
          </cell>
          <cell r="F136">
            <v>246516</v>
          </cell>
          <cell r="G136">
            <v>0</v>
          </cell>
          <cell r="H136">
            <v>246516</v>
          </cell>
          <cell r="I136">
            <v>38891363</v>
          </cell>
          <cell r="J136">
            <v>3500222.67</v>
          </cell>
          <cell r="K136">
            <v>9</v>
          </cell>
          <cell r="L136">
            <v>0.63385795967089142</v>
          </cell>
          <cell r="M136">
            <v>0</v>
          </cell>
          <cell r="N136">
            <v>54594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</row>
        <row r="137">
          <cell r="E137">
            <v>220</v>
          </cell>
          <cell r="F137">
            <v>1453963</v>
          </cell>
          <cell r="G137">
            <v>0</v>
          </cell>
          <cell r="H137">
            <v>1453963</v>
          </cell>
          <cell r="I137">
            <v>74668205</v>
          </cell>
          <cell r="J137">
            <v>6720138.4500000002</v>
          </cell>
          <cell r="K137">
            <v>9</v>
          </cell>
          <cell r="L137">
            <v>1.9472317568100104</v>
          </cell>
          <cell r="M137">
            <v>0</v>
          </cell>
          <cell r="N137">
            <v>352512.00000000035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</row>
        <row r="138">
          <cell r="E138">
            <v>221</v>
          </cell>
          <cell r="F138">
            <v>767187</v>
          </cell>
          <cell r="G138">
            <v>0</v>
          </cell>
          <cell r="H138">
            <v>767187</v>
          </cell>
          <cell r="I138">
            <v>12899337</v>
          </cell>
          <cell r="J138">
            <v>1160940.3299999998</v>
          </cell>
          <cell r="K138">
            <v>9</v>
          </cell>
          <cell r="L138">
            <v>5.9474917199232795</v>
          </cell>
          <cell r="M138">
            <v>0</v>
          </cell>
          <cell r="N138">
            <v>89012.999999999971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</row>
        <row r="139">
          <cell r="E139">
            <v>223</v>
          </cell>
          <cell r="F139">
            <v>45199</v>
          </cell>
          <cell r="G139">
            <v>0</v>
          </cell>
          <cell r="H139">
            <v>45199</v>
          </cell>
          <cell r="I139">
            <v>9413325</v>
          </cell>
          <cell r="J139">
            <v>1694398.5</v>
          </cell>
          <cell r="K139">
            <v>18</v>
          </cell>
          <cell r="L139">
            <v>0.48015977351254741</v>
          </cell>
          <cell r="M139">
            <v>0</v>
          </cell>
          <cell r="N139">
            <v>10844.999999999998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</row>
        <row r="140">
          <cell r="E140">
            <v>226</v>
          </cell>
          <cell r="F140">
            <v>423204</v>
          </cell>
          <cell r="G140">
            <v>0</v>
          </cell>
          <cell r="H140">
            <v>423204</v>
          </cell>
          <cell r="I140">
            <v>23768542</v>
          </cell>
          <cell r="J140">
            <v>4278337.5599999996</v>
          </cell>
          <cell r="K140">
            <v>18</v>
          </cell>
          <cell r="L140">
            <v>1.7805214977006163</v>
          </cell>
          <cell r="M140">
            <v>0</v>
          </cell>
          <cell r="N140">
            <v>14665.999999999996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</row>
        <row r="141">
          <cell r="E141">
            <v>227</v>
          </cell>
          <cell r="F141">
            <v>388810</v>
          </cell>
          <cell r="G141">
            <v>0</v>
          </cell>
          <cell r="H141">
            <v>388810</v>
          </cell>
          <cell r="I141">
            <v>24783223</v>
          </cell>
          <cell r="J141">
            <v>4460980.1399999997</v>
          </cell>
          <cell r="K141">
            <v>18</v>
          </cell>
          <cell r="L141">
            <v>1.5688435680863624</v>
          </cell>
          <cell r="M141">
            <v>0</v>
          </cell>
          <cell r="N141">
            <v>120945.99999999997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</row>
        <row r="142">
          <cell r="E142">
            <v>229</v>
          </cell>
          <cell r="F142">
            <v>1886577</v>
          </cell>
          <cell r="G142">
            <v>0</v>
          </cell>
          <cell r="H142">
            <v>1886577</v>
          </cell>
          <cell r="I142">
            <v>97332020</v>
          </cell>
          <cell r="J142">
            <v>8759881.7999999989</v>
          </cell>
          <cell r="K142">
            <v>9</v>
          </cell>
          <cell r="L142">
            <v>1.9382901947375593</v>
          </cell>
          <cell r="M142">
            <v>0</v>
          </cell>
          <cell r="N142">
            <v>417587.00000000081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</row>
        <row r="143">
          <cell r="E143">
            <v>231</v>
          </cell>
          <cell r="F143">
            <v>954708</v>
          </cell>
          <cell r="G143">
            <v>0</v>
          </cell>
          <cell r="H143">
            <v>954708</v>
          </cell>
          <cell r="I143">
            <v>43740587</v>
          </cell>
          <cell r="J143">
            <v>3936652.83</v>
          </cell>
          <cell r="K143">
            <v>9</v>
          </cell>
          <cell r="L143">
            <v>2.1826593227932674</v>
          </cell>
          <cell r="M143">
            <v>0</v>
          </cell>
          <cell r="N143">
            <v>189684.00000000006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</row>
        <row r="144">
          <cell r="E144">
            <v>236</v>
          </cell>
          <cell r="F144">
            <v>3121734</v>
          </cell>
          <cell r="G144">
            <v>0</v>
          </cell>
          <cell r="H144">
            <v>3121734</v>
          </cell>
          <cell r="I144">
            <v>109367875</v>
          </cell>
          <cell r="J144">
            <v>19686217.5</v>
          </cell>
          <cell r="K144">
            <v>18</v>
          </cell>
          <cell r="L144">
            <v>2.8543427400413512</v>
          </cell>
          <cell r="M144">
            <v>0</v>
          </cell>
          <cell r="N144">
            <v>778016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</row>
        <row r="145">
          <cell r="E145">
            <v>238</v>
          </cell>
          <cell r="F145">
            <v>708830</v>
          </cell>
          <cell r="G145">
            <v>0</v>
          </cell>
          <cell r="H145">
            <v>708830</v>
          </cell>
          <cell r="I145">
            <v>11146742</v>
          </cell>
          <cell r="J145">
            <v>1003206.7799999999</v>
          </cell>
          <cell r="K145">
            <v>9</v>
          </cell>
          <cell r="L145">
            <v>6.3590778363758664</v>
          </cell>
          <cell r="M145">
            <v>0</v>
          </cell>
          <cell r="N145">
            <v>112087.00000000001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</row>
        <row r="146">
          <cell r="E146">
            <v>239</v>
          </cell>
          <cell r="F146">
            <v>8748879</v>
          </cell>
          <cell r="G146">
            <v>0</v>
          </cell>
          <cell r="H146">
            <v>8748879</v>
          </cell>
          <cell r="I146">
            <v>149342621</v>
          </cell>
          <cell r="J146">
            <v>13440835.889999999</v>
          </cell>
          <cell r="K146">
            <v>9</v>
          </cell>
          <cell r="L146">
            <v>5.8582599805851805</v>
          </cell>
          <cell r="M146">
            <v>0</v>
          </cell>
          <cell r="N146">
            <v>1167022.9999999995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</row>
        <row r="147">
          <cell r="E147">
            <v>240</v>
          </cell>
          <cell r="F147">
            <v>37104</v>
          </cell>
          <cell r="G147">
            <v>0</v>
          </cell>
          <cell r="H147">
            <v>37104</v>
          </cell>
          <cell r="I147">
            <v>4614316.82</v>
          </cell>
          <cell r="J147">
            <v>415288.51380000002</v>
          </cell>
          <cell r="K147">
            <v>9</v>
          </cell>
          <cell r="L147">
            <v>0.80410603448767948</v>
          </cell>
          <cell r="M147">
            <v>0</v>
          </cell>
          <cell r="N147">
            <v>18292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</row>
        <row r="148">
          <cell r="E148">
            <v>243</v>
          </cell>
          <cell r="F148">
            <v>1084813</v>
          </cell>
          <cell r="G148">
            <v>0</v>
          </cell>
          <cell r="H148">
            <v>1084813</v>
          </cell>
          <cell r="I148">
            <v>185941805</v>
          </cell>
          <cell r="J148">
            <v>16734762.449999999</v>
          </cell>
          <cell r="K148">
            <v>9</v>
          </cell>
          <cell r="L148">
            <v>0.58341533255525835</v>
          </cell>
          <cell r="M148">
            <v>0</v>
          </cell>
          <cell r="N148">
            <v>418159.99999999953</v>
          </cell>
          <cell r="O148">
            <v>0</v>
          </cell>
          <cell r="P148">
            <v>0</v>
          </cell>
          <cell r="R148">
            <v>0</v>
          </cell>
          <cell r="S148">
            <v>0</v>
          </cell>
        </row>
        <row r="149">
          <cell r="E149">
            <v>244</v>
          </cell>
          <cell r="F149">
            <v>7811998</v>
          </cell>
          <cell r="G149">
            <v>0</v>
          </cell>
          <cell r="H149">
            <v>7811998</v>
          </cell>
          <cell r="I149">
            <v>64823672.600000001</v>
          </cell>
          <cell r="J149">
            <v>5834130.534</v>
          </cell>
          <cell r="K149">
            <v>9</v>
          </cell>
          <cell r="L149">
            <v>12.051149968321912</v>
          </cell>
          <cell r="M149">
            <v>1977867.466</v>
          </cell>
          <cell r="N149">
            <v>3074893.0000000005</v>
          </cell>
          <cell r="O149">
            <v>0.64323131439045189</v>
          </cell>
          <cell r="P149">
            <v>1977867.466</v>
          </cell>
          <cell r="R149">
            <v>0</v>
          </cell>
          <cell r="S149">
            <v>0</v>
          </cell>
        </row>
        <row r="150">
          <cell r="E150">
            <v>246</v>
          </cell>
          <cell r="F150">
            <v>52839</v>
          </cell>
          <cell r="G150">
            <v>0</v>
          </cell>
          <cell r="H150">
            <v>52839</v>
          </cell>
          <cell r="I150">
            <v>63525296</v>
          </cell>
          <cell r="J150">
            <v>5717276.6399999997</v>
          </cell>
          <cell r="K150">
            <v>9</v>
          </cell>
          <cell r="L150">
            <v>8.3177888694922417E-2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</row>
        <row r="151">
          <cell r="E151">
            <v>248</v>
          </cell>
          <cell r="F151">
            <v>10653416</v>
          </cell>
          <cell r="G151">
            <v>0</v>
          </cell>
          <cell r="H151">
            <v>10653416</v>
          </cell>
          <cell r="I151">
            <v>149178418.00999999</v>
          </cell>
          <cell r="J151">
            <v>13426057.6209</v>
          </cell>
          <cell r="K151">
            <v>9</v>
          </cell>
          <cell r="L151">
            <v>7.1413922617719825</v>
          </cell>
          <cell r="M151">
            <v>0</v>
          </cell>
          <cell r="N151">
            <v>1948600.0000000026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</row>
        <row r="152">
          <cell r="E152">
            <v>249</v>
          </cell>
          <cell r="F152">
            <v>25158</v>
          </cell>
          <cell r="G152">
            <v>0</v>
          </cell>
          <cell r="H152">
            <v>25158</v>
          </cell>
          <cell r="I152">
            <v>4376132</v>
          </cell>
          <cell r="J152">
            <v>393851.88</v>
          </cell>
          <cell r="K152">
            <v>9</v>
          </cell>
          <cell r="L152">
            <v>0.57489125099517113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</row>
        <row r="153">
          <cell r="E153">
            <v>250</v>
          </cell>
          <cell r="F153">
            <v>19372</v>
          </cell>
          <cell r="G153">
            <v>0</v>
          </cell>
          <cell r="H153">
            <v>19372</v>
          </cell>
          <cell r="I153">
            <v>7718406</v>
          </cell>
          <cell r="J153">
            <v>694656.53999999992</v>
          </cell>
          <cell r="K153">
            <v>9</v>
          </cell>
          <cell r="L153">
            <v>0.25098446492708471</v>
          </cell>
          <cell r="M153">
            <v>0</v>
          </cell>
          <cell r="N153">
            <v>19101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</row>
        <row r="154">
          <cell r="E154">
            <v>251</v>
          </cell>
          <cell r="F154">
            <v>1801639</v>
          </cell>
          <cell r="G154">
            <v>0</v>
          </cell>
          <cell r="H154">
            <v>1801639</v>
          </cell>
          <cell r="I154">
            <v>41298919</v>
          </cell>
          <cell r="J154">
            <v>3716902.71</v>
          </cell>
          <cell r="K154">
            <v>9</v>
          </cell>
          <cell r="L154">
            <v>4.3624362177615357</v>
          </cell>
          <cell r="M154">
            <v>0</v>
          </cell>
          <cell r="N154">
            <v>680805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</row>
        <row r="155">
          <cell r="E155">
            <v>253</v>
          </cell>
          <cell r="F155">
            <v>43050</v>
          </cell>
          <cell r="G155">
            <v>0</v>
          </cell>
          <cell r="H155">
            <v>43050</v>
          </cell>
          <cell r="I155">
            <v>2189655.8600000003</v>
          </cell>
          <cell r="J155">
            <v>197069.02740000002</v>
          </cell>
          <cell r="K155">
            <v>9</v>
          </cell>
          <cell r="L155">
            <v>1.9660623747514365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</row>
        <row r="156">
          <cell r="E156">
            <v>258</v>
          </cell>
          <cell r="F156">
            <v>9975349</v>
          </cell>
          <cell r="G156">
            <v>0</v>
          </cell>
          <cell r="H156">
            <v>9975349</v>
          </cell>
          <cell r="I156">
            <v>87698638</v>
          </cell>
          <cell r="J156">
            <v>7892877.4199999999</v>
          </cell>
          <cell r="K156">
            <v>9</v>
          </cell>
          <cell r="L156">
            <v>11.374576877693357</v>
          </cell>
          <cell r="M156">
            <v>2082471.58</v>
          </cell>
          <cell r="N156">
            <v>3271634.0000000005</v>
          </cell>
          <cell r="O156">
            <v>0.63652339473180675</v>
          </cell>
          <cell r="P156">
            <v>2082471.58</v>
          </cell>
          <cell r="R156">
            <v>0</v>
          </cell>
          <cell r="S156">
            <v>0</v>
          </cell>
        </row>
        <row r="157">
          <cell r="E157">
            <v>261</v>
          </cell>
          <cell r="F157">
            <v>4200167</v>
          </cell>
          <cell r="G157">
            <v>0</v>
          </cell>
          <cell r="H157">
            <v>4200167</v>
          </cell>
          <cell r="I157">
            <v>52072888</v>
          </cell>
          <cell r="J157">
            <v>4686559.92</v>
          </cell>
          <cell r="K157">
            <v>9</v>
          </cell>
          <cell r="L157">
            <v>8.0659382671458513</v>
          </cell>
          <cell r="M157">
            <v>0</v>
          </cell>
          <cell r="N157">
            <v>1392148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</row>
        <row r="158">
          <cell r="E158">
            <v>262</v>
          </cell>
          <cell r="F158">
            <v>5096521</v>
          </cell>
          <cell r="G158">
            <v>0</v>
          </cell>
          <cell r="H158">
            <v>5096521</v>
          </cell>
          <cell r="I158">
            <v>50030583</v>
          </cell>
          <cell r="J158">
            <v>4502752.47</v>
          </cell>
          <cell r="K158">
            <v>9</v>
          </cell>
          <cell r="L158">
            <v>10.186811135101104</v>
          </cell>
          <cell r="M158">
            <v>593768.53000000026</v>
          </cell>
          <cell r="N158">
            <v>1341884</v>
          </cell>
          <cell r="O158">
            <v>0.44248871735559875</v>
          </cell>
          <cell r="P158">
            <v>593768.53000000026</v>
          </cell>
          <cell r="R158">
            <v>0</v>
          </cell>
          <cell r="S158">
            <v>0</v>
          </cell>
        </row>
        <row r="159">
          <cell r="E159">
            <v>263</v>
          </cell>
          <cell r="F159">
            <v>19782</v>
          </cell>
          <cell r="G159">
            <v>0</v>
          </cell>
          <cell r="H159">
            <v>19782</v>
          </cell>
          <cell r="I159">
            <v>985727.58000000007</v>
          </cell>
          <cell r="J159">
            <v>88715.482199999999</v>
          </cell>
          <cell r="K159">
            <v>9</v>
          </cell>
          <cell r="L159">
            <v>2.0068424990198608</v>
          </cell>
          <cell r="M159">
            <v>0</v>
          </cell>
          <cell r="N159">
            <v>19785.326975476837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</row>
        <row r="160">
          <cell r="E160">
            <v>264</v>
          </cell>
          <cell r="F160">
            <v>363576</v>
          </cell>
          <cell r="G160">
            <v>0</v>
          </cell>
          <cell r="H160">
            <v>363576</v>
          </cell>
          <cell r="I160">
            <v>51610362</v>
          </cell>
          <cell r="J160">
            <v>4644932.58</v>
          </cell>
          <cell r="K160">
            <v>9</v>
          </cell>
          <cell r="L160">
            <v>0.70446318512549866</v>
          </cell>
          <cell r="M160">
            <v>0</v>
          </cell>
          <cell r="N160">
            <v>127218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</row>
        <row r="161">
          <cell r="E161">
            <v>265</v>
          </cell>
          <cell r="F161">
            <v>51545</v>
          </cell>
          <cell r="G161">
            <v>0</v>
          </cell>
          <cell r="H161">
            <v>51545</v>
          </cell>
          <cell r="I161">
            <v>36949049</v>
          </cell>
          <cell r="J161">
            <v>3325414.4099999997</v>
          </cell>
          <cell r="K161">
            <v>9</v>
          </cell>
          <cell r="L161">
            <v>0.13950291386389946</v>
          </cell>
          <cell r="M161">
            <v>0</v>
          </cell>
          <cell r="N161">
            <v>33918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</row>
        <row r="162">
          <cell r="E162">
            <v>266</v>
          </cell>
          <cell r="F162">
            <v>267224</v>
          </cell>
          <cell r="G162">
            <v>0</v>
          </cell>
          <cell r="H162">
            <v>267224</v>
          </cell>
          <cell r="I162">
            <v>65282842</v>
          </cell>
          <cell r="J162">
            <v>5875455.7799999993</v>
          </cell>
          <cell r="K162">
            <v>9</v>
          </cell>
          <cell r="L162">
            <v>0.40933266967758547</v>
          </cell>
          <cell r="M162">
            <v>0</v>
          </cell>
          <cell r="N162">
            <v>86815.999999999985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</row>
        <row r="163">
          <cell r="E163">
            <v>271</v>
          </cell>
          <cell r="F163">
            <v>312684</v>
          </cell>
          <cell r="G163">
            <v>0</v>
          </cell>
          <cell r="H163">
            <v>312684</v>
          </cell>
          <cell r="I163">
            <v>94853906</v>
          </cell>
          <cell r="J163">
            <v>8536851.5399999991</v>
          </cell>
          <cell r="K163">
            <v>9</v>
          </cell>
          <cell r="L163">
            <v>0.32964799572934828</v>
          </cell>
          <cell r="M163">
            <v>0</v>
          </cell>
          <cell r="N163">
            <v>102102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</row>
        <row r="164">
          <cell r="E164">
            <v>272</v>
          </cell>
          <cell r="F164">
            <v>81760</v>
          </cell>
          <cell r="G164">
            <v>0</v>
          </cell>
          <cell r="H164">
            <v>81760</v>
          </cell>
          <cell r="I164">
            <v>3136580</v>
          </cell>
          <cell r="J164">
            <v>282292.2</v>
          </cell>
          <cell r="K164">
            <v>9</v>
          </cell>
          <cell r="L164">
            <v>2.6066607578955425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</row>
        <row r="165">
          <cell r="E165">
            <v>273</v>
          </cell>
          <cell r="F165">
            <v>230445</v>
          </cell>
          <cell r="G165">
            <v>0</v>
          </cell>
          <cell r="H165">
            <v>230445</v>
          </cell>
          <cell r="I165">
            <v>28217998</v>
          </cell>
          <cell r="J165">
            <v>2539619.8199999998</v>
          </cell>
          <cell r="K165">
            <v>9</v>
          </cell>
          <cell r="L165">
            <v>0.81665963687430987</v>
          </cell>
          <cell r="M165">
            <v>0</v>
          </cell>
          <cell r="N165">
            <v>139960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</row>
        <row r="166">
          <cell r="E166">
            <v>274</v>
          </cell>
          <cell r="F166">
            <v>8602616</v>
          </cell>
          <cell r="G166">
            <v>0</v>
          </cell>
          <cell r="H166">
            <v>8602616</v>
          </cell>
          <cell r="I166">
            <v>124433824</v>
          </cell>
          <cell r="J166">
            <v>11199044.16</v>
          </cell>
          <cell r="K166">
            <v>9</v>
          </cell>
          <cell r="L166">
            <v>6.9134064384294742</v>
          </cell>
          <cell r="M166">
            <v>0</v>
          </cell>
          <cell r="N166">
            <v>2728288</v>
          </cell>
          <cell r="O166">
            <v>0</v>
          </cell>
          <cell r="P166">
            <v>0</v>
          </cell>
          <cell r="R166">
            <v>0</v>
          </cell>
          <cell r="S166">
            <v>0</v>
          </cell>
        </row>
        <row r="167">
          <cell r="E167">
            <v>275</v>
          </cell>
          <cell r="F167">
            <v>187992</v>
          </cell>
          <cell r="G167">
            <v>0</v>
          </cell>
          <cell r="H167">
            <v>187992</v>
          </cell>
          <cell r="I167">
            <v>7801957</v>
          </cell>
          <cell r="J167">
            <v>702176.13</v>
          </cell>
          <cell r="K167">
            <v>9</v>
          </cell>
          <cell r="L167">
            <v>2.4095492964137075</v>
          </cell>
          <cell r="M167">
            <v>0</v>
          </cell>
          <cell r="N167">
            <v>46448.000000000007</v>
          </cell>
          <cell r="O167">
            <v>0</v>
          </cell>
          <cell r="P167">
            <v>0</v>
          </cell>
          <cell r="R167">
            <v>0</v>
          </cell>
          <cell r="S167">
            <v>0</v>
          </cell>
        </row>
        <row r="168">
          <cell r="E168">
            <v>276</v>
          </cell>
          <cell r="F168">
            <v>67737</v>
          </cell>
          <cell r="G168">
            <v>0</v>
          </cell>
          <cell r="H168">
            <v>67737</v>
          </cell>
          <cell r="I168">
            <v>27162609</v>
          </cell>
          <cell r="J168">
            <v>2444634.81</v>
          </cell>
          <cell r="K168">
            <v>9</v>
          </cell>
          <cell r="L168">
            <v>0.24937589758038339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R168">
            <v>0</v>
          </cell>
          <cell r="S168">
            <v>0</v>
          </cell>
        </row>
        <row r="169">
          <cell r="E169">
            <v>277</v>
          </cell>
          <cell r="F169">
            <v>2104488</v>
          </cell>
          <cell r="G169">
            <v>0</v>
          </cell>
          <cell r="H169">
            <v>2104488</v>
          </cell>
          <cell r="I169">
            <v>38067779</v>
          </cell>
          <cell r="J169">
            <v>6852200.2199999997</v>
          </cell>
          <cell r="K169">
            <v>18</v>
          </cell>
          <cell r="L169">
            <v>5.528265780885194</v>
          </cell>
          <cell r="M169">
            <v>0</v>
          </cell>
          <cell r="N169">
            <v>462480.00000000012</v>
          </cell>
          <cell r="O169">
            <v>0</v>
          </cell>
          <cell r="P169">
            <v>0</v>
          </cell>
          <cell r="R169">
            <v>0</v>
          </cell>
          <cell r="S169">
            <v>0</v>
          </cell>
        </row>
        <row r="170">
          <cell r="E170">
            <v>278</v>
          </cell>
          <cell r="F170">
            <v>2125964</v>
          </cell>
          <cell r="G170">
            <v>0</v>
          </cell>
          <cell r="H170">
            <v>2125964</v>
          </cell>
          <cell r="I170">
            <v>30891026.12568881</v>
          </cell>
          <cell r="J170">
            <v>2780192.3513119929</v>
          </cell>
          <cell r="K170">
            <v>9</v>
          </cell>
          <cell r="L170">
            <v>6.8821410831414882</v>
          </cell>
          <cell r="M170">
            <v>0</v>
          </cell>
          <cell r="N170">
            <v>163720.00000000012</v>
          </cell>
          <cell r="O170">
            <v>0</v>
          </cell>
          <cell r="P170">
            <v>0</v>
          </cell>
          <cell r="R170">
            <v>0</v>
          </cell>
          <cell r="S170">
            <v>0</v>
          </cell>
        </row>
        <row r="171">
          <cell r="E171">
            <v>281</v>
          </cell>
          <cell r="F171">
            <v>81726833</v>
          </cell>
          <cell r="G171">
            <v>0</v>
          </cell>
          <cell r="H171">
            <v>81726833</v>
          </cell>
          <cell r="I171">
            <v>525367318</v>
          </cell>
          <cell r="J171">
            <v>94566117.239999995</v>
          </cell>
          <cell r="K171">
            <v>18</v>
          </cell>
          <cell r="L171">
            <v>15.556131909979221</v>
          </cell>
          <cell r="M171">
            <v>0</v>
          </cell>
          <cell r="N171">
            <v>3233668.9999999972</v>
          </cell>
          <cell r="O171">
            <v>0</v>
          </cell>
          <cell r="P171">
            <v>0</v>
          </cell>
          <cell r="R171">
            <v>0</v>
          </cell>
          <cell r="S171">
            <v>0</v>
          </cell>
        </row>
        <row r="172">
          <cell r="E172">
            <v>284</v>
          </cell>
          <cell r="F172">
            <v>3220082</v>
          </cell>
          <cell r="G172">
            <v>0</v>
          </cell>
          <cell r="H172">
            <v>3220082</v>
          </cell>
          <cell r="I172">
            <v>49042991</v>
          </cell>
          <cell r="J172">
            <v>4413869.1899999995</v>
          </cell>
          <cell r="K172">
            <v>9</v>
          </cell>
          <cell r="L172">
            <v>6.5658352688970387</v>
          </cell>
          <cell r="M172">
            <v>0</v>
          </cell>
          <cell r="N172">
            <v>1258958.999999997</v>
          </cell>
          <cell r="O172">
            <v>0</v>
          </cell>
          <cell r="P172">
            <v>0</v>
          </cell>
          <cell r="R172">
            <v>0</v>
          </cell>
          <cell r="S172">
            <v>0</v>
          </cell>
        </row>
        <row r="173">
          <cell r="E173">
            <v>285</v>
          </cell>
          <cell r="F173">
            <v>2441664</v>
          </cell>
          <cell r="G173">
            <v>0</v>
          </cell>
          <cell r="H173">
            <v>2441664</v>
          </cell>
          <cell r="I173">
            <v>67117314</v>
          </cell>
          <cell r="J173">
            <v>6040558.2599999998</v>
          </cell>
          <cell r="K173">
            <v>9</v>
          </cell>
          <cell r="L173">
            <v>3.6379048184198792</v>
          </cell>
          <cell r="M173">
            <v>0</v>
          </cell>
          <cell r="N173">
            <v>238232</v>
          </cell>
          <cell r="O173">
            <v>0</v>
          </cell>
          <cell r="P173">
            <v>0</v>
          </cell>
          <cell r="R173">
            <v>0</v>
          </cell>
          <cell r="S173">
            <v>0</v>
          </cell>
        </row>
        <row r="174">
          <cell r="E174">
            <v>287</v>
          </cell>
          <cell r="F174">
            <v>394135</v>
          </cell>
          <cell r="G174">
            <v>0</v>
          </cell>
          <cell r="H174">
            <v>394135</v>
          </cell>
          <cell r="I174">
            <v>14731894</v>
          </cell>
          <cell r="J174">
            <v>1325870.46</v>
          </cell>
          <cell r="K174">
            <v>9</v>
          </cell>
          <cell r="L174">
            <v>2.6753857990018117</v>
          </cell>
          <cell r="M174">
            <v>0</v>
          </cell>
          <cell r="N174">
            <v>106596</v>
          </cell>
          <cell r="O174">
            <v>0</v>
          </cell>
          <cell r="P174">
            <v>0</v>
          </cell>
          <cell r="R174">
            <v>0</v>
          </cell>
          <cell r="S174">
            <v>0</v>
          </cell>
        </row>
        <row r="175">
          <cell r="E175">
            <v>288</v>
          </cell>
          <cell r="F175">
            <v>64075</v>
          </cell>
          <cell r="G175">
            <v>0</v>
          </cell>
          <cell r="H175">
            <v>64075</v>
          </cell>
          <cell r="I175">
            <v>48901721</v>
          </cell>
          <cell r="J175">
            <v>4401154.8899999997</v>
          </cell>
          <cell r="K175">
            <v>9</v>
          </cell>
          <cell r="L175">
            <v>0.13102810839724843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R175">
            <v>0</v>
          </cell>
          <cell r="S175">
            <v>0</v>
          </cell>
        </row>
        <row r="176">
          <cell r="E176">
            <v>290</v>
          </cell>
          <cell r="F176">
            <v>21281</v>
          </cell>
          <cell r="G176">
            <v>0</v>
          </cell>
          <cell r="H176">
            <v>21281</v>
          </cell>
          <cell r="I176">
            <v>21257849</v>
          </cell>
          <cell r="J176">
            <v>1913206.41</v>
          </cell>
          <cell r="K176">
            <v>9</v>
          </cell>
          <cell r="L176">
            <v>0.10010890565644717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R176">
            <v>0</v>
          </cell>
          <cell r="S176">
            <v>0</v>
          </cell>
        </row>
        <row r="177">
          <cell r="E177">
            <v>291</v>
          </cell>
          <cell r="F177">
            <v>1219932</v>
          </cell>
          <cell r="G177">
            <v>0</v>
          </cell>
          <cell r="H177">
            <v>1219932</v>
          </cell>
          <cell r="I177">
            <v>36212874</v>
          </cell>
          <cell r="J177">
            <v>3259158.6599999997</v>
          </cell>
          <cell r="K177">
            <v>9</v>
          </cell>
          <cell r="L177">
            <v>3.3687798433231233</v>
          </cell>
          <cell r="M177">
            <v>0</v>
          </cell>
          <cell r="N177">
            <v>263103.20197930728</v>
          </cell>
          <cell r="O177">
            <v>0</v>
          </cell>
          <cell r="P177">
            <v>0</v>
          </cell>
          <cell r="R177">
            <v>0</v>
          </cell>
          <cell r="S177">
            <v>0</v>
          </cell>
        </row>
        <row r="178">
          <cell r="E178">
            <v>292</v>
          </cell>
          <cell r="F178">
            <v>373723</v>
          </cell>
          <cell r="G178">
            <v>0</v>
          </cell>
          <cell r="H178">
            <v>373723</v>
          </cell>
          <cell r="I178">
            <v>29577733</v>
          </cell>
          <cell r="J178">
            <v>2661995.9699999997</v>
          </cell>
          <cell r="K178">
            <v>9</v>
          </cell>
          <cell r="L178">
            <v>1.2635282088725326</v>
          </cell>
          <cell r="M178">
            <v>0</v>
          </cell>
          <cell r="N178">
            <v>203435.99999999994</v>
          </cell>
          <cell r="O178">
            <v>0</v>
          </cell>
          <cell r="P178">
            <v>0</v>
          </cell>
          <cell r="R178">
            <v>0</v>
          </cell>
          <cell r="S178">
            <v>0</v>
          </cell>
        </row>
        <row r="179">
          <cell r="E179">
            <v>293</v>
          </cell>
          <cell r="F179">
            <v>1611018</v>
          </cell>
          <cell r="G179">
            <v>0</v>
          </cell>
          <cell r="H179">
            <v>1611018</v>
          </cell>
          <cell r="I179">
            <v>133516101</v>
          </cell>
          <cell r="J179">
            <v>24032898.18</v>
          </cell>
          <cell r="K179">
            <v>18</v>
          </cell>
          <cell r="L179">
            <v>1.2066095309358982</v>
          </cell>
          <cell r="M179">
            <v>0</v>
          </cell>
          <cell r="N179">
            <v>228566.99999999994</v>
          </cell>
          <cell r="O179">
            <v>0</v>
          </cell>
          <cell r="P179">
            <v>0</v>
          </cell>
          <cell r="R179">
            <v>0</v>
          </cell>
          <cell r="S179">
            <v>0</v>
          </cell>
        </row>
        <row r="180">
          <cell r="E180">
            <v>295</v>
          </cell>
          <cell r="F180">
            <v>1212112</v>
          </cell>
          <cell r="G180">
            <v>0</v>
          </cell>
          <cell r="H180">
            <v>1212112</v>
          </cell>
          <cell r="I180">
            <v>63043755</v>
          </cell>
          <cell r="J180">
            <v>5673937.9500000002</v>
          </cell>
          <cell r="K180">
            <v>9</v>
          </cell>
          <cell r="L180">
            <v>1.9226519740139212</v>
          </cell>
          <cell r="M180">
            <v>0</v>
          </cell>
          <cell r="N180">
            <v>138328.09815950916</v>
          </cell>
          <cell r="O180">
            <v>0</v>
          </cell>
          <cell r="P180">
            <v>0</v>
          </cell>
          <cell r="R180">
            <v>0</v>
          </cell>
          <cell r="S180">
            <v>0</v>
          </cell>
        </row>
        <row r="181">
          <cell r="E181">
            <v>296</v>
          </cell>
          <cell r="F181">
            <v>1166364</v>
          </cell>
          <cell r="G181">
            <v>0</v>
          </cell>
          <cell r="H181">
            <v>1166364</v>
          </cell>
          <cell r="I181">
            <v>12092692</v>
          </cell>
          <cell r="J181">
            <v>1088342.28</v>
          </cell>
          <cell r="K181">
            <v>9</v>
          </cell>
          <cell r="L181">
            <v>9.6451972811347542</v>
          </cell>
          <cell r="M181">
            <v>78021.719999999972</v>
          </cell>
          <cell r="N181">
            <v>146604.99999999997</v>
          </cell>
          <cell r="O181">
            <v>0.5321900344463012</v>
          </cell>
          <cell r="P181">
            <v>78021.719999999972</v>
          </cell>
          <cell r="R181">
            <v>0</v>
          </cell>
          <cell r="S181">
            <v>0</v>
          </cell>
        </row>
        <row r="182">
          <cell r="E182">
            <v>300</v>
          </cell>
          <cell r="F182">
            <v>47643</v>
          </cell>
          <cell r="G182">
            <v>0</v>
          </cell>
          <cell r="H182">
            <v>47643</v>
          </cell>
          <cell r="I182">
            <v>7092631</v>
          </cell>
          <cell r="J182">
            <v>638336.78999999992</v>
          </cell>
          <cell r="K182">
            <v>9</v>
          </cell>
          <cell r="L182">
            <v>0.67172534423403674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</row>
        <row r="183">
          <cell r="E183">
            <v>301</v>
          </cell>
          <cell r="F183">
            <v>1785770</v>
          </cell>
          <cell r="G183">
            <v>0</v>
          </cell>
          <cell r="H183">
            <v>1785770</v>
          </cell>
          <cell r="I183">
            <v>28284301</v>
          </cell>
          <cell r="J183">
            <v>2545587.09</v>
          </cell>
          <cell r="K183">
            <v>9</v>
          </cell>
          <cell r="L183">
            <v>6.3136437418057456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</row>
        <row r="184">
          <cell r="E184">
            <v>305</v>
          </cell>
          <cell r="F184">
            <v>1312345</v>
          </cell>
          <cell r="G184">
            <v>0</v>
          </cell>
          <cell r="H184">
            <v>1312345</v>
          </cell>
          <cell r="I184">
            <v>62320169</v>
          </cell>
          <cell r="J184">
            <v>5608815.21</v>
          </cell>
          <cell r="K184">
            <v>9</v>
          </cell>
          <cell r="L184">
            <v>2.1058110416870019</v>
          </cell>
          <cell r="M184">
            <v>0</v>
          </cell>
          <cell r="N184">
            <v>428174.99999999988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</row>
        <row r="185">
          <cell r="E185">
            <v>306</v>
          </cell>
          <cell r="F185">
            <v>116431</v>
          </cell>
          <cell r="G185">
            <v>0</v>
          </cell>
          <cell r="H185">
            <v>116431</v>
          </cell>
          <cell r="I185">
            <v>2325817</v>
          </cell>
          <cell r="J185">
            <v>209323.53</v>
          </cell>
          <cell r="K185">
            <v>9</v>
          </cell>
          <cell r="L185">
            <v>5.0060258395221986</v>
          </cell>
          <cell r="M185">
            <v>0</v>
          </cell>
          <cell r="N185">
            <v>32988</v>
          </cell>
          <cell r="O185">
            <v>0</v>
          </cell>
          <cell r="P185">
            <v>0</v>
          </cell>
          <cell r="R185">
            <v>0</v>
          </cell>
          <cell r="S185">
            <v>0</v>
          </cell>
        </row>
        <row r="186">
          <cell r="E186">
            <v>307</v>
          </cell>
          <cell r="F186">
            <v>504584</v>
          </cell>
          <cell r="G186">
            <v>0</v>
          </cell>
          <cell r="H186">
            <v>504584</v>
          </cell>
          <cell r="I186">
            <v>65695561</v>
          </cell>
          <cell r="J186">
            <v>5912600.4900000002</v>
          </cell>
          <cell r="K186">
            <v>9</v>
          </cell>
          <cell r="L186">
            <v>0.76806407056939507</v>
          </cell>
          <cell r="M186">
            <v>0</v>
          </cell>
          <cell r="N186">
            <v>109654.99999999999</v>
          </cell>
          <cell r="O186">
            <v>0</v>
          </cell>
          <cell r="P186">
            <v>0</v>
          </cell>
          <cell r="R186">
            <v>0</v>
          </cell>
          <cell r="S186">
            <v>0</v>
          </cell>
        </row>
        <row r="187">
          <cell r="E187">
            <v>308</v>
          </cell>
          <cell r="F187">
            <v>386702</v>
          </cell>
          <cell r="G187">
            <v>0</v>
          </cell>
          <cell r="H187">
            <v>386702</v>
          </cell>
          <cell r="I187">
            <v>137261676</v>
          </cell>
          <cell r="J187">
            <v>12353550.84</v>
          </cell>
          <cell r="K187">
            <v>9</v>
          </cell>
          <cell r="L187">
            <v>0.28172612434078104</v>
          </cell>
          <cell r="M187">
            <v>0</v>
          </cell>
          <cell r="N187">
            <v>72493</v>
          </cell>
          <cell r="O187">
            <v>0</v>
          </cell>
          <cell r="P187">
            <v>0</v>
          </cell>
          <cell r="R187">
            <v>0</v>
          </cell>
          <cell r="S187">
            <v>0</v>
          </cell>
        </row>
        <row r="188">
          <cell r="E188">
            <v>309</v>
          </cell>
          <cell r="F188">
            <v>80733</v>
          </cell>
          <cell r="G188">
            <v>0</v>
          </cell>
          <cell r="H188">
            <v>80733</v>
          </cell>
          <cell r="I188">
            <v>19389866</v>
          </cell>
          <cell r="J188">
            <v>1745087.94</v>
          </cell>
          <cell r="K188">
            <v>9</v>
          </cell>
          <cell r="L188">
            <v>0.41636698262896715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R188">
            <v>0</v>
          </cell>
          <cell r="S188">
            <v>0</v>
          </cell>
        </row>
        <row r="189">
          <cell r="E189">
            <v>310</v>
          </cell>
          <cell r="F189">
            <v>2478504</v>
          </cell>
          <cell r="G189">
            <v>0</v>
          </cell>
          <cell r="H189">
            <v>2478504</v>
          </cell>
          <cell r="I189">
            <v>44499122.702362843</v>
          </cell>
          <cell r="J189">
            <v>4004921.0432126559</v>
          </cell>
          <cell r="K189">
            <v>9</v>
          </cell>
          <cell r="L189">
            <v>5.5697817158727823</v>
          </cell>
          <cell r="M189">
            <v>0</v>
          </cell>
          <cell r="N189">
            <v>265598</v>
          </cell>
          <cell r="O189">
            <v>0</v>
          </cell>
          <cell r="P189">
            <v>0</v>
          </cell>
          <cell r="R189">
            <v>0</v>
          </cell>
          <cell r="S189">
            <v>0</v>
          </cell>
        </row>
        <row r="190">
          <cell r="E190">
            <v>314</v>
          </cell>
          <cell r="F190">
            <v>408295</v>
          </cell>
          <cell r="G190">
            <v>0</v>
          </cell>
          <cell r="H190">
            <v>408295</v>
          </cell>
          <cell r="I190">
            <v>68635008</v>
          </cell>
          <cell r="J190">
            <v>6177150.7199999997</v>
          </cell>
          <cell r="K190">
            <v>9</v>
          </cell>
          <cell r="L190">
            <v>0.59487863686123565</v>
          </cell>
          <cell r="M190">
            <v>0</v>
          </cell>
          <cell r="N190">
            <v>104112.9999999999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</row>
        <row r="191">
          <cell r="E191">
            <v>315</v>
          </cell>
          <cell r="F191">
            <v>19896</v>
          </cell>
          <cell r="G191">
            <v>0</v>
          </cell>
          <cell r="H191">
            <v>19896</v>
          </cell>
          <cell r="I191">
            <v>57134698</v>
          </cell>
          <cell r="J191">
            <v>5142122.8199999994</v>
          </cell>
          <cell r="K191">
            <v>9</v>
          </cell>
          <cell r="L191">
            <v>3.4822972198085306E-2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</row>
        <row r="192">
          <cell r="E192">
            <v>316</v>
          </cell>
          <cell r="F192">
            <v>636058</v>
          </cell>
          <cell r="G192">
            <v>0</v>
          </cell>
          <cell r="H192">
            <v>636058</v>
          </cell>
          <cell r="I192">
            <v>34324052</v>
          </cell>
          <cell r="J192">
            <v>6178329.3599999994</v>
          </cell>
          <cell r="K192">
            <v>18</v>
          </cell>
          <cell r="L192">
            <v>1.8530970644141898</v>
          </cell>
          <cell r="M192">
            <v>0</v>
          </cell>
          <cell r="N192">
            <v>135824.00000000003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</row>
        <row r="193">
          <cell r="E193">
            <v>321</v>
          </cell>
          <cell r="F193">
            <v>147454</v>
          </cell>
          <cell r="G193">
            <v>0</v>
          </cell>
          <cell r="H193">
            <v>147454</v>
          </cell>
          <cell r="I193">
            <v>71593416</v>
          </cell>
          <cell r="J193">
            <v>6443407.4399999995</v>
          </cell>
          <cell r="K193">
            <v>9</v>
          </cell>
          <cell r="L193">
            <v>0.2059602799229471</v>
          </cell>
          <cell r="M193">
            <v>0</v>
          </cell>
          <cell r="N193">
            <v>44657.999999999993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</row>
        <row r="194">
          <cell r="E194">
            <v>322</v>
          </cell>
          <cell r="F194">
            <v>71811</v>
          </cell>
          <cell r="G194">
            <v>0</v>
          </cell>
          <cell r="H194">
            <v>71811</v>
          </cell>
          <cell r="I194">
            <v>16453335</v>
          </cell>
          <cell r="J194">
            <v>1480800.15</v>
          </cell>
          <cell r="K194">
            <v>9</v>
          </cell>
          <cell r="L194">
            <v>0.43645254898171099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</row>
        <row r="195">
          <cell r="E195">
            <v>323</v>
          </cell>
          <cell r="F195">
            <v>95056</v>
          </cell>
          <cell r="G195">
            <v>0</v>
          </cell>
          <cell r="H195">
            <v>95056</v>
          </cell>
          <cell r="I195">
            <v>19870789</v>
          </cell>
          <cell r="J195">
            <v>1788371.01</v>
          </cell>
          <cell r="K195">
            <v>9</v>
          </cell>
          <cell r="L195">
            <v>0.47837053677133806</v>
          </cell>
          <cell r="M195">
            <v>0</v>
          </cell>
          <cell r="N195">
            <v>15063.999999999998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</row>
        <row r="196">
          <cell r="E196">
            <v>325</v>
          </cell>
          <cell r="F196">
            <v>1151391</v>
          </cell>
          <cell r="G196">
            <v>0</v>
          </cell>
          <cell r="H196">
            <v>1151391</v>
          </cell>
          <cell r="I196">
            <v>82250146</v>
          </cell>
          <cell r="J196">
            <v>7402513.1399999997</v>
          </cell>
          <cell r="K196">
            <v>9</v>
          </cell>
          <cell r="L196">
            <v>1.3998649923369133</v>
          </cell>
          <cell r="M196">
            <v>0</v>
          </cell>
          <cell r="N196">
            <v>175209.00000000009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</row>
        <row r="197">
          <cell r="E197">
            <v>326</v>
          </cell>
          <cell r="F197">
            <v>146556</v>
          </cell>
          <cell r="G197">
            <v>0</v>
          </cell>
          <cell r="H197">
            <v>146556</v>
          </cell>
          <cell r="I197">
            <v>74907946</v>
          </cell>
          <cell r="J197">
            <v>6741715.1399999997</v>
          </cell>
          <cell r="K197">
            <v>9</v>
          </cell>
          <cell r="L197">
            <v>0.19564813591337826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</row>
        <row r="198">
          <cell r="E198">
            <v>327</v>
          </cell>
          <cell r="F198">
            <v>42651</v>
          </cell>
          <cell r="G198">
            <v>0</v>
          </cell>
          <cell r="H198">
            <v>42651</v>
          </cell>
          <cell r="I198">
            <v>2811410</v>
          </cell>
          <cell r="J198">
            <v>253026.9</v>
          </cell>
          <cell r="K198">
            <v>9</v>
          </cell>
          <cell r="L198">
            <v>1.5170679481114457</v>
          </cell>
          <cell r="M198">
            <v>0</v>
          </cell>
          <cell r="N198">
            <v>22249.999999999996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</row>
        <row r="199">
          <cell r="E199">
            <v>331</v>
          </cell>
          <cell r="F199">
            <v>761289</v>
          </cell>
          <cell r="G199">
            <v>0</v>
          </cell>
          <cell r="H199">
            <v>761289</v>
          </cell>
          <cell r="I199">
            <v>25313223</v>
          </cell>
          <cell r="J199">
            <v>2278190.0699999998</v>
          </cell>
          <cell r="K199">
            <v>9</v>
          </cell>
          <cell r="L199">
            <v>3.0074755790679046</v>
          </cell>
          <cell r="M199">
            <v>0</v>
          </cell>
          <cell r="N199">
            <v>244132.00000000003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</row>
        <row r="200">
          <cell r="E200">
            <v>332</v>
          </cell>
          <cell r="F200">
            <v>1946816</v>
          </cell>
          <cell r="G200">
            <v>0</v>
          </cell>
          <cell r="H200">
            <v>1946816</v>
          </cell>
          <cell r="I200">
            <v>67736996</v>
          </cell>
          <cell r="J200">
            <v>6096329.6399999997</v>
          </cell>
          <cell r="K200">
            <v>9</v>
          </cell>
          <cell r="L200">
            <v>2.8740808051186679</v>
          </cell>
          <cell r="M200">
            <v>0</v>
          </cell>
          <cell r="N200">
            <v>243354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</row>
        <row r="201">
          <cell r="E201">
            <v>336</v>
          </cell>
          <cell r="F201">
            <v>4643561</v>
          </cell>
          <cell r="G201">
            <v>0</v>
          </cell>
          <cell r="H201">
            <v>4643561</v>
          </cell>
          <cell r="I201">
            <v>97439716</v>
          </cell>
          <cell r="J201">
            <v>8769574.4399999995</v>
          </cell>
          <cell r="K201">
            <v>9</v>
          </cell>
          <cell r="L201">
            <v>4.7655732083619782</v>
          </cell>
          <cell r="M201">
            <v>0</v>
          </cell>
          <cell r="N201">
            <v>1546878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</row>
        <row r="202">
          <cell r="E202">
            <v>337</v>
          </cell>
          <cell r="F202">
            <v>70049</v>
          </cell>
          <cell r="G202">
            <v>0</v>
          </cell>
          <cell r="H202">
            <v>70049</v>
          </cell>
          <cell r="I202">
            <v>2382309</v>
          </cell>
          <cell r="J202">
            <v>214407.81</v>
          </cell>
          <cell r="K202">
            <v>9</v>
          </cell>
          <cell r="L202">
            <v>2.9403826287857706</v>
          </cell>
          <cell r="M202">
            <v>0</v>
          </cell>
          <cell r="N202">
            <v>36540.999999999993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</row>
        <row r="203">
          <cell r="E203">
            <v>340</v>
          </cell>
          <cell r="F203">
            <v>125216</v>
          </cell>
          <cell r="G203">
            <v>0</v>
          </cell>
          <cell r="H203">
            <v>125216</v>
          </cell>
          <cell r="I203">
            <v>3559462</v>
          </cell>
          <cell r="J203">
            <v>320351.58</v>
          </cell>
          <cell r="K203">
            <v>9</v>
          </cell>
          <cell r="L203">
            <v>3.51783499865991</v>
          </cell>
          <cell r="M203">
            <v>0</v>
          </cell>
          <cell r="N203">
            <v>88739.999999999942</v>
          </cell>
          <cell r="O203">
            <v>0</v>
          </cell>
          <cell r="P203">
            <v>0</v>
          </cell>
          <cell r="R203">
            <v>0</v>
          </cell>
          <cell r="S203">
            <v>0</v>
          </cell>
        </row>
        <row r="204">
          <cell r="E204">
            <v>342</v>
          </cell>
          <cell r="F204">
            <v>150691</v>
          </cell>
          <cell r="G204">
            <v>0</v>
          </cell>
          <cell r="H204">
            <v>150691</v>
          </cell>
          <cell r="I204">
            <v>63237792</v>
          </cell>
          <cell r="J204">
            <v>5691401.2799999993</v>
          </cell>
          <cell r="K204">
            <v>9</v>
          </cell>
          <cell r="L204">
            <v>0.23829263362009856</v>
          </cell>
          <cell r="M204">
            <v>0</v>
          </cell>
          <cell r="N204">
            <v>50140.000000000007</v>
          </cell>
          <cell r="O204">
            <v>0</v>
          </cell>
          <cell r="P204">
            <v>0</v>
          </cell>
          <cell r="R204">
            <v>0</v>
          </cell>
          <cell r="S204">
            <v>0</v>
          </cell>
        </row>
        <row r="205">
          <cell r="E205">
            <v>343</v>
          </cell>
          <cell r="F205">
            <v>135360</v>
          </cell>
          <cell r="G205">
            <v>0</v>
          </cell>
          <cell r="H205">
            <v>135360</v>
          </cell>
          <cell r="I205">
            <v>20379490</v>
          </cell>
          <cell r="J205">
            <v>3668308.1999999997</v>
          </cell>
          <cell r="K205">
            <v>18</v>
          </cell>
          <cell r="L205">
            <v>0.66419719041055492</v>
          </cell>
          <cell r="M205">
            <v>0</v>
          </cell>
          <cell r="N205">
            <v>13497</v>
          </cell>
          <cell r="O205">
            <v>0</v>
          </cell>
          <cell r="P205">
            <v>0</v>
          </cell>
          <cell r="R205">
            <v>0</v>
          </cell>
          <cell r="S205">
            <v>0</v>
          </cell>
        </row>
        <row r="206">
          <cell r="E206">
            <v>344</v>
          </cell>
          <cell r="F206">
            <v>47790</v>
          </cell>
          <cell r="G206">
            <v>0</v>
          </cell>
          <cell r="H206">
            <v>47790</v>
          </cell>
          <cell r="I206">
            <v>77291177</v>
          </cell>
          <cell r="J206">
            <v>6956205.9299999997</v>
          </cell>
          <cell r="K206">
            <v>9</v>
          </cell>
          <cell r="L206">
            <v>6.1831119482111133E-2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</row>
        <row r="207">
          <cell r="E207">
            <v>346</v>
          </cell>
          <cell r="F207">
            <v>518628</v>
          </cell>
          <cell r="G207">
            <v>0</v>
          </cell>
          <cell r="H207">
            <v>518628</v>
          </cell>
          <cell r="I207">
            <v>31693231</v>
          </cell>
          <cell r="J207">
            <v>2852390.79</v>
          </cell>
          <cell r="K207">
            <v>9</v>
          </cell>
          <cell r="L207">
            <v>1.636399898767027</v>
          </cell>
          <cell r="M207">
            <v>0</v>
          </cell>
          <cell r="N207">
            <v>112137.00000000007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</row>
        <row r="208">
          <cell r="E208">
            <v>347</v>
          </cell>
          <cell r="F208">
            <v>1156133</v>
          </cell>
          <cell r="G208">
            <v>0</v>
          </cell>
          <cell r="H208">
            <v>1156133</v>
          </cell>
          <cell r="I208">
            <v>94537396</v>
          </cell>
          <cell r="J208">
            <v>8508365.6400000006</v>
          </cell>
          <cell r="K208">
            <v>9</v>
          </cell>
          <cell r="L208">
            <v>1.2229372173525912</v>
          </cell>
          <cell r="M208">
            <v>0</v>
          </cell>
          <cell r="N208">
            <v>385482.00000000006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</row>
        <row r="209">
          <cell r="E209">
            <v>348</v>
          </cell>
          <cell r="F209">
            <v>36252526</v>
          </cell>
          <cell r="G209">
            <v>0</v>
          </cell>
          <cell r="H209">
            <v>36252526</v>
          </cell>
          <cell r="I209">
            <v>477654818</v>
          </cell>
          <cell r="J209">
            <v>85977867.239999995</v>
          </cell>
          <cell r="K209">
            <v>18</v>
          </cell>
          <cell r="L209">
            <v>7.5896912652935908</v>
          </cell>
          <cell r="M209">
            <v>0</v>
          </cell>
          <cell r="N209">
            <v>74756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</row>
        <row r="210">
          <cell r="E210">
            <v>349</v>
          </cell>
          <cell r="F210">
            <v>25776</v>
          </cell>
          <cell r="G210">
            <v>0</v>
          </cell>
          <cell r="H210">
            <v>25776</v>
          </cell>
          <cell r="I210">
            <v>2318196</v>
          </cell>
          <cell r="J210">
            <v>208637.63999999998</v>
          </cell>
          <cell r="K210">
            <v>9</v>
          </cell>
          <cell r="L210">
            <v>1.1118990801468038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</row>
        <row r="211">
          <cell r="E211">
            <v>350</v>
          </cell>
          <cell r="F211">
            <v>1238131</v>
          </cell>
          <cell r="G211">
            <v>0</v>
          </cell>
          <cell r="H211">
            <v>1238131</v>
          </cell>
          <cell r="I211">
            <v>17051543</v>
          </cell>
          <cell r="J211">
            <v>1534638.8699999999</v>
          </cell>
          <cell r="K211">
            <v>9</v>
          </cell>
          <cell r="L211">
            <v>7.261108276242215</v>
          </cell>
          <cell r="M211">
            <v>0</v>
          </cell>
          <cell r="N211">
            <v>253428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</row>
        <row r="212">
          <cell r="E212">
            <v>352</v>
          </cell>
          <cell r="F212">
            <v>166890</v>
          </cell>
          <cell r="G212">
            <v>0</v>
          </cell>
          <cell r="H212">
            <v>166890</v>
          </cell>
          <cell r="I212">
            <v>10000000</v>
          </cell>
          <cell r="J212">
            <v>900000</v>
          </cell>
          <cell r="K212">
            <v>9</v>
          </cell>
          <cell r="L212">
            <v>1.6688999999999998</v>
          </cell>
          <cell r="M212">
            <v>0</v>
          </cell>
          <cell r="N212">
            <v>74172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</row>
        <row r="213">
          <cell r="E213">
            <v>600</v>
          </cell>
          <cell r="F213">
            <v>687364</v>
          </cell>
          <cell r="G213">
            <v>0</v>
          </cell>
          <cell r="H213">
            <v>687364</v>
          </cell>
          <cell r="I213">
            <v>91838045</v>
          </cell>
          <cell r="J213">
            <v>8265424.0499999998</v>
          </cell>
          <cell r="K213">
            <v>9</v>
          </cell>
          <cell r="L213">
            <v>0.74845234347050837</v>
          </cell>
          <cell r="M213">
            <v>0</v>
          </cell>
          <cell r="N213">
            <v>68791.999999999985</v>
          </cell>
          <cell r="O213">
            <v>0</v>
          </cell>
          <cell r="P213">
            <v>0</v>
          </cell>
          <cell r="R213">
            <v>0</v>
          </cell>
          <cell r="S213">
            <v>0</v>
          </cell>
        </row>
        <row r="214">
          <cell r="E214">
            <v>603</v>
          </cell>
          <cell r="F214">
            <v>1034824</v>
          </cell>
          <cell r="G214">
            <v>0</v>
          </cell>
          <cell r="H214">
            <v>1034824</v>
          </cell>
          <cell r="I214">
            <v>19443138</v>
          </cell>
          <cell r="J214">
            <v>3499764.84</v>
          </cell>
          <cell r="K214">
            <v>18</v>
          </cell>
          <cell r="L214">
            <v>5.3223095983786157</v>
          </cell>
          <cell r="M214">
            <v>0</v>
          </cell>
          <cell r="N214">
            <v>164300.00000000003</v>
          </cell>
          <cell r="O214">
            <v>0</v>
          </cell>
          <cell r="P214">
            <v>0</v>
          </cell>
          <cell r="R214">
            <v>0</v>
          </cell>
          <cell r="S214">
            <v>0</v>
          </cell>
        </row>
        <row r="215">
          <cell r="E215">
            <v>605</v>
          </cell>
          <cell r="F215">
            <v>2022296</v>
          </cell>
          <cell r="G215">
            <v>0</v>
          </cell>
          <cell r="H215">
            <v>2022296</v>
          </cell>
          <cell r="I215">
            <v>30884218</v>
          </cell>
          <cell r="J215">
            <v>2779579.62</v>
          </cell>
          <cell r="K215">
            <v>9</v>
          </cell>
          <cell r="L215">
            <v>6.5479915988159387</v>
          </cell>
          <cell r="M215">
            <v>0</v>
          </cell>
          <cell r="N215">
            <v>150604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</row>
        <row r="216">
          <cell r="E216">
            <v>610</v>
          </cell>
          <cell r="F216">
            <v>220866</v>
          </cell>
          <cell r="G216">
            <v>0</v>
          </cell>
          <cell r="H216">
            <v>220866</v>
          </cell>
          <cell r="I216">
            <v>33942611</v>
          </cell>
          <cell r="J216">
            <v>3054834.9899999998</v>
          </cell>
          <cell r="K216">
            <v>9</v>
          </cell>
          <cell r="L216">
            <v>0.65070421365050557</v>
          </cell>
          <cell r="M216">
            <v>0</v>
          </cell>
          <cell r="N216">
            <v>40539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</row>
        <row r="217">
          <cell r="E217">
            <v>615</v>
          </cell>
          <cell r="F217">
            <v>22662</v>
          </cell>
          <cell r="G217">
            <v>0</v>
          </cell>
          <cell r="H217">
            <v>22662</v>
          </cell>
          <cell r="I217">
            <v>27743038</v>
          </cell>
          <cell r="J217">
            <v>2496873.42</v>
          </cell>
          <cell r="K217">
            <v>9</v>
          </cell>
          <cell r="L217">
            <v>8.1685358323050267E-2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</row>
        <row r="218">
          <cell r="E218">
            <v>616</v>
          </cell>
          <cell r="F218">
            <v>1029058</v>
          </cell>
          <cell r="G218">
            <v>0</v>
          </cell>
          <cell r="H218">
            <v>1029058</v>
          </cell>
          <cell r="I218">
            <v>28126135</v>
          </cell>
          <cell r="J218">
            <v>2531352.15</v>
          </cell>
          <cell r="K218">
            <v>9</v>
          </cell>
          <cell r="L218">
            <v>3.658725238999244</v>
          </cell>
          <cell r="M218">
            <v>0</v>
          </cell>
          <cell r="N218">
            <v>274608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</row>
        <row r="219">
          <cell r="E219">
            <v>620</v>
          </cell>
          <cell r="F219">
            <v>279903</v>
          </cell>
          <cell r="G219">
            <v>0</v>
          </cell>
          <cell r="H219">
            <v>279903</v>
          </cell>
          <cell r="I219">
            <v>18654161</v>
          </cell>
          <cell r="J219">
            <v>1678874.49</v>
          </cell>
          <cell r="K219">
            <v>9</v>
          </cell>
          <cell r="L219">
            <v>1.5004856021131157</v>
          </cell>
          <cell r="M219">
            <v>0</v>
          </cell>
          <cell r="N219">
            <v>143904.99999999994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</row>
        <row r="220">
          <cell r="E220">
            <v>622</v>
          </cell>
          <cell r="F220">
            <v>951552</v>
          </cell>
          <cell r="G220">
            <v>0</v>
          </cell>
          <cell r="H220">
            <v>951552</v>
          </cell>
          <cell r="I220">
            <v>23650279</v>
          </cell>
          <cell r="J220">
            <v>2128525.11</v>
          </cell>
          <cell r="K220">
            <v>9</v>
          </cell>
          <cell r="L220">
            <v>4.023428222559235</v>
          </cell>
          <cell r="M220">
            <v>0</v>
          </cell>
          <cell r="N220">
            <v>152163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</row>
        <row r="221">
          <cell r="E221">
            <v>625</v>
          </cell>
          <cell r="F221">
            <v>421626</v>
          </cell>
          <cell r="G221">
            <v>0</v>
          </cell>
          <cell r="H221">
            <v>421626</v>
          </cell>
          <cell r="I221">
            <v>81277855</v>
          </cell>
          <cell r="J221">
            <v>7315006.9500000002</v>
          </cell>
          <cell r="K221">
            <v>9</v>
          </cell>
          <cell r="L221">
            <v>0.51874646544252434</v>
          </cell>
          <cell r="M221">
            <v>0</v>
          </cell>
          <cell r="N221">
            <v>33934.000000000007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</row>
        <row r="222">
          <cell r="E222">
            <v>632</v>
          </cell>
          <cell r="F222">
            <v>18263</v>
          </cell>
          <cell r="G222">
            <v>0</v>
          </cell>
          <cell r="H222">
            <v>18263</v>
          </cell>
          <cell r="I222">
            <v>2647113</v>
          </cell>
          <cell r="J222">
            <v>238240.16999999998</v>
          </cell>
          <cell r="K222">
            <v>9</v>
          </cell>
          <cell r="L222">
            <v>0.68992143516351578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R222">
            <v>0</v>
          </cell>
          <cell r="S222">
            <v>0</v>
          </cell>
        </row>
        <row r="223">
          <cell r="E223">
            <v>635</v>
          </cell>
          <cell r="F223">
            <v>438383</v>
          </cell>
          <cell r="G223">
            <v>0</v>
          </cell>
          <cell r="H223">
            <v>438383</v>
          </cell>
          <cell r="I223">
            <v>28617983.999999098</v>
          </cell>
          <cell r="J223">
            <v>2575618.5599999186</v>
          </cell>
          <cell r="K223">
            <v>9</v>
          </cell>
          <cell r="L223">
            <v>1.5318444513771963</v>
          </cell>
          <cell r="M223">
            <v>0</v>
          </cell>
          <cell r="N223">
            <v>89740</v>
          </cell>
          <cell r="O223">
            <v>0</v>
          </cell>
          <cell r="P223">
            <v>0</v>
          </cell>
          <cell r="R223">
            <v>0</v>
          </cell>
          <cell r="S223">
            <v>0</v>
          </cell>
        </row>
        <row r="224">
          <cell r="E224">
            <v>640</v>
          </cell>
          <cell r="F224">
            <v>39856</v>
          </cell>
          <cell r="G224">
            <v>0</v>
          </cell>
          <cell r="H224">
            <v>39856</v>
          </cell>
          <cell r="I224">
            <v>30055800</v>
          </cell>
          <cell r="J224">
            <v>2705022</v>
          </cell>
          <cell r="K224">
            <v>9</v>
          </cell>
          <cell r="L224">
            <v>0.1326066848994204</v>
          </cell>
          <cell r="M224">
            <v>0</v>
          </cell>
          <cell r="N224">
            <v>19927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</row>
        <row r="225">
          <cell r="E225">
            <v>645</v>
          </cell>
          <cell r="F225">
            <v>2868513</v>
          </cell>
          <cell r="G225">
            <v>0</v>
          </cell>
          <cell r="H225">
            <v>2868513</v>
          </cell>
          <cell r="I225">
            <v>68966879</v>
          </cell>
          <cell r="J225">
            <v>6207019.1099999994</v>
          </cell>
          <cell r="K225">
            <v>9</v>
          </cell>
          <cell r="L225">
            <v>4.159261723297643</v>
          </cell>
          <cell r="M225">
            <v>0</v>
          </cell>
          <cell r="N225">
            <v>550315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</row>
        <row r="226">
          <cell r="E226">
            <v>650</v>
          </cell>
          <cell r="F226">
            <v>32474</v>
          </cell>
          <cell r="G226">
            <v>0</v>
          </cell>
          <cell r="H226">
            <v>32474</v>
          </cell>
          <cell r="I226">
            <v>44707765</v>
          </cell>
          <cell r="J226">
            <v>4023698.8499999996</v>
          </cell>
          <cell r="K226">
            <v>9</v>
          </cell>
          <cell r="L226">
            <v>7.2636151684164929E-2</v>
          </cell>
          <cell r="M226">
            <v>0</v>
          </cell>
          <cell r="N226">
            <v>16027.000000000004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</row>
        <row r="227">
          <cell r="E227">
            <v>658</v>
          </cell>
          <cell r="F227">
            <v>289816</v>
          </cell>
          <cell r="G227">
            <v>0</v>
          </cell>
          <cell r="H227">
            <v>289816</v>
          </cell>
          <cell r="I227">
            <v>50354453</v>
          </cell>
          <cell r="J227">
            <v>4531900.7699999996</v>
          </cell>
          <cell r="K227">
            <v>9</v>
          </cell>
          <cell r="L227">
            <v>0.57555187820231113</v>
          </cell>
          <cell r="M227">
            <v>0</v>
          </cell>
          <cell r="N227">
            <v>43191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</row>
        <row r="228">
          <cell r="E228">
            <v>660</v>
          </cell>
          <cell r="F228">
            <v>2466631</v>
          </cell>
          <cell r="G228">
            <v>0</v>
          </cell>
          <cell r="H228">
            <v>2466631</v>
          </cell>
          <cell r="I228">
            <v>31183820</v>
          </cell>
          <cell r="J228">
            <v>2806543.8</v>
          </cell>
          <cell r="K228">
            <v>9</v>
          </cell>
          <cell r="L228">
            <v>7.9099706193788961</v>
          </cell>
          <cell r="M228">
            <v>0</v>
          </cell>
          <cell r="N228">
            <v>597804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</row>
        <row r="229">
          <cell r="E229">
            <v>665</v>
          </cell>
          <cell r="F229">
            <v>219740</v>
          </cell>
          <cell r="G229">
            <v>0</v>
          </cell>
          <cell r="H229">
            <v>219740</v>
          </cell>
          <cell r="I229">
            <v>38841511</v>
          </cell>
          <cell r="J229">
            <v>3495735.9899999998</v>
          </cell>
          <cell r="K229">
            <v>9</v>
          </cell>
          <cell r="L229">
            <v>0.56573494270086455</v>
          </cell>
          <cell r="M229">
            <v>0</v>
          </cell>
          <cell r="N229">
            <v>27894.999999999975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</row>
        <row r="230">
          <cell r="E230">
            <v>670</v>
          </cell>
          <cell r="F230">
            <v>625074</v>
          </cell>
          <cell r="G230">
            <v>0</v>
          </cell>
          <cell r="H230">
            <v>625074</v>
          </cell>
          <cell r="I230">
            <v>12687075</v>
          </cell>
          <cell r="J230">
            <v>1141836.75</v>
          </cell>
          <cell r="K230">
            <v>9</v>
          </cell>
          <cell r="L230">
            <v>4.9268566631788646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</row>
        <row r="231">
          <cell r="E231">
            <v>672</v>
          </cell>
          <cell r="F231">
            <v>185175</v>
          </cell>
          <cell r="G231">
            <v>0</v>
          </cell>
          <cell r="H231">
            <v>185175</v>
          </cell>
          <cell r="I231">
            <v>14197429</v>
          </cell>
          <cell r="J231">
            <v>1277768.6099999999</v>
          </cell>
          <cell r="K231">
            <v>9</v>
          </cell>
          <cell r="L231">
            <v>1.3042854449210488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R231">
            <v>0</v>
          </cell>
          <cell r="S231">
            <v>0</v>
          </cell>
        </row>
        <row r="232">
          <cell r="E232">
            <v>673</v>
          </cell>
          <cell r="F232">
            <v>892292</v>
          </cell>
          <cell r="G232">
            <v>0</v>
          </cell>
          <cell r="H232">
            <v>892292</v>
          </cell>
          <cell r="I232">
            <v>43387129</v>
          </cell>
          <cell r="J232">
            <v>3904841.61</v>
          </cell>
          <cell r="K232">
            <v>9</v>
          </cell>
          <cell r="L232">
            <v>2.0565822642931733</v>
          </cell>
          <cell r="M232">
            <v>0</v>
          </cell>
          <cell r="N232">
            <v>166815</v>
          </cell>
          <cell r="O232">
            <v>0</v>
          </cell>
          <cell r="P232">
            <v>0</v>
          </cell>
          <cell r="R232">
            <v>0</v>
          </cell>
          <cell r="S232">
            <v>0</v>
          </cell>
        </row>
        <row r="233">
          <cell r="E233">
            <v>674</v>
          </cell>
          <cell r="F233">
            <v>1194831</v>
          </cell>
          <cell r="G233">
            <v>0</v>
          </cell>
          <cell r="H233">
            <v>1194831</v>
          </cell>
          <cell r="I233">
            <v>21067764.109999999</v>
          </cell>
          <cell r="J233">
            <v>3792197.5397999999</v>
          </cell>
          <cell r="K233">
            <v>18</v>
          </cell>
          <cell r="L233">
            <v>5.6713706958246366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</row>
        <row r="234">
          <cell r="E234">
            <v>680</v>
          </cell>
          <cell r="F234">
            <v>328846</v>
          </cell>
          <cell r="G234">
            <v>0</v>
          </cell>
          <cell r="H234">
            <v>328846</v>
          </cell>
          <cell r="I234">
            <v>46540654.109999999</v>
          </cell>
          <cell r="J234">
            <v>4188658.8698999998</v>
          </cell>
          <cell r="K234">
            <v>9</v>
          </cell>
          <cell r="L234">
            <v>0.70657795058652217</v>
          </cell>
          <cell r="M234">
            <v>0</v>
          </cell>
          <cell r="N234">
            <v>16083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</row>
        <row r="235">
          <cell r="E235">
            <v>683</v>
          </cell>
          <cell r="F235">
            <v>436320</v>
          </cell>
          <cell r="G235">
            <v>0</v>
          </cell>
          <cell r="H235">
            <v>436320</v>
          </cell>
          <cell r="I235">
            <v>14860618.000000175</v>
          </cell>
          <cell r="J235">
            <v>1337455.6200000157</v>
          </cell>
          <cell r="K235">
            <v>9</v>
          </cell>
          <cell r="L235">
            <v>2.9360824697868884</v>
          </cell>
          <cell r="M235">
            <v>0</v>
          </cell>
          <cell r="N235">
            <v>104097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</row>
        <row r="236">
          <cell r="E236">
            <v>685</v>
          </cell>
          <cell r="F236">
            <v>51009</v>
          </cell>
          <cell r="G236">
            <v>0</v>
          </cell>
          <cell r="H236">
            <v>51009</v>
          </cell>
          <cell r="I236">
            <v>2245847</v>
          </cell>
          <cell r="J236">
            <v>404252.45999999996</v>
          </cell>
          <cell r="K236">
            <v>18</v>
          </cell>
          <cell r="L236">
            <v>2.2712589058827248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</row>
        <row r="237">
          <cell r="E237">
            <v>690</v>
          </cell>
          <cell r="F237">
            <v>494730</v>
          </cell>
          <cell r="G237">
            <v>0</v>
          </cell>
          <cell r="H237">
            <v>494730</v>
          </cell>
          <cell r="I237">
            <v>35186399.729998261</v>
          </cell>
          <cell r="J237">
            <v>3166775.9756998434</v>
          </cell>
          <cell r="K237">
            <v>9</v>
          </cell>
          <cell r="L237">
            <v>1.4060262027268922</v>
          </cell>
          <cell r="M237">
            <v>0</v>
          </cell>
          <cell r="N237">
            <v>16138.999999999996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</row>
        <row r="238">
          <cell r="E238">
            <v>695</v>
          </cell>
          <cell r="F238">
            <v>40248</v>
          </cell>
          <cell r="G238">
            <v>0</v>
          </cell>
          <cell r="H238">
            <v>40248</v>
          </cell>
          <cell r="I238">
            <v>35054615</v>
          </cell>
          <cell r="J238">
            <v>3154915.35</v>
          </cell>
          <cell r="K238">
            <v>9</v>
          </cell>
          <cell r="L238">
            <v>0.11481512491293942</v>
          </cell>
          <cell r="M238">
            <v>0</v>
          </cell>
          <cell r="N238">
            <v>20275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</row>
        <row r="239">
          <cell r="E239">
            <v>700</v>
          </cell>
          <cell r="F239">
            <v>1002972</v>
          </cell>
          <cell r="G239">
            <v>0</v>
          </cell>
          <cell r="H239">
            <v>1002972</v>
          </cell>
          <cell r="I239">
            <v>23768778</v>
          </cell>
          <cell r="J239">
            <v>2139190.02</v>
          </cell>
          <cell r="K239">
            <v>9</v>
          </cell>
          <cell r="L239">
            <v>4.2197036801807819</v>
          </cell>
          <cell r="M239">
            <v>0</v>
          </cell>
          <cell r="N239">
            <v>109032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</row>
        <row r="240">
          <cell r="E240">
            <v>705</v>
          </cell>
          <cell r="F240">
            <v>71772</v>
          </cell>
          <cell r="G240">
            <v>0</v>
          </cell>
          <cell r="H240">
            <v>71772</v>
          </cell>
          <cell r="I240">
            <v>36967698</v>
          </cell>
          <cell r="J240">
            <v>3327092.82</v>
          </cell>
          <cell r="K240">
            <v>9</v>
          </cell>
          <cell r="L240">
            <v>0.19414787472024903</v>
          </cell>
          <cell r="M240">
            <v>0</v>
          </cell>
          <cell r="N240">
            <v>20925</v>
          </cell>
          <cell r="O240">
            <v>0</v>
          </cell>
          <cell r="P240">
            <v>0</v>
          </cell>
          <cell r="R240">
            <v>0</v>
          </cell>
          <cell r="S240">
            <v>0</v>
          </cell>
        </row>
        <row r="241">
          <cell r="E241">
            <v>710</v>
          </cell>
          <cell r="F241">
            <v>296964</v>
          </cell>
          <cell r="G241">
            <v>0</v>
          </cell>
          <cell r="H241">
            <v>296964</v>
          </cell>
          <cell r="I241">
            <v>36496032</v>
          </cell>
          <cell r="J241">
            <v>3284642.88</v>
          </cell>
          <cell r="K241">
            <v>9</v>
          </cell>
          <cell r="L241">
            <v>0.8136884579671565</v>
          </cell>
          <cell r="M241">
            <v>0</v>
          </cell>
          <cell r="N241">
            <v>104207.99999999997</v>
          </cell>
          <cell r="O241">
            <v>0</v>
          </cell>
          <cell r="P241">
            <v>0</v>
          </cell>
          <cell r="R241">
            <v>0</v>
          </cell>
          <cell r="S241">
            <v>0</v>
          </cell>
        </row>
        <row r="242">
          <cell r="E242">
            <v>712</v>
          </cell>
          <cell r="F242">
            <v>1021714</v>
          </cell>
          <cell r="G242">
            <v>0</v>
          </cell>
          <cell r="H242">
            <v>1021714</v>
          </cell>
          <cell r="I242">
            <v>40195494.490000002</v>
          </cell>
          <cell r="J242">
            <v>3617594.5041</v>
          </cell>
          <cell r="K242">
            <v>9</v>
          </cell>
          <cell r="L242">
            <v>2.5418619996183556</v>
          </cell>
          <cell r="M242">
            <v>0</v>
          </cell>
          <cell r="N242">
            <v>278092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</row>
        <row r="243">
          <cell r="E243">
            <v>715</v>
          </cell>
          <cell r="F243">
            <v>177058</v>
          </cell>
          <cell r="G243">
            <v>0</v>
          </cell>
          <cell r="H243">
            <v>177058</v>
          </cell>
          <cell r="I243">
            <v>21795945</v>
          </cell>
          <cell r="J243">
            <v>1961635.0499999998</v>
          </cell>
          <cell r="K243">
            <v>9</v>
          </cell>
          <cell r="L243">
            <v>0.81234376394324725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</row>
        <row r="244">
          <cell r="E244">
            <v>717</v>
          </cell>
          <cell r="F244">
            <v>673212</v>
          </cell>
          <cell r="G244">
            <v>0</v>
          </cell>
          <cell r="H244">
            <v>673212</v>
          </cell>
          <cell r="I244">
            <v>18726828.21999976</v>
          </cell>
          <cell r="J244">
            <v>1685414.5397999783</v>
          </cell>
          <cell r="K244">
            <v>9</v>
          </cell>
          <cell r="L244">
            <v>3.5949066873002407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</row>
        <row r="245">
          <cell r="E245">
            <v>720</v>
          </cell>
          <cell r="F245">
            <v>119448</v>
          </cell>
          <cell r="G245">
            <v>0</v>
          </cell>
          <cell r="H245">
            <v>119448</v>
          </cell>
          <cell r="I245">
            <v>21044206</v>
          </cell>
          <cell r="J245">
            <v>1893978.54</v>
          </cell>
          <cell r="K245">
            <v>9</v>
          </cell>
          <cell r="L245">
            <v>0.56760516410075057</v>
          </cell>
          <cell r="M245">
            <v>0</v>
          </cell>
          <cell r="N245">
            <v>13542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</row>
        <row r="246">
          <cell r="E246">
            <v>725</v>
          </cell>
          <cell r="F246">
            <v>586733</v>
          </cell>
          <cell r="G246">
            <v>0</v>
          </cell>
          <cell r="H246">
            <v>586733</v>
          </cell>
          <cell r="I246">
            <v>50320691</v>
          </cell>
          <cell r="J246">
            <v>4528862.1899999995</v>
          </cell>
          <cell r="K246">
            <v>9</v>
          </cell>
          <cell r="L246">
            <v>1.1659875656317995</v>
          </cell>
          <cell r="M246">
            <v>0</v>
          </cell>
          <cell r="N246">
            <v>139263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</row>
        <row r="247">
          <cell r="E247">
            <v>728</v>
          </cell>
          <cell r="F247">
            <v>24339</v>
          </cell>
          <cell r="G247">
            <v>0</v>
          </cell>
          <cell r="H247">
            <v>24339</v>
          </cell>
          <cell r="I247">
            <v>3308059</v>
          </cell>
          <cell r="J247">
            <v>297725.31</v>
          </cell>
          <cell r="K247">
            <v>9</v>
          </cell>
          <cell r="L247">
            <v>0.73574866711869413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</row>
        <row r="248">
          <cell r="E248">
            <v>730</v>
          </cell>
          <cell r="F248">
            <v>125888</v>
          </cell>
          <cell r="G248">
            <v>0</v>
          </cell>
          <cell r="H248">
            <v>125888</v>
          </cell>
          <cell r="I248">
            <v>24788790</v>
          </cell>
          <cell r="J248">
            <v>2230991.1</v>
          </cell>
          <cell r="K248">
            <v>9</v>
          </cell>
          <cell r="L248">
            <v>0.5078424562070194</v>
          </cell>
          <cell r="M248">
            <v>0</v>
          </cell>
          <cell r="N248">
            <v>89920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</row>
        <row r="249">
          <cell r="E249">
            <v>735</v>
          </cell>
          <cell r="F249">
            <v>911306</v>
          </cell>
          <cell r="G249">
            <v>0</v>
          </cell>
          <cell r="H249">
            <v>911306</v>
          </cell>
          <cell r="I249">
            <v>53506632</v>
          </cell>
          <cell r="J249">
            <v>4815596.88</v>
          </cell>
          <cell r="K249">
            <v>9</v>
          </cell>
          <cell r="L249">
            <v>1.7031645721973305</v>
          </cell>
          <cell r="M249">
            <v>0</v>
          </cell>
          <cell r="N249">
            <v>181341</v>
          </cell>
          <cell r="O249">
            <v>0</v>
          </cell>
          <cell r="P249">
            <v>0</v>
          </cell>
          <cell r="R249">
            <v>0</v>
          </cell>
          <cell r="S249">
            <v>0</v>
          </cell>
        </row>
        <row r="250">
          <cell r="E250">
            <v>740</v>
          </cell>
          <cell r="F250">
            <v>187450</v>
          </cell>
          <cell r="G250">
            <v>0</v>
          </cell>
          <cell r="H250">
            <v>187450</v>
          </cell>
          <cell r="I250">
            <v>19969899</v>
          </cell>
          <cell r="J250">
            <v>1797290.91</v>
          </cell>
          <cell r="K250">
            <v>9</v>
          </cell>
          <cell r="L250">
            <v>0.93866273434833092</v>
          </cell>
          <cell r="M250">
            <v>0</v>
          </cell>
          <cell r="N250">
            <v>21191</v>
          </cell>
          <cell r="O250">
            <v>0</v>
          </cell>
          <cell r="P250">
            <v>0</v>
          </cell>
          <cell r="R250">
            <v>0</v>
          </cell>
          <cell r="S250">
            <v>0</v>
          </cell>
        </row>
        <row r="251">
          <cell r="E251">
            <v>745</v>
          </cell>
          <cell r="F251">
            <v>614245</v>
          </cell>
          <cell r="G251">
            <v>0</v>
          </cell>
          <cell r="H251">
            <v>614245</v>
          </cell>
          <cell r="I251">
            <v>39087034</v>
          </cell>
          <cell r="J251">
            <v>3517833.06</v>
          </cell>
          <cell r="K251">
            <v>9</v>
          </cell>
          <cell r="L251">
            <v>1.5714801998023182</v>
          </cell>
          <cell r="M251">
            <v>0</v>
          </cell>
          <cell r="N251">
            <v>174966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</row>
        <row r="252">
          <cell r="E252">
            <v>750</v>
          </cell>
          <cell r="F252">
            <v>641694</v>
          </cell>
          <cell r="G252">
            <v>0</v>
          </cell>
          <cell r="H252">
            <v>641694</v>
          </cell>
          <cell r="I252">
            <v>13763709</v>
          </cell>
          <cell r="J252">
            <v>1238733.81</v>
          </cell>
          <cell r="K252">
            <v>9</v>
          </cell>
          <cell r="L252">
            <v>4.6622171392899983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</row>
        <row r="253">
          <cell r="E253">
            <v>753</v>
          </cell>
          <cell r="F253">
            <v>245584</v>
          </cell>
          <cell r="G253">
            <v>0</v>
          </cell>
          <cell r="H253">
            <v>245584</v>
          </cell>
          <cell r="I253">
            <v>33812791</v>
          </cell>
          <cell r="J253">
            <v>3043151.19</v>
          </cell>
          <cell r="K253">
            <v>9</v>
          </cell>
          <cell r="L253">
            <v>0.72630502462810598</v>
          </cell>
          <cell r="M253">
            <v>0</v>
          </cell>
          <cell r="N253">
            <v>15003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</row>
        <row r="254">
          <cell r="E254">
            <v>755</v>
          </cell>
          <cell r="F254">
            <v>341874</v>
          </cell>
          <cell r="G254">
            <v>0</v>
          </cell>
          <cell r="H254">
            <v>341874</v>
          </cell>
          <cell r="I254">
            <v>13710253.890000001</v>
          </cell>
          <cell r="J254">
            <v>1233922.8500999999</v>
          </cell>
          <cell r="K254">
            <v>9</v>
          </cell>
          <cell r="L254">
            <v>2.4935643259630402</v>
          </cell>
          <cell r="M254">
            <v>0</v>
          </cell>
          <cell r="N254">
            <v>21895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</row>
        <row r="255">
          <cell r="E255">
            <v>760</v>
          </cell>
          <cell r="F255">
            <v>1191734</v>
          </cell>
          <cell r="G255">
            <v>0</v>
          </cell>
          <cell r="H255">
            <v>1191734</v>
          </cell>
          <cell r="I255">
            <v>29490740</v>
          </cell>
          <cell r="J255">
            <v>2654166.6</v>
          </cell>
          <cell r="K255">
            <v>9</v>
          </cell>
          <cell r="L255">
            <v>4.0410447482836984</v>
          </cell>
          <cell r="M255">
            <v>0</v>
          </cell>
          <cell r="N255">
            <v>113200.99999999997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</row>
        <row r="256">
          <cell r="E256">
            <v>763</v>
          </cell>
          <cell r="F256">
            <v>96952</v>
          </cell>
          <cell r="G256">
            <v>0</v>
          </cell>
          <cell r="H256">
            <v>96952</v>
          </cell>
          <cell r="I256">
            <v>17429663</v>
          </cell>
          <cell r="J256">
            <v>1568669.67</v>
          </cell>
          <cell r="K256">
            <v>9</v>
          </cell>
          <cell r="L256">
            <v>0.55624712881712057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</row>
        <row r="257">
          <cell r="E257">
            <v>766</v>
          </cell>
          <cell r="F257">
            <v>59430</v>
          </cell>
          <cell r="G257">
            <v>0</v>
          </cell>
          <cell r="H257">
            <v>59430</v>
          </cell>
          <cell r="I257">
            <v>23038275.000000384</v>
          </cell>
          <cell r="J257">
            <v>2073444.7500000345</v>
          </cell>
          <cell r="K257">
            <v>9</v>
          </cell>
          <cell r="L257">
            <v>0.25796202189616629</v>
          </cell>
          <cell r="M257">
            <v>0</v>
          </cell>
          <cell r="N257">
            <v>13773.000000000005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</row>
        <row r="258">
          <cell r="E258">
            <v>767</v>
          </cell>
          <cell r="F258">
            <v>1058623</v>
          </cell>
          <cell r="G258">
            <v>0</v>
          </cell>
          <cell r="H258">
            <v>1058623</v>
          </cell>
          <cell r="I258">
            <v>24389403</v>
          </cell>
          <cell r="J258">
            <v>2195046.27</v>
          </cell>
          <cell r="K258">
            <v>9</v>
          </cell>
          <cell r="L258">
            <v>4.3405039475546001</v>
          </cell>
          <cell r="M258">
            <v>0</v>
          </cell>
          <cell r="N258">
            <v>272000</v>
          </cell>
          <cell r="O258">
            <v>0</v>
          </cell>
          <cell r="P258">
            <v>0</v>
          </cell>
          <cell r="R258">
            <v>0</v>
          </cell>
          <cell r="S258">
            <v>0</v>
          </cell>
        </row>
        <row r="259">
          <cell r="E259">
            <v>770</v>
          </cell>
          <cell r="F259">
            <v>95858</v>
          </cell>
          <cell r="G259">
            <v>0</v>
          </cell>
          <cell r="H259">
            <v>95858</v>
          </cell>
          <cell r="I259">
            <v>26322867</v>
          </cell>
          <cell r="J259">
            <v>2369058.0299999998</v>
          </cell>
          <cell r="K259">
            <v>9</v>
          </cell>
          <cell r="L259">
            <v>0.36416245996304275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R259">
            <v>0</v>
          </cell>
          <cell r="S259">
            <v>0</v>
          </cell>
        </row>
        <row r="260">
          <cell r="E260">
            <v>773</v>
          </cell>
          <cell r="F260">
            <v>638586</v>
          </cell>
          <cell r="G260">
            <v>0</v>
          </cell>
          <cell r="H260">
            <v>638586</v>
          </cell>
          <cell r="I260">
            <v>45487121.999999329</v>
          </cell>
          <cell r="J260">
            <v>4093840.9799999394</v>
          </cell>
          <cell r="K260">
            <v>9</v>
          </cell>
          <cell r="L260">
            <v>1.4038830594734251</v>
          </cell>
          <cell r="M260">
            <v>0</v>
          </cell>
          <cell r="N260">
            <v>218464.99999999994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</row>
        <row r="261">
          <cell r="E261">
            <v>774</v>
          </cell>
          <cell r="F261">
            <v>1717695</v>
          </cell>
          <cell r="G261">
            <v>0</v>
          </cell>
          <cell r="H261">
            <v>1717695</v>
          </cell>
          <cell r="I261">
            <v>14075920.999999883</v>
          </cell>
          <cell r="J261">
            <v>1266832.8899999894</v>
          </cell>
          <cell r="K261">
            <v>9</v>
          </cell>
          <cell r="L261">
            <v>12.203073603496456</v>
          </cell>
          <cell r="M261">
            <v>450862.11000001058</v>
          </cell>
          <cell r="N261">
            <v>614128</v>
          </cell>
          <cell r="O261">
            <v>0.73415006317902876</v>
          </cell>
          <cell r="P261">
            <v>450862.11000001058</v>
          </cell>
          <cell r="R261">
            <v>0</v>
          </cell>
          <cell r="S261">
            <v>0</v>
          </cell>
        </row>
        <row r="262">
          <cell r="E262">
            <v>775</v>
          </cell>
          <cell r="F262">
            <v>829078</v>
          </cell>
          <cell r="G262">
            <v>0</v>
          </cell>
          <cell r="H262">
            <v>829078</v>
          </cell>
          <cell r="I262">
            <v>105146200</v>
          </cell>
          <cell r="J262">
            <v>9463158</v>
          </cell>
          <cell r="K262">
            <v>9</v>
          </cell>
          <cell r="L262">
            <v>0.78850020257508113</v>
          </cell>
          <cell r="M262">
            <v>0</v>
          </cell>
          <cell r="N262">
            <v>94998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E263">
            <v>778</v>
          </cell>
          <cell r="F263">
            <v>158805</v>
          </cell>
          <cell r="G263">
            <v>0</v>
          </cell>
          <cell r="H263">
            <v>158805</v>
          </cell>
          <cell r="I263">
            <v>19157566</v>
          </cell>
          <cell r="J263">
            <v>1724180.94</v>
          </cell>
          <cell r="K263">
            <v>9</v>
          </cell>
          <cell r="L263">
            <v>0.82894142189044262</v>
          </cell>
          <cell r="M263">
            <v>0</v>
          </cell>
          <cell r="N263">
            <v>69992</v>
          </cell>
          <cell r="O263">
            <v>0</v>
          </cell>
          <cell r="P263">
            <v>0</v>
          </cell>
          <cell r="R263">
            <v>0</v>
          </cell>
          <cell r="S263">
            <v>0</v>
          </cell>
        </row>
        <row r="264">
          <cell r="E264">
            <v>780</v>
          </cell>
          <cell r="F264">
            <v>1122424</v>
          </cell>
          <cell r="G264">
            <v>0</v>
          </cell>
          <cell r="H264">
            <v>1122424</v>
          </cell>
          <cell r="I264">
            <v>54810335</v>
          </cell>
          <cell r="J264">
            <v>4932930.1499999994</v>
          </cell>
          <cell r="K264">
            <v>9</v>
          </cell>
          <cell r="L264">
            <v>2.0478327673056551</v>
          </cell>
          <cell r="M264">
            <v>0</v>
          </cell>
          <cell r="N264">
            <v>351978</v>
          </cell>
          <cell r="O264">
            <v>0</v>
          </cell>
          <cell r="P264">
            <v>0</v>
          </cell>
          <cell r="R264">
            <v>0</v>
          </cell>
          <cell r="S264">
            <v>0</v>
          </cell>
        </row>
        <row r="265"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R265"/>
          <cell r="S265"/>
        </row>
      </sheetData>
      <sheetData sheetId="7"/>
      <sheetData sheetId="8"/>
      <sheetData sheetId="9">
        <row r="10">
          <cell r="CA10">
            <v>1</v>
          </cell>
          <cell r="CB10">
            <v>50.056393305724541</v>
          </cell>
          <cell r="CC10">
            <v>0</v>
          </cell>
          <cell r="CD10">
            <v>0</v>
          </cell>
          <cell r="CE10">
            <v>0</v>
          </cell>
          <cell r="CF10">
            <v>744691</v>
          </cell>
          <cell r="CG10">
            <v>0</v>
          </cell>
          <cell r="CH10">
            <v>0</v>
          </cell>
          <cell r="CI10">
            <v>744691</v>
          </cell>
          <cell r="CJ10">
            <v>0</v>
          </cell>
          <cell r="CK10">
            <v>54456</v>
          </cell>
          <cell r="CL10">
            <v>799147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799147</v>
          </cell>
          <cell r="CR10">
            <v>799147</v>
          </cell>
          <cell r="CS10">
            <v>1</v>
          </cell>
          <cell r="CT10">
            <v>12.000000000000002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/>
          <cell r="DA10"/>
          <cell r="DB10"/>
          <cell r="DC10"/>
          <cell r="DD10"/>
          <cell r="DE10"/>
          <cell r="DF10"/>
          <cell r="DG10"/>
          <cell r="DH10"/>
          <cell r="DI10"/>
        </row>
        <row r="11">
          <cell r="CA11">
            <v>2</v>
          </cell>
          <cell r="CB11"/>
          <cell r="CC11"/>
          <cell r="CD11"/>
          <cell r="CE11"/>
          <cell r="CF11"/>
          <cell r="CG11"/>
          <cell r="CH11"/>
          <cell r="CI11"/>
          <cell r="CJ11"/>
          <cell r="CK11"/>
          <cell r="CL11"/>
          <cell r="CM11"/>
          <cell r="CN11"/>
          <cell r="CO11"/>
          <cell r="CP11"/>
          <cell r="CQ11"/>
          <cell r="CR11"/>
          <cell r="CS11">
            <v>2</v>
          </cell>
          <cell r="CT11"/>
          <cell r="CU11"/>
          <cell r="CV11"/>
          <cell r="CW11"/>
          <cell r="CX11"/>
          <cell r="CY11"/>
          <cell r="CZ11"/>
          <cell r="DA11"/>
          <cell r="DB11"/>
          <cell r="DC11"/>
          <cell r="DD11"/>
          <cell r="DE11"/>
          <cell r="DF11"/>
          <cell r="DG11"/>
          <cell r="DH11"/>
          <cell r="DI11"/>
        </row>
        <row r="12">
          <cell r="CA12">
            <v>3</v>
          </cell>
          <cell r="CB12">
            <v>1.0057803468208093</v>
          </cell>
          <cell r="CC12">
            <v>0</v>
          </cell>
          <cell r="CD12">
            <v>0</v>
          </cell>
          <cell r="CE12">
            <v>0</v>
          </cell>
          <cell r="CF12">
            <v>12537</v>
          </cell>
          <cell r="CG12">
            <v>0</v>
          </cell>
          <cell r="CH12">
            <v>0</v>
          </cell>
          <cell r="CI12">
            <v>12537</v>
          </cell>
          <cell r="CJ12">
            <v>0</v>
          </cell>
          <cell r="CK12">
            <v>1098</v>
          </cell>
          <cell r="CL12">
            <v>13635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13635</v>
          </cell>
          <cell r="CR12">
            <v>13635</v>
          </cell>
          <cell r="CS12">
            <v>3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/>
          <cell r="DA12"/>
          <cell r="DB12"/>
          <cell r="DC12"/>
          <cell r="DD12"/>
          <cell r="DE12"/>
          <cell r="DF12"/>
          <cell r="DG12"/>
          <cell r="DH12"/>
          <cell r="DI12"/>
        </row>
        <row r="13">
          <cell r="CA13">
            <v>4</v>
          </cell>
          <cell r="CB13"/>
          <cell r="CC13"/>
          <cell r="CD13"/>
          <cell r="CE13"/>
          <cell r="CF13"/>
          <cell r="CG13"/>
          <cell r="CH13"/>
          <cell r="CI13"/>
          <cell r="CJ13"/>
          <cell r="CK13"/>
          <cell r="CL13"/>
          <cell r="CM13"/>
          <cell r="CN13"/>
          <cell r="CO13"/>
          <cell r="CP13"/>
          <cell r="CQ13"/>
          <cell r="CR13"/>
          <cell r="CS13">
            <v>4</v>
          </cell>
          <cell r="CT13"/>
          <cell r="CU13"/>
          <cell r="CV13"/>
          <cell r="CW13"/>
          <cell r="CX13"/>
          <cell r="CY13"/>
          <cell r="CZ13"/>
          <cell r="DA13"/>
          <cell r="DB13"/>
          <cell r="DC13"/>
          <cell r="DD13"/>
          <cell r="DE13"/>
          <cell r="DF13"/>
          <cell r="DG13"/>
          <cell r="DH13"/>
          <cell r="DI13"/>
        </row>
        <row r="14">
          <cell r="CA14">
            <v>5</v>
          </cell>
          <cell r="CB14">
            <v>76.119032800838824</v>
          </cell>
          <cell r="CC14">
            <v>0</v>
          </cell>
          <cell r="CD14">
            <v>0</v>
          </cell>
          <cell r="CE14">
            <v>0</v>
          </cell>
          <cell r="CF14">
            <v>1573910</v>
          </cell>
          <cell r="CG14">
            <v>0</v>
          </cell>
          <cell r="CH14">
            <v>0</v>
          </cell>
          <cell r="CI14">
            <v>1573910</v>
          </cell>
          <cell r="CJ14">
            <v>0</v>
          </cell>
          <cell r="CK14">
            <v>82832</v>
          </cell>
          <cell r="CL14">
            <v>1656742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1656742</v>
          </cell>
          <cell r="CR14">
            <v>1656742</v>
          </cell>
          <cell r="CS14">
            <v>5</v>
          </cell>
          <cell r="CT14">
            <v>7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/>
          <cell r="DA14"/>
          <cell r="DB14"/>
          <cell r="DC14"/>
          <cell r="DD14"/>
          <cell r="DE14"/>
          <cell r="DF14"/>
          <cell r="DG14"/>
          <cell r="DH14"/>
          <cell r="DI14"/>
        </row>
        <row r="15">
          <cell r="CA15">
            <v>6</v>
          </cell>
          <cell r="CB15"/>
          <cell r="CC15"/>
          <cell r="CD15"/>
          <cell r="CE15"/>
          <cell r="CF15"/>
          <cell r="CG15"/>
          <cell r="CH15"/>
          <cell r="CI15"/>
          <cell r="CJ15"/>
          <cell r="CK15"/>
          <cell r="CL15"/>
          <cell r="CM15"/>
          <cell r="CN15"/>
          <cell r="CO15"/>
          <cell r="CP15"/>
          <cell r="CQ15"/>
          <cell r="CR15"/>
          <cell r="CS15">
            <v>6</v>
          </cell>
          <cell r="CT15"/>
          <cell r="CU15"/>
          <cell r="CV15"/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  <cell r="DI15"/>
        </row>
        <row r="16">
          <cell r="CA16">
            <v>7</v>
          </cell>
          <cell r="CB16">
            <v>91.428571428571402</v>
          </cell>
          <cell r="CC16">
            <v>0</v>
          </cell>
          <cell r="CD16">
            <v>0</v>
          </cell>
          <cell r="CE16">
            <v>0</v>
          </cell>
          <cell r="CF16">
            <v>1608009</v>
          </cell>
          <cell r="CG16">
            <v>0</v>
          </cell>
          <cell r="CH16">
            <v>0</v>
          </cell>
          <cell r="CI16">
            <v>1608009</v>
          </cell>
          <cell r="CJ16">
            <v>0</v>
          </cell>
          <cell r="CK16">
            <v>99471</v>
          </cell>
          <cell r="CL16">
            <v>1707480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1707480</v>
          </cell>
          <cell r="CR16">
            <v>1707480</v>
          </cell>
          <cell r="CS16">
            <v>7</v>
          </cell>
          <cell r="CT16">
            <v>30.999999999999993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/>
          <cell r="DA16"/>
          <cell r="DB16"/>
          <cell r="DC16"/>
          <cell r="DD16"/>
          <cell r="DE16"/>
          <cell r="DF16"/>
          <cell r="DG16"/>
          <cell r="DH16"/>
          <cell r="DI16"/>
        </row>
        <row r="17">
          <cell r="CA17">
            <v>8</v>
          </cell>
          <cell r="CB17">
            <v>77.891969479489305</v>
          </cell>
          <cell r="CC17">
            <v>0</v>
          </cell>
          <cell r="CD17">
            <v>0</v>
          </cell>
          <cell r="CE17">
            <v>0</v>
          </cell>
          <cell r="CF17">
            <v>1842246</v>
          </cell>
          <cell r="CG17">
            <v>0</v>
          </cell>
          <cell r="CH17">
            <v>0</v>
          </cell>
          <cell r="CI17">
            <v>1842246</v>
          </cell>
          <cell r="CJ17">
            <v>0</v>
          </cell>
          <cell r="CK17">
            <v>84749</v>
          </cell>
          <cell r="CL17">
            <v>1926995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1926995</v>
          </cell>
          <cell r="CR17">
            <v>1926995</v>
          </cell>
          <cell r="CS17">
            <v>8</v>
          </cell>
          <cell r="CT17">
            <v>11.000000000000002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/>
          <cell r="DA17"/>
          <cell r="DB17"/>
          <cell r="DC17"/>
          <cell r="DD17"/>
          <cell r="DE17"/>
          <cell r="DF17"/>
          <cell r="DG17"/>
          <cell r="DH17"/>
          <cell r="DI17"/>
        </row>
        <row r="18">
          <cell r="CA18">
            <v>9</v>
          </cell>
          <cell r="CB18">
            <v>12.222930656893546</v>
          </cell>
          <cell r="CC18">
            <v>0</v>
          </cell>
          <cell r="CD18">
            <v>0</v>
          </cell>
          <cell r="CE18">
            <v>0</v>
          </cell>
          <cell r="CF18">
            <v>325009</v>
          </cell>
          <cell r="CG18">
            <v>0</v>
          </cell>
          <cell r="CH18">
            <v>0</v>
          </cell>
          <cell r="CI18">
            <v>325009</v>
          </cell>
          <cell r="CJ18">
            <v>0</v>
          </cell>
          <cell r="CK18">
            <v>13300</v>
          </cell>
          <cell r="CL18">
            <v>338309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338309</v>
          </cell>
          <cell r="CR18">
            <v>338309</v>
          </cell>
          <cell r="CS18">
            <v>9</v>
          </cell>
          <cell r="CT18">
            <v>3.9999999999999991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/>
          <cell r="DA18"/>
          <cell r="DB18"/>
          <cell r="DC18"/>
          <cell r="DD18"/>
          <cell r="DE18"/>
          <cell r="DF18"/>
          <cell r="DG18"/>
          <cell r="DH18"/>
          <cell r="DI18"/>
        </row>
        <row r="19">
          <cell r="CA19">
            <v>10</v>
          </cell>
          <cell r="CB19">
            <v>17.426230481999312</v>
          </cell>
          <cell r="CC19">
            <v>0</v>
          </cell>
          <cell r="CD19">
            <v>0</v>
          </cell>
          <cell r="CE19">
            <v>0</v>
          </cell>
          <cell r="CF19">
            <v>345765</v>
          </cell>
          <cell r="CG19">
            <v>0</v>
          </cell>
          <cell r="CH19">
            <v>0</v>
          </cell>
          <cell r="CI19">
            <v>345765</v>
          </cell>
          <cell r="CJ19">
            <v>0</v>
          </cell>
          <cell r="CK19">
            <v>18949</v>
          </cell>
          <cell r="CL19">
            <v>364714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364714</v>
          </cell>
          <cell r="CR19">
            <v>364714</v>
          </cell>
          <cell r="CS19">
            <v>10</v>
          </cell>
          <cell r="CT19">
            <v>3.0000000000000018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/>
          <cell r="DA19"/>
          <cell r="DB19"/>
          <cell r="DC19"/>
          <cell r="DD19"/>
          <cell r="DE19"/>
          <cell r="DF19"/>
          <cell r="DG19"/>
          <cell r="DH19"/>
          <cell r="DI19"/>
        </row>
        <row r="20">
          <cell r="CA20">
            <v>11</v>
          </cell>
          <cell r="CB20"/>
          <cell r="CC20"/>
          <cell r="CD20"/>
          <cell r="CE20"/>
          <cell r="CF20"/>
          <cell r="CG20"/>
          <cell r="CH20"/>
          <cell r="CI20"/>
          <cell r="CJ20"/>
          <cell r="CK20"/>
          <cell r="CL20"/>
          <cell r="CM20"/>
          <cell r="CN20"/>
          <cell r="CO20"/>
          <cell r="CP20"/>
          <cell r="CQ20"/>
          <cell r="CR20"/>
          <cell r="CS20">
            <v>11</v>
          </cell>
          <cell r="CT20"/>
          <cell r="CU20"/>
          <cell r="CV20"/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  <cell r="DI20"/>
        </row>
        <row r="21">
          <cell r="CA21">
            <v>12</v>
          </cell>
          <cell r="CB21"/>
          <cell r="CC21"/>
          <cell r="CD21"/>
          <cell r="CE21"/>
          <cell r="CF21"/>
          <cell r="CG21"/>
          <cell r="CH21"/>
          <cell r="CI21"/>
          <cell r="CJ21"/>
          <cell r="CK21"/>
          <cell r="CL21"/>
          <cell r="CM21"/>
          <cell r="CN21"/>
          <cell r="CO21"/>
          <cell r="CP21"/>
          <cell r="CQ21"/>
          <cell r="CR21"/>
          <cell r="CS21">
            <v>12</v>
          </cell>
          <cell r="CT21"/>
          <cell r="CU21"/>
          <cell r="CV21"/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  <cell r="DI21"/>
        </row>
        <row r="22">
          <cell r="CA22">
            <v>13</v>
          </cell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  <cell r="CL22"/>
          <cell r="CM22"/>
          <cell r="CN22"/>
          <cell r="CO22"/>
          <cell r="CP22"/>
          <cell r="CQ22"/>
          <cell r="CR22"/>
          <cell r="CS22">
            <v>13</v>
          </cell>
          <cell r="CT22"/>
          <cell r="CU22"/>
          <cell r="CV22"/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  <cell r="DI22"/>
        </row>
        <row r="23">
          <cell r="CA23">
            <v>14</v>
          </cell>
          <cell r="CB23">
            <v>2.2127659574468086</v>
          </cell>
          <cell r="CC23">
            <v>0</v>
          </cell>
          <cell r="CD23">
            <v>0</v>
          </cell>
          <cell r="CE23">
            <v>0</v>
          </cell>
          <cell r="CF23">
            <v>35193</v>
          </cell>
          <cell r="CG23">
            <v>0</v>
          </cell>
          <cell r="CH23">
            <v>0</v>
          </cell>
          <cell r="CI23">
            <v>35193</v>
          </cell>
          <cell r="CJ23">
            <v>0</v>
          </cell>
          <cell r="CK23">
            <v>2406</v>
          </cell>
          <cell r="CL23">
            <v>37599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37599</v>
          </cell>
          <cell r="CR23">
            <v>37599</v>
          </cell>
          <cell r="CS23">
            <v>14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/>
          <cell r="DA23"/>
          <cell r="DB23"/>
          <cell r="DC23"/>
          <cell r="DD23"/>
          <cell r="DE23"/>
          <cell r="DF23"/>
          <cell r="DG23"/>
          <cell r="DH23"/>
          <cell r="DI23"/>
        </row>
        <row r="24">
          <cell r="CA24">
            <v>15</v>
          </cell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>
            <v>15</v>
          </cell>
          <cell r="CT24"/>
          <cell r="CU24"/>
          <cell r="CV24"/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  <cell r="DI24"/>
        </row>
        <row r="25">
          <cell r="CA25">
            <v>16</v>
          </cell>
          <cell r="CB25">
            <v>286.54115720700719</v>
          </cell>
          <cell r="CC25">
            <v>0</v>
          </cell>
          <cell r="CD25">
            <v>0</v>
          </cell>
          <cell r="CE25">
            <v>0</v>
          </cell>
          <cell r="CF25">
            <v>4128846</v>
          </cell>
          <cell r="CG25">
            <v>0</v>
          </cell>
          <cell r="CH25">
            <v>0</v>
          </cell>
          <cell r="CI25">
            <v>4128846</v>
          </cell>
          <cell r="CJ25">
            <v>0</v>
          </cell>
          <cell r="CK25">
            <v>311747</v>
          </cell>
          <cell r="CL25">
            <v>4440593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4440593</v>
          </cell>
          <cell r="CR25">
            <v>4440593</v>
          </cell>
          <cell r="CS25">
            <v>16</v>
          </cell>
          <cell r="CT25">
            <v>24.999999999999989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/>
          <cell r="DA25"/>
          <cell r="DB25"/>
          <cell r="DC25"/>
          <cell r="DD25"/>
          <cell r="DE25"/>
          <cell r="DF25"/>
          <cell r="DG25"/>
          <cell r="DH25"/>
          <cell r="DI25"/>
        </row>
        <row r="26">
          <cell r="CA26">
            <v>17</v>
          </cell>
          <cell r="CB26">
            <v>4.0112517580872007</v>
          </cell>
          <cell r="CC26">
            <v>0</v>
          </cell>
          <cell r="CD26">
            <v>0</v>
          </cell>
          <cell r="CE26">
            <v>0</v>
          </cell>
          <cell r="CF26">
            <v>85904</v>
          </cell>
          <cell r="CG26">
            <v>0</v>
          </cell>
          <cell r="CH26">
            <v>0</v>
          </cell>
          <cell r="CI26">
            <v>85904</v>
          </cell>
          <cell r="CJ26">
            <v>0</v>
          </cell>
          <cell r="CK26">
            <v>4368</v>
          </cell>
          <cell r="CL26">
            <v>90272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90272</v>
          </cell>
          <cell r="CR26">
            <v>90272</v>
          </cell>
          <cell r="CS26">
            <v>17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/>
          <cell r="DA26"/>
          <cell r="DB26"/>
          <cell r="DC26"/>
          <cell r="DD26"/>
          <cell r="DE26"/>
          <cell r="DF26"/>
          <cell r="DG26"/>
          <cell r="DH26"/>
          <cell r="DI26"/>
        </row>
        <row r="27">
          <cell r="CA27">
            <v>18</v>
          </cell>
          <cell r="CB27">
            <v>23.720961626737544</v>
          </cell>
          <cell r="CC27">
            <v>0</v>
          </cell>
          <cell r="CD27">
            <v>0</v>
          </cell>
          <cell r="CE27">
            <v>0</v>
          </cell>
          <cell r="CF27">
            <v>561436</v>
          </cell>
          <cell r="CG27">
            <v>0</v>
          </cell>
          <cell r="CH27">
            <v>0</v>
          </cell>
          <cell r="CI27">
            <v>561436</v>
          </cell>
          <cell r="CJ27">
            <v>0</v>
          </cell>
          <cell r="CK27">
            <v>25819</v>
          </cell>
          <cell r="CL27">
            <v>587255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587255</v>
          </cell>
          <cell r="CR27">
            <v>587255</v>
          </cell>
          <cell r="CS27">
            <v>18</v>
          </cell>
          <cell r="CT27">
            <v>9.9991003148897875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/>
          <cell r="DA27"/>
          <cell r="DB27"/>
          <cell r="DC27"/>
          <cell r="DD27"/>
          <cell r="DE27"/>
          <cell r="DF27"/>
          <cell r="DG27"/>
          <cell r="DH27"/>
          <cell r="DI27"/>
        </row>
        <row r="28">
          <cell r="CA28">
            <v>19</v>
          </cell>
          <cell r="CB28"/>
          <cell r="CC28"/>
          <cell r="CD28"/>
          <cell r="CE28"/>
          <cell r="CF28"/>
          <cell r="CG28"/>
          <cell r="CH28"/>
          <cell r="CI28"/>
          <cell r="CJ28"/>
          <cell r="CK28"/>
          <cell r="CL28"/>
          <cell r="CM28"/>
          <cell r="CN28"/>
          <cell r="CO28"/>
          <cell r="CP28"/>
          <cell r="CQ28"/>
          <cell r="CR28"/>
          <cell r="CS28">
            <v>19</v>
          </cell>
          <cell r="CT28"/>
          <cell r="CU28"/>
          <cell r="CV28"/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  <cell r="DI28"/>
        </row>
        <row r="29">
          <cell r="CA29">
            <v>20</v>
          </cell>
          <cell r="CB29">
            <v>334.34090243624325</v>
          </cell>
          <cell r="CC29">
            <v>0</v>
          </cell>
          <cell r="CD29">
            <v>0</v>
          </cell>
          <cell r="CE29">
            <v>0</v>
          </cell>
          <cell r="CF29">
            <v>5787836</v>
          </cell>
          <cell r="CG29">
            <v>0</v>
          </cell>
          <cell r="CH29">
            <v>0</v>
          </cell>
          <cell r="CI29">
            <v>5787836</v>
          </cell>
          <cell r="CJ29">
            <v>0</v>
          </cell>
          <cell r="CK29">
            <v>363766</v>
          </cell>
          <cell r="CL29">
            <v>6151602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6151602</v>
          </cell>
          <cell r="CR29">
            <v>6151602</v>
          </cell>
          <cell r="CS29">
            <v>20</v>
          </cell>
          <cell r="CT29">
            <v>69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/>
          <cell r="DA29"/>
          <cell r="DB29"/>
          <cell r="DC29"/>
          <cell r="DD29"/>
          <cell r="DE29"/>
          <cell r="DF29"/>
          <cell r="DG29"/>
          <cell r="DH29"/>
          <cell r="DI29"/>
        </row>
        <row r="30">
          <cell r="CA30">
            <v>21</v>
          </cell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>
            <v>21</v>
          </cell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  <cell r="DI30"/>
        </row>
        <row r="31">
          <cell r="CA31">
            <v>22</v>
          </cell>
          <cell r="CB31"/>
          <cell r="CC31"/>
          <cell r="CD31"/>
          <cell r="CE31"/>
          <cell r="CF31"/>
          <cell r="CG31"/>
          <cell r="CH31"/>
          <cell r="CI31"/>
          <cell r="CJ31"/>
          <cell r="CK31"/>
          <cell r="CL31"/>
          <cell r="CM31"/>
          <cell r="CN31"/>
          <cell r="CO31"/>
          <cell r="CP31"/>
          <cell r="CQ31"/>
          <cell r="CR31"/>
          <cell r="CS31">
            <v>22</v>
          </cell>
          <cell r="CT31"/>
          <cell r="CU31"/>
          <cell r="CV31"/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I31"/>
        </row>
        <row r="32">
          <cell r="CA32">
            <v>23</v>
          </cell>
          <cell r="CB32"/>
          <cell r="CC32"/>
          <cell r="CD32"/>
          <cell r="CE32"/>
          <cell r="CF32"/>
          <cell r="CG32"/>
          <cell r="CH32"/>
          <cell r="CI32"/>
          <cell r="CJ32"/>
          <cell r="CK32"/>
          <cell r="CL32"/>
          <cell r="CM32"/>
          <cell r="CN32"/>
          <cell r="CO32"/>
          <cell r="CP32"/>
          <cell r="CQ32"/>
          <cell r="CR32"/>
          <cell r="CS32">
            <v>23</v>
          </cell>
          <cell r="CT32"/>
          <cell r="CU32"/>
          <cell r="CV32"/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I32"/>
        </row>
        <row r="33">
          <cell r="CA33">
            <v>24</v>
          </cell>
          <cell r="CB33">
            <v>41.343141375928269</v>
          </cell>
          <cell r="CC33">
            <v>0</v>
          </cell>
          <cell r="CD33">
            <v>0</v>
          </cell>
          <cell r="CE33">
            <v>0</v>
          </cell>
          <cell r="CF33">
            <v>648084</v>
          </cell>
          <cell r="CG33">
            <v>0</v>
          </cell>
          <cell r="CH33">
            <v>0</v>
          </cell>
          <cell r="CI33">
            <v>648084</v>
          </cell>
          <cell r="CJ33">
            <v>0</v>
          </cell>
          <cell r="CK33">
            <v>44983</v>
          </cell>
          <cell r="CL33">
            <v>693067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693067</v>
          </cell>
          <cell r="CR33">
            <v>693067</v>
          </cell>
          <cell r="CS33">
            <v>24</v>
          </cell>
          <cell r="CT33">
            <v>0.99999999999999978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/>
          <cell r="DA33"/>
          <cell r="DB33"/>
          <cell r="DC33"/>
          <cell r="DD33"/>
          <cell r="DE33"/>
          <cell r="DF33"/>
          <cell r="DG33"/>
          <cell r="DH33"/>
          <cell r="DI33"/>
        </row>
        <row r="34">
          <cell r="CA34">
            <v>25</v>
          </cell>
          <cell r="CB34">
            <v>180.24188489572475</v>
          </cell>
          <cell r="CC34">
            <v>0</v>
          </cell>
          <cell r="CD34">
            <v>0</v>
          </cell>
          <cell r="CE34">
            <v>0</v>
          </cell>
          <cell r="CF34">
            <v>3253564</v>
          </cell>
          <cell r="CG34">
            <v>0</v>
          </cell>
          <cell r="CH34">
            <v>0</v>
          </cell>
          <cell r="CI34">
            <v>3253564</v>
          </cell>
          <cell r="CJ34">
            <v>0</v>
          </cell>
          <cell r="CK34">
            <v>196105</v>
          </cell>
          <cell r="CL34">
            <v>3449669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3449669</v>
          </cell>
          <cell r="CR34">
            <v>3449669</v>
          </cell>
          <cell r="CS34">
            <v>25</v>
          </cell>
          <cell r="CT34">
            <v>45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/>
          <cell r="DA34"/>
          <cell r="DB34"/>
          <cell r="DC34"/>
          <cell r="DD34"/>
          <cell r="DE34"/>
          <cell r="DF34"/>
          <cell r="DG34"/>
          <cell r="DH34"/>
          <cell r="DI34"/>
        </row>
        <row r="35">
          <cell r="CA35">
            <v>26</v>
          </cell>
          <cell r="CB35">
            <v>7.2479651421505729</v>
          </cell>
          <cell r="CC35">
            <v>0</v>
          </cell>
          <cell r="CD35">
            <v>0</v>
          </cell>
          <cell r="CE35">
            <v>0</v>
          </cell>
          <cell r="CF35">
            <v>141626</v>
          </cell>
          <cell r="CG35">
            <v>0</v>
          </cell>
          <cell r="CH35">
            <v>0</v>
          </cell>
          <cell r="CI35">
            <v>141626</v>
          </cell>
          <cell r="CJ35">
            <v>0</v>
          </cell>
          <cell r="CK35">
            <v>7885</v>
          </cell>
          <cell r="CL35">
            <v>149511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149511</v>
          </cell>
          <cell r="CR35">
            <v>149511</v>
          </cell>
          <cell r="CS35">
            <v>26</v>
          </cell>
          <cell r="CT35">
            <v>1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/>
          <cell r="DA35"/>
          <cell r="DB35"/>
          <cell r="DC35"/>
          <cell r="DD35"/>
          <cell r="DE35"/>
          <cell r="DF35"/>
          <cell r="DG35"/>
          <cell r="DH35"/>
          <cell r="DI35"/>
        </row>
        <row r="36">
          <cell r="CA36">
            <v>27</v>
          </cell>
          <cell r="CB36"/>
          <cell r="CC36"/>
          <cell r="CD36"/>
          <cell r="CE36"/>
          <cell r="CF36"/>
          <cell r="CG36"/>
          <cell r="CH36"/>
          <cell r="CI36"/>
          <cell r="CJ36"/>
          <cell r="CK36"/>
          <cell r="CL36"/>
          <cell r="CM36"/>
          <cell r="CN36"/>
          <cell r="CO36"/>
          <cell r="CP36"/>
          <cell r="CQ36"/>
          <cell r="CR36"/>
          <cell r="CS36">
            <v>27</v>
          </cell>
          <cell r="CT36"/>
          <cell r="CU36"/>
          <cell r="CV36"/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I36"/>
        </row>
        <row r="37">
          <cell r="CA37">
            <v>28</v>
          </cell>
          <cell r="CB37"/>
          <cell r="CC37"/>
          <cell r="CD37"/>
          <cell r="CE37"/>
          <cell r="CF37"/>
          <cell r="CG37"/>
          <cell r="CH37"/>
          <cell r="CI37"/>
          <cell r="CJ37"/>
          <cell r="CK37"/>
          <cell r="CL37"/>
          <cell r="CM37"/>
          <cell r="CN37"/>
          <cell r="CO37"/>
          <cell r="CP37"/>
          <cell r="CQ37"/>
          <cell r="CR37"/>
          <cell r="CS37">
            <v>28</v>
          </cell>
          <cell r="CT37"/>
          <cell r="CU37"/>
          <cell r="CV37"/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I37"/>
        </row>
        <row r="38">
          <cell r="CA38">
            <v>29</v>
          </cell>
          <cell r="CB38"/>
          <cell r="CC38"/>
          <cell r="CD38"/>
          <cell r="CE38"/>
          <cell r="CF38"/>
          <cell r="CG38"/>
          <cell r="CH38"/>
          <cell r="CI38"/>
          <cell r="CJ38"/>
          <cell r="CK38"/>
          <cell r="CL38"/>
          <cell r="CM38"/>
          <cell r="CN38"/>
          <cell r="CO38"/>
          <cell r="CP38"/>
          <cell r="CQ38"/>
          <cell r="CR38"/>
          <cell r="CS38">
            <v>29</v>
          </cell>
          <cell r="CT38"/>
          <cell r="CU38"/>
          <cell r="CV38"/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I38"/>
        </row>
        <row r="39">
          <cell r="CA39">
            <v>30</v>
          </cell>
          <cell r="CB39">
            <v>22.534747332170518</v>
          </cell>
          <cell r="CC39">
            <v>0</v>
          </cell>
          <cell r="CD39">
            <v>0</v>
          </cell>
          <cell r="CE39">
            <v>0</v>
          </cell>
          <cell r="CF39">
            <v>421826</v>
          </cell>
          <cell r="CG39">
            <v>0</v>
          </cell>
          <cell r="CH39">
            <v>0</v>
          </cell>
          <cell r="CI39">
            <v>421826</v>
          </cell>
          <cell r="CJ39">
            <v>0</v>
          </cell>
          <cell r="CK39">
            <v>24517</v>
          </cell>
          <cell r="CL39">
            <v>446343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446343</v>
          </cell>
          <cell r="CR39">
            <v>446343</v>
          </cell>
          <cell r="CS39">
            <v>30</v>
          </cell>
          <cell r="CT39">
            <v>3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/>
          <cell r="DA39"/>
          <cell r="DB39"/>
          <cell r="DC39"/>
          <cell r="DD39"/>
          <cell r="DE39"/>
          <cell r="DF39"/>
          <cell r="DG39"/>
          <cell r="DH39"/>
          <cell r="DI39"/>
        </row>
        <row r="40">
          <cell r="CA40">
            <v>31</v>
          </cell>
          <cell r="CB40">
            <v>94.766591453885113</v>
          </cell>
          <cell r="CC40">
            <v>0</v>
          </cell>
          <cell r="CD40">
            <v>0</v>
          </cell>
          <cell r="CE40">
            <v>0</v>
          </cell>
          <cell r="CF40">
            <v>1788086</v>
          </cell>
          <cell r="CG40">
            <v>0</v>
          </cell>
          <cell r="CH40">
            <v>0</v>
          </cell>
          <cell r="CI40">
            <v>1788086</v>
          </cell>
          <cell r="CJ40">
            <v>0</v>
          </cell>
          <cell r="CK40">
            <v>103116</v>
          </cell>
          <cell r="CL40">
            <v>1891202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1891202</v>
          </cell>
          <cell r="CR40">
            <v>1891202</v>
          </cell>
          <cell r="CS40">
            <v>31</v>
          </cell>
          <cell r="CT40">
            <v>4.0000000000000036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/>
          <cell r="DA40"/>
          <cell r="DB40"/>
          <cell r="DC40"/>
          <cell r="DD40"/>
          <cell r="DE40"/>
          <cell r="DF40"/>
          <cell r="DG40"/>
          <cell r="DH40"/>
          <cell r="DI40"/>
        </row>
        <row r="41">
          <cell r="CA41">
            <v>32</v>
          </cell>
          <cell r="CB41"/>
          <cell r="CC41"/>
          <cell r="CD41"/>
          <cell r="CE41"/>
          <cell r="CF41"/>
          <cell r="CG41"/>
          <cell r="CH41"/>
          <cell r="CI41"/>
          <cell r="CJ41"/>
          <cell r="CK41"/>
          <cell r="CL41"/>
          <cell r="CM41"/>
          <cell r="CN41"/>
          <cell r="CO41"/>
          <cell r="CP41"/>
          <cell r="CQ41"/>
          <cell r="CR41"/>
          <cell r="CS41">
            <v>32</v>
          </cell>
          <cell r="CT41"/>
          <cell r="CU41"/>
          <cell r="CV41"/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I41"/>
        </row>
        <row r="42">
          <cell r="CA42">
            <v>33</v>
          </cell>
          <cell r="CB42"/>
          <cell r="CC42"/>
          <cell r="CD42"/>
          <cell r="CE42"/>
          <cell r="CF42"/>
          <cell r="CG42"/>
          <cell r="CH42"/>
          <cell r="CI42"/>
          <cell r="CJ42"/>
          <cell r="CK42"/>
          <cell r="CL42"/>
          <cell r="CM42"/>
          <cell r="CN42"/>
          <cell r="CO42"/>
          <cell r="CP42"/>
          <cell r="CQ42"/>
          <cell r="CR42"/>
          <cell r="CS42">
            <v>33</v>
          </cell>
          <cell r="CT42"/>
          <cell r="CU42"/>
          <cell r="CV42"/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I42"/>
        </row>
        <row r="43">
          <cell r="CA43">
            <v>34</v>
          </cell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>
            <v>34</v>
          </cell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</row>
        <row r="44">
          <cell r="CA44">
            <v>35</v>
          </cell>
          <cell r="CB44">
            <v>10558.792135933389</v>
          </cell>
          <cell r="CC44">
            <v>0</v>
          </cell>
          <cell r="CD44">
            <v>0</v>
          </cell>
          <cell r="CE44">
            <v>82.086851885207139</v>
          </cell>
          <cell r="CF44">
            <v>270814834</v>
          </cell>
          <cell r="CG44">
            <v>2094255.1000000227</v>
          </cell>
          <cell r="CH44">
            <v>0</v>
          </cell>
          <cell r="CI44">
            <v>268720578.89999992</v>
          </cell>
          <cell r="CJ44">
            <v>296914</v>
          </cell>
          <cell r="CK44">
            <v>11398633</v>
          </cell>
          <cell r="CL44">
            <v>280416125.90000075</v>
          </cell>
          <cell r="CM44">
            <v>2094255.1000000222</v>
          </cell>
          <cell r="CN44">
            <v>0</v>
          </cell>
          <cell r="CO44">
            <v>89322</v>
          </cell>
          <cell r="CP44">
            <v>2183577.1000000238</v>
          </cell>
          <cell r="CQ44">
            <v>282599703</v>
          </cell>
          <cell r="CR44">
            <v>282599703</v>
          </cell>
          <cell r="CS44">
            <v>35</v>
          </cell>
          <cell r="CT44">
            <v>2331.9999999999995</v>
          </cell>
          <cell r="CU44">
            <v>82.086851885207139</v>
          </cell>
          <cell r="CV44">
            <v>2094255.1000000222</v>
          </cell>
          <cell r="CW44">
            <v>0</v>
          </cell>
          <cell r="CX44">
            <v>89322</v>
          </cell>
          <cell r="CY44">
            <v>2183577.1000000238</v>
          </cell>
          <cell r="CZ44"/>
          <cell r="DA44"/>
          <cell r="DB44"/>
          <cell r="DC44"/>
          <cell r="DD44"/>
          <cell r="DE44"/>
          <cell r="DF44"/>
          <cell r="DG44"/>
          <cell r="DH44"/>
          <cell r="DI44"/>
        </row>
        <row r="45">
          <cell r="CA45">
            <v>36</v>
          </cell>
          <cell r="CB45">
            <v>111.76865204546593</v>
          </cell>
          <cell r="CC45">
            <v>0</v>
          </cell>
          <cell r="CD45">
            <v>0</v>
          </cell>
          <cell r="CE45">
            <v>0</v>
          </cell>
          <cell r="CF45">
            <v>2260764</v>
          </cell>
          <cell r="CG45">
            <v>0</v>
          </cell>
          <cell r="CH45">
            <v>0</v>
          </cell>
          <cell r="CI45">
            <v>2260764</v>
          </cell>
          <cell r="CJ45">
            <v>0</v>
          </cell>
          <cell r="CK45">
            <v>121600</v>
          </cell>
          <cell r="CL45">
            <v>2382364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2382364</v>
          </cell>
          <cell r="CR45">
            <v>2382364</v>
          </cell>
          <cell r="CS45">
            <v>36</v>
          </cell>
          <cell r="CT45">
            <v>28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/>
          <cell r="DA45"/>
          <cell r="DB45"/>
          <cell r="DC45"/>
          <cell r="DD45"/>
          <cell r="DE45"/>
          <cell r="DF45"/>
          <cell r="DG45"/>
          <cell r="DH45"/>
          <cell r="DI45"/>
        </row>
        <row r="46">
          <cell r="CA46">
            <v>37</v>
          </cell>
          <cell r="CB46"/>
          <cell r="CC46"/>
          <cell r="CD46"/>
          <cell r="CE46"/>
          <cell r="CF46"/>
          <cell r="CG46"/>
          <cell r="CH46"/>
          <cell r="CI46"/>
          <cell r="CJ46"/>
          <cell r="CK46"/>
          <cell r="CL46"/>
          <cell r="CM46"/>
          <cell r="CN46"/>
          <cell r="CO46"/>
          <cell r="CP46"/>
          <cell r="CQ46"/>
          <cell r="CR46"/>
          <cell r="CS46">
            <v>37</v>
          </cell>
          <cell r="CT46"/>
          <cell r="CU46"/>
          <cell r="CV46"/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I46"/>
        </row>
        <row r="47">
          <cell r="CA47">
            <v>38</v>
          </cell>
          <cell r="CB47">
            <v>0.99999999999999978</v>
          </cell>
          <cell r="CC47">
            <v>0</v>
          </cell>
          <cell r="CD47">
            <v>0</v>
          </cell>
          <cell r="CE47">
            <v>0</v>
          </cell>
          <cell r="CF47">
            <v>18067</v>
          </cell>
          <cell r="CG47">
            <v>0</v>
          </cell>
          <cell r="CH47">
            <v>0</v>
          </cell>
          <cell r="CI47">
            <v>18067</v>
          </cell>
          <cell r="CJ47">
            <v>0</v>
          </cell>
          <cell r="CK47">
            <v>1085</v>
          </cell>
          <cell r="CL47">
            <v>19152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19152</v>
          </cell>
          <cell r="CR47">
            <v>19152</v>
          </cell>
          <cell r="CS47">
            <v>38</v>
          </cell>
          <cell r="CT47">
            <v>0.99999999999999978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/>
          <cell r="DA47"/>
          <cell r="DB47"/>
          <cell r="DC47"/>
          <cell r="DD47"/>
          <cell r="DE47"/>
          <cell r="DF47"/>
          <cell r="DG47"/>
          <cell r="DH47"/>
          <cell r="DI47"/>
        </row>
        <row r="48">
          <cell r="CA48">
            <v>39</v>
          </cell>
          <cell r="CB48"/>
          <cell r="CC48"/>
          <cell r="CD48"/>
          <cell r="CE48"/>
          <cell r="CF48"/>
          <cell r="CG48"/>
          <cell r="CH48"/>
          <cell r="CI48"/>
          <cell r="CJ48"/>
          <cell r="CK48"/>
          <cell r="CL48"/>
          <cell r="CM48"/>
          <cell r="CN48"/>
          <cell r="CO48"/>
          <cell r="CP48"/>
          <cell r="CQ48"/>
          <cell r="CR48"/>
          <cell r="CS48">
            <v>39</v>
          </cell>
          <cell r="CT48"/>
          <cell r="CU48"/>
          <cell r="CV48"/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I48"/>
        </row>
        <row r="49">
          <cell r="CA49">
            <v>40</v>
          </cell>
          <cell r="CB49">
            <v>24.731564461307805</v>
          </cell>
          <cell r="CC49">
            <v>0</v>
          </cell>
          <cell r="CD49">
            <v>0</v>
          </cell>
          <cell r="CE49">
            <v>0</v>
          </cell>
          <cell r="CF49">
            <v>475356</v>
          </cell>
          <cell r="CG49">
            <v>0</v>
          </cell>
          <cell r="CH49">
            <v>0</v>
          </cell>
          <cell r="CI49">
            <v>475356</v>
          </cell>
          <cell r="CJ49">
            <v>0</v>
          </cell>
          <cell r="CK49">
            <v>26914</v>
          </cell>
          <cell r="CL49">
            <v>502270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502270</v>
          </cell>
          <cell r="CR49">
            <v>502270</v>
          </cell>
          <cell r="CS49">
            <v>40</v>
          </cell>
          <cell r="CT49">
            <v>3.9999999999999991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/>
          <cell r="DA49"/>
          <cell r="DB49"/>
          <cell r="DC49"/>
          <cell r="DD49"/>
          <cell r="DE49"/>
          <cell r="DF49"/>
          <cell r="DG49"/>
          <cell r="DH49"/>
          <cell r="DI49"/>
        </row>
        <row r="50">
          <cell r="CA50">
            <v>41</v>
          </cell>
          <cell r="CB50"/>
          <cell r="CC50"/>
          <cell r="CD50"/>
          <cell r="CE50"/>
          <cell r="CF50"/>
          <cell r="CG50"/>
          <cell r="CH50"/>
          <cell r="CI50"/>
          <cell r="CJ50"/>
          <cell r="CK50"/>
          <cell r="CL50"/>
          <cell r="CM50"/>
          <cell r="CN50"/>
          <cell r="CO50"/>
          <cell r="CP50"/>
          <cell r="CQ50"/>
          <cell r="CR50"/>
          <cell r="CS50">
            <v>41</v>
          </cell>
          <cell r="CT50"/>
          <cell r="CU50"/>
          <cell r="CV50"/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I50"/>
        </row>
        <row r="51">
          <cell r="CA51">
            <v>42</v>
          </cell>
          <cell r="CB51"/>
          <cell r="CC51"/>
          <cell r="CD51"/>
          <cell r="CE51"/>
          <cell r="CF51"/>
          <cell r="CG51"/>
          <cell r="CH51"/>
          <cell r="CI51"/>
          <cell r="CJ51"/>
          <cell r="CK51"/>
          <cell r="CL51"/>
          <cell r="CM51"/>
          <cell r="CN51"/>
          <cell r="CO51"/>
          <cell r="CP51"/>
          <cell r="CQ51"/>
          <cell r="CR51"/>
          <cell r="CS51">
            <v>42</v>
          </cell>
          <cell r="CT51"/>
          <cell r="CU51"/>
          <cell r="CV51"/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I51"/>
        </row>
        <row r="52">
          <cell r="CA52">
            <v>43</v>
          </cell>
          <cell r="CB52">
            <v>3.0252100840336138</v>
          </cell>
          <cell r="CC52">
            <v>0</v>
          </cell>
          <cell r="CD52">
            <v>0</v>
          </cell>
          <cell r="CE52">
            <v>0</v>
          </cell>
          <cell r="CF52">
            <v>45549</v>
          </cell>
          <cell r="CG52">
            <v>0</v>
          </cell>
          <cell r="CH52">
            <v>0</v>
          </cell>
          <cell r="CI52">
            <v>45549</v>
          </cell>
          <cell r="CJ52">
            <v>0</v>
          </cell>
          <cell r="CK52">
            <v>3290</v>
          </cell>
          <cell r="CL52">
            <v>48839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48839</v>
          </cell>
          <cell r="CR52">
            <v>48839</v>
          </cell>
          <cell r="CS52">
            <v>43</v>
          </cell>
          <cell r="CT52">
            <v>0.99999999999999978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/>
          <cell r="DA52"/>
          <cell r="DB52"/>
          <cell r="DC52"/>
          <cell r="DD52"/>
          <cell r="DE52"/>
          <cell r="DF52"/>
          <cell r="DG52"/>
          <cell r="DH52"/>
          <cell r="DI52"/>
        </row>
        <row r="53">
          <cell r="CA53">
            <v>44</v>
          </cell>
          <cell r="CB53">
            <v>1574.6532671183315</v>
          </cell>
          <cell r="CC53">
            <v>0</v>
          </cell>
          <cell r="CD53">
            <v>0</v>
          </cell>
          <cell r="CE53">
            <v>0</v>
          </cell>
          <cell r="CF53">
            <v>26973996</v>
          </cell>
          <cell r="CG53">
            <v>0</v>
          </cell>
          <cell r="CH53">
            <v>0</v>
          </cell>
          <cell r="CI53">
            <v>26973996</v>
          </cell>
          <cell r="CJ53">
            <v>0</v>
          </cell>
          <cell r="CK53">
            <v>1713243</v>
          </cell>
          <cell r="CL53">
            <v>28687239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28687239</v>
          </cell>
          <cell r="CR53">
            <v>28687239</v>
          </cell>
          <cell r="CS53">
            <v>44</v>
          </cell>
          <cell r="CT53">
            <v>233.99999999999994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/>
          <cell r="DA53"/>
          <cell r="DB53"/>
          <cell r="DC53"/>
          <cell r="DD53"/>
          <cell r="DE53"/>
          <cell r="DF53"/>
          <cell r="DG53"/>
          <cell r="DH53"/>
          <cell r="DI53"/>
        </row>
        <row r="54">
          <cell r="CA54">
            <v>45</v>
          </cell>
          <cell r="CB54">
            <v>8.0672268907563023</v>
          </cell>
          <cell r="CC54">
            <v>0</v>
          </cell>
          <cell r="CD54">
            <v>0</v>
          </cell>
          <cell r="CE54">
            <v>0</v>
          </cell>
          <cell r="CF54">
            <v>136199</v>
          </cell>
          <cell r="CG54">
            <v>0</v>
          </cell>
          <cell r="CH54">
            <v>0</v>
          </cell>
          <cell r="CI54">
            <v>136199</v>
          </cell>
          <cell r="CJ54">
            <v>0</v>
          </cell>
          <cell r="CK54">
            <v>8778</v>
          </cell>
          <cell r="CL54">
            <v>144977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144977</v>
          </cell>
          <cell r="CR54">
            <v>144977</v>
          </cell>
          <cell r="CS54">
            <v>45</v>
          </cell>
          <cell r="CT54">
            <v>1.9999999999999996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/>
          <cell r="DA54"/>
          <cell r="DB54"/>
          <cell r="DC54"/>
          <cell r="DD54"/>
          <cell r="DE54"/>
          <cell r="DF54"/>
          <cell r="DG54"/>
          <cell r="DH54"/>
          <cell r="DI54"/>
        </row>
        <row r="55">
          <cell r="CA55">
            <v>46</v>
          </cell>
          <cell r="CB55">
            <v>2.0728251740056125</v>
          </cell>
          <cell r="CC55">
            <v>0</v>
          </cell>
          <cell r="CD55">
            <v>0</v>
          </cell>
          <cell r="CE55">
            <v>0</v>
          </cell>
          <cell r="CF55">
            <v>67660</v>
          </cell>
          <cell r="CG55">
            <v>0</v>
          </cell>
          <cell r="CH55">
            <v>0</v>
          </cell>
          <cell r="CI55">
            <v>67660</v>
          </cell>
          <cell r="CJ55">
            <v>0</v>
          </cell>
          <cell r="CK55">
            <v>2256</v>
          </cell>
          <cell r="CL55">
            <v>69916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69916</v>
          </cell>
          <cell r="CR55">
            <v>69916</v>
          </cell>
          <cell r="CS55">
            <v>46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/>
          <cell r="DA55"/>
          <cell r="DB55"/>
          <cell r="DC55"/>
          <cell r="DD55"/>
          <cell r="DE55"/>
          <cell r="DF55"/>
          <cell r="DG55"/>
          <cell r="DH55"/>
          <cell r="DI55"/>
        </row>
        <row r="56">
          <cell r="CA56">
            <v>47</v>
          </cell>
          <cell r="CB56"/>
          <cell r="CC56"/>
          <cell r="CD56"/>
          <cell r="CE56"/>
          <cell r="CF56"/>
          <cell r="CG56"/>
          <cell r="CH56"/>
          <cell r="CI56"/>
          <cell r="CJ56"/>
          <cell r="CK56"/>
          <cell r="CL56"/>
          <cell r="CM56"/>
          <cell r="CN56"/>
          <cell r="CO56"/>
          <cell r="CP56"/>
          <cell r="CQ56"/>
          <cell r="CR56"/>
          <cell r="CS56">
            <v>47</v>
          </cell>
          <cell r="CT56"/>
          <cell r="CU56"/>
          <cell r="CV56"/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I56"/>
        </row>
        <row r="57">
          <cell r="CA57">
            <v>48</v>
          </cell>
          <cell r="CB57">
            <v>3.0108292403374382</v>
          </cell>
          <cell r="CC57">
            <v>0</v>
          </cell>
          <cell r="CD57">
            <v>0</v>
          </cell>
          <cell r="CE57">
            <v>0</v>
          </cell>
          <cell r="CF57">
            <v>72446</v>
          </cell>
          <cell r="CG57">
            <v>0</v>
          </cell>
          <cell r="CH57">
            <v>0</v>
          </cell>
          <cell r="CI57">
            <v>72446</v>
          </cell>
          <cell r="CJ57">
            <v>0</v>
          </cell>
          <cell r="CK57">
            <v>3280</v>
          </cell>
          <cell r="CL57">
            <v>75726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75726</v>
          </cell>
          <cell r="CR57">
            <v>75726</v>
          </cell>
          <cell r="CS57">
            <v>48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/>
          <cell r="DA57"/>
          <cell r="DB57"/>
          <cell r="DC57"/>
          <cell r="DD57"/>
          <cell r="DE57"/>
          <cell r="DF57"/>
          <cell r="DG57"/>
          <cell r="DH57"/>
          <cell r="DI57"/>
        </row>
        <row r="58">
          <cell r="CA58">
            <v>49</v>
          </cell>
          <cell r="CB58">
            <v>526.5348024237162</v>
          </cell>
          <cell r="CC58">
            <v>0</v>
          </cell>
          <cell r="CD58">
            <v>0</v>
          </cell>
          <cell r="CE58">
            <v>0</v>
          </cell>
          <cell r="CF58">
            <v>21093734</v>
          </cell>
          <cell r="CG58">
            <v>0</v>
          </cell>
          <cell r="CH58">
            <v>0</v>
          </cell>
          <cell r="CI58">
            <v>21093734</v>
          </cell>
          <cell r="CJ58">
            <v>0</v>
          </cell>
          <cell r="CK58">
            <v>572862</v>
          </cell>
          <cell r="CL58">
            <v>21666596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21666596</v>
          </cell>
          <cell r="CR58">
            <v>21666596</v>
          </cell>
          <cell r="CS58">
            <v>49</v>
          </cell>
          <cell r="CT58">
            <v>69.000000000000014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/>
          <cell r="DA58"/>
          <cell r="DB58"/>
          <cell r="DC58"/>
          <cell r="DD58"/>
          <cell r="DE58"/>
          <cell r="DF58"/>
          <cell r="DG58"/>
          <cell r="DH58"/>
          <cell r="DI58"/>
        </row>
        <row r="59">
          <cell r="CA59">
            <v>50</v>
          </cell>
          <cell r="CB59">
            <v>18.563831688285511</v>
          </cell>
          <cell r="CC59">
            <v>0</v>
          </cell>
          <cell r="CD59">
            <v>0</v>
          </cell>
          <cell r="CE59">
            <v>0</v>
          </cell>
          <cell r="CF59">
            <v>431478</v>
          </cell>
          <cell r="CG59">
            <v>0</v>
          </cell>
          <cell r="CH59">
            <v>0</v>
          </cell>
          <cell r="CI59">
            <v>431478</v>
          </cell>
          <cell r="CJ59">
            <v>0</v>
          </cell>
          <cell r="CK59">
            <v>20187</v>
          </cell>
          <cell r="CL59">
            <v>451665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451665</v>
          </cell>
          <cell r="CR59">
            <v>451665</v>
          </cell>
          <cell r="CS59">
            <v>50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/>
          <cell r="DA59"/>
          <cell r="DB59"/>
          <cell r="DC59"/>
          <cell r="DD59"/>
          <cell r="DE59"/>
          <cell r="DF59"/>
          <cell r="DG59"/>
          <cell r="DH59"/>
          <cell r="DI59"/>
        </row>
        <row r="60">
          <cell r="CA60">
            <v>51</v>
          </cell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>
            <v>51</v>
          </cell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I60"/>
        </row>
        <row r="61">
          <cell r="CA61">
            <v>52</v>
          </cell>
          <cell r="CB61">
            <v>73.324597406883782</v>
          </cell>
          <cell r="CC61">
            <v>0</v>
          </cell>
          <cell r="CD61">
            <v>0</v>
          </cell>
          <cell r="CE61">
            <v>0</v>
          </cell>
          <cell r="CF61">
            <v>1378168</v>
          </cell>
          <cell r="CG61">
            <v>0</v>
          </cell>
          <cell r="CH61">
            <v>0</v>
          </cell>
          <cell r="CI61">
            <v>1378168</v>
          </cell>
          <cell r="CJ61">
            <v>0</v>
          </cell>
          <cell r="CK61">
            <v>79776</v>
          </cell>
          <cell r="CL61">
            <v>1457944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1457944</v>
          </cell>
          <cell r="CR61">
            <v>1457944</v>
          </cell>
          <cell r="CS61">
            <v>52</v>
          </cell>
          <cell r="CT61">
            <v>9.0000000000000018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/>
          <cell r="DA61"/>
          <cell r="DB61"/>
          <cell r="DC61"/>
          <cell r="DD61"/>
          <cell r="DE61"/>
          <cell r="DF61"/>
          <cell r="DG61"/>
          <cell r="DH61"/>
          <cell r="DI61"/>
        </row>
        <row r="62">
          <cell r="CA62">
            <v>53</v>
          </cell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  <cell r="CS62">
            <v>53</v>
          </cell>
          <cell r="CT62"/>
          <cell r="CU62"/>
          <cell r="CV62"/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I62"/>
        </row>
        <row r="63">
          <cell r="CA63">
            <v>54</v>
          </cell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  <cell r="CS63">
            <v>54</v>
          </cell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</row>
        <row r="64">
          <cell r="CA64">
            <v>55</v>
          </cell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  <cell r="CS64">
            <v>55</v>
          </cell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</row>
        <row r="65">
          <cell r="CA65">
            <v>56</v>
          </cell>
          <cell r="CB65">
            <v>105.06533874656728</v>
          </cell>
          <cell r="CC65">
            <v>0</v>
          </cell>
          <cell r="CD65">
            <v>0</v>
          </cell>
          <cell r="CE65">
            <v>0</v>
          </cell>
          <cell r="CF65">
            <v>1709887</v>
          </cell>
          <cell r="CG65">
            <v>0</v>
          </cell>
          <cell r="CH65">
            <v>0</v>
          </cell>
          <cell r="CI65">
            <v>1709887</v>
          </cell>
          <cell r="CJ65">
            <v>0</v>
          </cell>
          <cell r="CK65">
            <v>114300</v>
          </cell>
          <cell r="CL65">
            <v>1824187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1824187</v>
          </cell>
          <cell r="CR65">
            <v>1824187</v>
          </cell>
          <cell r="CS65">
            <v>56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/>
          <cell r="DA65"/>
          <cell r="DB65"/>
          <cell r="DC65"/>
          <cell r="DD65"/>
          <cell r="DE65"/>
          <cell r="DF65"/>
          <cell r="DG65"/>
          <cell r="DH65"/>
          <cell r="DI65"/>
        </row>
        <row r="66">
          <cell r="CA66">
            <v>57</v>
          </cell>
          <cell r="CB66">
            <v>937.744442401274</v>
          </cell>
          <cell r="CC66">
            <v>0</v>
          </cell>
          <cell r="CD66">
            <v>0</v>
          </cell>
          <cell r="CE66">
            <v>0</v>
          </cell>
          <cell r="CF66">
            <v>17932328</v>
          </cell>
          <cell r="CG66">
            <v>0</v>
          </cell>
          <cell r="CH66">
            <v>0</v>
          </cell>
          <cell r="CI66">
            <v>17932328</v>
          </cell>
          <cell r="CJ66">
            <v>0</v>
          </cell>
          <cell r="CK66">
            <v>1020272</v>
          </cell>
          <cell r="CL66">
            <v>18952600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18952600</v>
          </cell>
          <cell r="CR66">
            <v>18952600</v>
          </cell>
          <cell r="CS66">
            <v>57</v>
          </cell>
          <cell r="CT66">
            <v>248.99999999999957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/>
          <cell r="DA66"/>
          <cell r="DB66"/>
          <cell r="DC66"/>
          <cell r="DD66"/>
          <cell r="DE66"/>
          <cell r="DF66"/>
          <cell r="DG66"/>
          <cell r="DH66"/>
          <cell r="DI66"/>
        </row>
        <row r="67">
          <cell r="CA67">
            <v>58</v>
          </cell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  <cell r="CS67">
            <v>58</v>
          </cell>
          <cell r="CT67"/>
          <cell r="CU67"/>
          <cell r="CV67"/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I67"/>
        </row>
        <row r="68">
          <cell r="CA68">
            <v>59</v>
          </cell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  <cell r="CL68"/>
          <cell r="CM68"/>
          <cell r="CN68"/>
          <cell r="CO68"/>
          <cell r="CP68"/>
          <cell r="CQ68"/>
          <cell r="CR68"/>
          <cell r="CS68">
            <v>59</v>
          </cell>
          <cell r="CT68"/>
          <cell r="CU68"/>
          <cell r="CV68"/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I68"/>
        </row>
        <row r="69">
          <cell r="CA69">
            <v>60</v>
          </cell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  <cell r="CL69"/>
          <cell r="CM69"/>
          <cell r="CN69"/>
          <cell r="CO69"/>
          <cell r="CP69"/>
          <cell r="CQ69"/>
          <cell r="CR69"/>
          <cell r="CS69">
            <v>60</v>
          </cell>
          <cell r="CT69"/>
          <cell r="CU69"/>
          <cell r="CV69"/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I69"/>
        </row>
        <row r="70">
          <cell r="CA70">
            <v>61</v>
          </cell>
          <cell r="CB70">
            <v>337.06816613453339</v>
          </cell>
          <cell r="CC70">
            <v>0</v>
          </cell>
          <cell r="CD70">
            <v>0</v>
          </cell>
          <cell r="CE70">
            <v>0</v>
          </cell>
          <cell r="CF70">
            <v>5516747</v>
          </cell>
          <cell r="CG70">
            <v>0</v>
          </cell>
          <cell r="CH70">
            <v>0</v>
          </cell>
          <cell r="CI70">
            <v>5516747</v>
          </cell>
          <cell r="CJ70">
            <v>0</v>
          </cell>
          <cell r="CK70">
            <v>366743</v>
          </cell>
          <cell r="CL70">
            <v>5883490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5883490</v>
          </cell>
          <cell r="CR70">
            <v>5883490</v>
          </cell>
          <cell r="CS70">
            <v>61</v>
          </cell>
          <cell r="CT70">
            <v>45.000000000000028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/>
          <cell r="DA70"/>
          <cell r="DB70"/>
          <cell r="DC70"/>
          <cell r="DD70"/>
          <cell r="DE70"/>
          <cell r="DF70"/>
          <cell r="DG70"/>
          <cell r="DH70"/>
          <cell r="DI70"/>
        </row>
        <row r="71">
          <cell r="CA71">
            <v>62</v>
          </cell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  <cell r="CL71"/>
          <cell r="CM71"/>
          <cell r="CN71"/>
          <cell r="CO71"/>
          <cell r="CP71"/>
          <cell r="CQ71"/>
          <cell r="CR71"/>
          <cell r="CS71">
            <v>62</v>
          </cell>
          <cell r="CT71"/>
          <cell r="CU71"/>
          <cell r="CV71"/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I71"/>
        </row>
        <row r="72">
          <cell r="CA72">
            <v>63</v>
          </cell>
          <cell r="CB72">
            <v>1.8801089918256131</v>
          </cell>
          <cell r="CC72">
            <v>0</v>
          </cell>
          <cell r="CD72">
            <v>0</v>
          </cell>
          <cell r="CE72">
            <v>0</v>
          </cell>
          <cell r="CF72">
            <v>28084</v>
          </cell>
          <cell r="CG72">
            <v>0</v>
          </cell>
          <cell r="CH72">
            <v>0</v>
          </cell>
          <cell r="CI72">
            <v>28084</v>
          </cell>
          <cell r="CJ72">
            <v>0</v>
          </cell>
          <cell r="CK72">
            <v>2044</v>
          </cell>
          <cell r="CL72">
            <v>30128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30128</v>
          </cell>
          <cell r="CR72">
            <v>30128</v>
          </cell>
          <cell r="CS72">
            <v>63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/>
          <cell r="DA72"/>
          <cell r="DB72"/>
          <cell r="DC72"/>
          <cell r="DD72"/>
          <cell r="DE72"/>
          <cell r="DF72"/>
          <cell r="DG72"/>
          <cell r="DH72"/>
          <cell r="DI72"/>
        </row>
        <row r="73">
          <cell r="CA73">
            <v>64</v>
          </cell>
          <cell r="CB73">
            <v>81.005813953488357</v>
          </cell>
          <cell r="CC73">
            <v>0</v>
          </cell>
          <cell r="CD73">
            <v>0</v>
          </cell>
          <cell r="CE73">
            <v>0</v>
          </cell>
          <cell r="CF73">
            <v>1174119</v>
          </cell>
          <cell r="CG73">
            <v>0</v>
          </cell>
          <cell r="CH73">
            <v>0</v>
          </cell>
          <cell r="CI73">
            <v>1174119</v>
          </cell>
          <cell r="CJ73">
            <v>0</v>
          </cell>
          <cell r="CK73">
            <v>88131</v>
          </cell>
          <cell r="CL73">
            <v>1262250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1262250</v>
          </cell>
          <cell r="CR73">
            <v>1262250</v>
          </cell>
          <cell r="CS73">
            <v>64</v>
          </cell>
          <cell r="CT73">
            <v>25.000000000000004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/>
          <cell r="DA73"/>
          <cell r="DB73"/>
          <cell r="DC73"/>
          <cell r="DD73"/>
          <cell r="DE73"/>
          <cell r="DF73"/>
          <cell r="DG73"/>
          <cell r="DH73"/>
          <cell r="DI73"/>
        </row>
        <row r="74">
          <cell r="CA74">
            <v>65</v>
          </cell>
          <cell r="CB74">
            <v>11.219165085388996</v>
          </cell>
          <cell r="CC74">
            <v>0</v>
          </cell>
          <cell r="CD74">
            <v>0</v>
          </cell>
          <cell r="CE74">
            <v>0</v>
          </cell>
          <cell r="CF74">
            <v>243854</v>
          </cell>
          <cell r="CG74">
            <v>0</v>
          </cell>
          <cell r="CH74">
            <v>0</v>
          </cell>
          <cell r="CI74">
            <v>243854</v>
          </cell>
          <cell r="CJ74">
            <v>0</v>
          </cell>
          <cell r="CK74">
            <v>12207</v>
          </cell>
          <cell r="CL74">
            <v>256061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256061</v>
          </cell>
          <cell r="CR74">
            <v>256061</v>
          </cell>
          <cell r="CS74">
            <v>65</v>
          </cell>
          <cell r="CT74">
            <v>3.9999999999999991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/>
          <cell r="DA74"/>
          <cell r="DB74"/>
          <cell r="DC74"/>
          <cell r="DD74"/>
          <cell r="DE74"/>
          <cell r="DF74"/>
          <cell r="DG74"/>
          <cell r="DH74"/>
          <cell r="DI74"/>
        </row>
        <row r="75">
          <cell r="CA75">
            <v>66</v>
          </cell>
          <cell r="CB75"/>
          <cell r="CC75"/>
          <cell r="CD75"/>
          <cell r="CE75"/>
          <cell r="CF75"/>
          <cell r="CG75"/>
          <cell r="CH75"/>
          <cell r="CI75"/>
          <cell r="CJ75"/>
          <cell r="CK75"/>
          <cell r="CL75"/>
          <cell r="CM75"/>
          <cell r="CN75"/>
          <cell r="CO75"/>
          <cell r="CP75"/>
          <cell r="CQ75"/>
          <cell r="CR75"/>
          <cell r="CS75">
            <v>66</v>
          </cell>
          <cell r="CT75"/>
          <cell r="CU75"/>
          <cell r="CV75"/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I75"/>
        </row>
        <row r="76">
          <cell r="CA76">
            <v>67</v>
          </cell>
          <cell r="CB76">
            <v>3.024096385542169</v>
          </cell>
          <cell r="CC76">
            <v>0</v>
          </cell>
          <cell r="CD76">
            <v>0</v>
          </cell>
          <cell r="CE76">
            <v>0</v>
          </cell>
          <cell r="CF76">
            <v>76410</v>
          </cell>
          <cell r="CG76">
            <v>0</v>
          </cell>
          <cell r="CH76">
            <v>0</v>
          </cell>
          <cell r="CI76">
            <v>76410</v>
          </cell>
          <cell r="CJ76">
            <v>0</v>
          </cell>
          <cell r="CK76">
            <v>3288</v>
          </cell>
          <cell r="CL76">
            <v>79698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79698</v>
          </cell>
          <cell r="CR76">
            <v>79698</v>
          </cell>
          <cell r="CS76">
            <v>67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/>
          <cell r="DA76"/>
          <cell r="DB76"/>
          <cell r="DC76"/>
          <cell r="DD76"/>
          <cell r="DE76"/>
          <cell r="DF76"/>
          <cell r="DG76"/>
          <cell r="DH76"/>
          <cell r="DI76"/>
        </row>
        <row r="77">
          <cell r="CA77">
            <v>68</v>
          </cell>
          <cell r="CB77"/>
          <cell r="CC77"/>
          <cell r="CD77"/>
          <cell r="CE77"/>
          <cell r="CF77"/>
          <cell r="CG77"/>
          <cell r="CH77"/>
          <cell r="CI77"/>
          <cell r="CJ77"/>
          <cell r="CK77"/>
          <cell r="CL77"/>
          <cell r="CM77"/>
          <cell r="CN77"/>
          <cell r="CO77"/>
          <cell r="CP77"/>
          <cell r="CQ77"/>
          <cell r="CR77"/>
          <cell r="CS77">
            <v>68</v>
          </cell>
          <cell r="CT77"/>
          <cell r="CU77"/>
          <cell r="CV77"/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I77"/>
        </row>
        <row r="78">
          <cell r="CA78">
            <v>69</v>
          </cell>
          <cell r="CB78"/>
          <cell r="CC78"/>
          <cell r="CD78"/>
          <cell r="CE78"/>
          <cell r="CF78"/>
          <cell r="CG78"/>
          <cell r="CH78"/>
          <cell r="CI78"/>
          <cell r="CJ78"/>
          <cell r="CK78"/>
          <cell r="CL78"/>
          <cell r="CM78"/>
          <cell r="CN78"/>
          <cell r="CO78"/>
          <cell r="CP78"/>
          <cell r="CQ78"/>
          <cell r="CR78"/>
          <cell r="CS78">
            <v>69</v>
          </cell>
          <cell r="CT78"/>
          <cell r="CU78"/>
          <cell r="CV78"/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I78"/>
        </row>
        <row r="79">
          <cell r="CA79">
            <v>70</v>
          </cell>
          <cell r="CB79"/>
          <cell r="CC79"/>
          <cell r="CD79"/>
          <cell r="CE79"/>
          <cell r="CF79"/>
          <cell r="CG79"/>
          <cell r="CH79"/>
          <cell r="CI79"/>
          <cell r="CJ79"/>
          <cell r="CK79"/>
          <cell r="CL79"/>
          <cell r="CM79"/>
          <cell r="CN79"/>
          <cell r="CO79"/>
          <cell r="CP79"/>
          <cell r="CQ79"/>
          <cell r="CR79"/>
          <cell r="CS79">
            <v>70</v>
          </cell>
          <cell r="CT79"/>
          <cell r="CU79"/>
          <cell r="CV79"/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I79"/>
        </row>
        <row r="80">
          <cell r="CA80">
            <v>71</v>
          </cell>
          <cell r="CB80">
            <v>23.591266399454916</v>
          </cell>
          <cell r="CC80">
            <v>0</v>
          </cell>
          <cell r="CD80">
            <v>0</v>
          </cell>
          <cell r="CE80">
            <v>0</v>
          </cell>
          <cell r="CF80">
            <v>428845</v>
          </cell>
          <cell r="CG80">
            <v>0</v>
          </cell>
          <cell r="CH80">
            <v>0</v>
          </cell>
          <cell r="CI80">
            <v>428845</v>
          </cell>
          <cell r="CJ80">
            <v>0</v>
          </cell>
          <cell r="CK80">
            <v>25673</v>
          </cell>
          <cell r="CL80">
            <v>454518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454518</v>
          </cell>
          <cell r="CR80">
            <v>454518</v>
          </cell>
          <cell r="CS80">
            <v>71</v>
          </cell>
          <cell r="CT80">
            <v>8.0000000000000018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/>
          <cell r="DA80"/>
          <cell r="DB80"/>
          <cell r="DC80"/>
          <cell r="DD80"/>
          <cell r="DE80"/>
          <cell r="DF80"/>
          <cell r="DG80"/>
          <cell r="DH80"/>
          <cell r="DI80"/>
        </row>
        <row r="81">
          <cell r="CA81">
            <v>72</v>
          </cell>
          <cell r="CB81">
            <v>9.1882573282854718</v>
          </cell>
          <cell r="CC81">
            <v>0</v>
          </cell>
          <cell r="CD81">
            <v>0</v>
          </cell>
          <cell r="CE81">
            <v>0</v>
          </cell>
          <cell r="CF81">
            <v>187591</v>
          </cell>
          <cell r="CG81">
            <v>0</v>
          </cell>
          <cell r="CH81">
            <v>0</v>
          </cell>
          <cell r="CI81">
            <v>187591</v>
          </cell>
          <cell r="CJ81">
            <v>0</v>
          </cell>
          <cell r="CK81">
            <v>9994</v>
          </cell>
          <cell r="CL81">
            <v>197585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197585</v>
          </cell>
          <cell r="CR81">
            <v>197585</v>
          </cell>
          <cell r="CS81">
            <v>72</v>
          </cell>
          <cell r="CT81">
            <v>3.0000000000000004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/>
          <cell r="DA81"/>
          <cell r="DB81"/>
          <cell r="DC81"/>
          <cell r="DD81"/>
          <cell r="DE81"/>
          <cell r="DF81"/>
          <cell r="DG81"/>
          <cell r="DH81"/>
          <cell r="DI81"/>
        </row>
        <row r="82">
          <cell r="CA82">
            <v>73</v>
          </cell>
          <cell r="CB82">
            <v>31.260652504587409</v>
          </cell>
          <cell r="CC82">
            <v>0</v>
          </cell>
          <cell r="CD82">
            <v>0</v>
          </cell>
          <cell r="CE82">
            <v>0</v>
          </cell>
          <cell r="CF82">
            <v>790824</v>
          </cell>
          <cell r="CG82">
            <v>0</v>
          </cell>
          <cell r="CH82">
            <v>0</v>
          </cell>
          <cell r="CI82">
            <v>790824</v>
          </cell>
          <cell r="CJ82">
            <v>0</v>
          </cell>
          <cell r="CK82">
            <v>34009</v>
          </cell>
          <cell r="CL82">
            <v>824833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824833</v>
          </cell>
          <cell r="CR82">
            <v>824833</v>
          </cell>
          <cell r="CS82">
            <v>73</v>
          </cell>
          <cell r="CT82">
            <v>6.9999999999999991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/>
          <cell r="DA82"/>
          <cell r="DB82"/>
          <cell r="DC82"/>
          <cell r="DD82"/>
          <cell r="DE82"/>
          <cell r="DF82"/>
          <cell r="DG82"/>
          <cell r="DH82"/>
          <cell r="DI82"/>
        </row>
        <row r="83">
          <cell r="CA83">
            <v>74</v>
          </cell>
          <cell r="CB83">
            <v>8.3351548269581048</v>
          </cell>
          <cell r="CC83">
            <v>0</v>
          </cell>
          <cell r="CD83">
            <v>0</v>
          </cell>
          <cell r="CE83">
            <v>0</v>
          </cell>
          <cell r="CF83">
            <v>195923</v>
          </cell>
          <cell r="CG83">
            <v>0</v>
          </cell>
          <cell r="CH83">
            <v>0</v>
          </cell>
          <cell r="CI83">
            <v>195923</v>
          </cell>
          <cell r="CJ83">
            <v>0</v>
          </cell>
          <cell r="CK83">
            <v>9072</v>
          </cell>
          <cell r="CL83">
            <v>204995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204995</v>
          </cell>
          <cell r="CR83">
            <v>204995</v>
          </cell>
          <cell r="CS83">
            <v>74</v>
          </cell>
          <cell r="CT83">
            <v>1.9999999999999996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/>
          <cell r="DA83"/>
          <cell r="DB83"/>
          <cell r="DC83"/>
          <cell r="DD83"/>
          <cell r="DE83"/>
          <cell r="DF83"/>
          <cell r="DG83"/>
          <cell r="DH83"/>
          <cell r="DI83"/>
        </row>
        <row r="84">
          <cell r="CA84">
            <v>75</v>
          </cell>
          <cell r="CB84"/>
          <cell r="CC84"/>
          <cell r="CD84"/>
          <cell r="CE84"/>
          <cell r="CF84"/>
          <cell r="CG84"/>
          <cell r="CH84"/>
          <cell r="CI84"/>
          <cell r="CJ84"/>
          <cell r="CK84"/>
          <cell r="CL84"/>
          <cell r="CM84"/>
          <cell r="CN84"/>
          <cell r="CO84"/>
          <cell r="CP84"/>
          <cell r="CQ84"/>
          <cell r="CR84"/>
          <cell r="CS84">
            <v>75</v>
          </cell>
          <cell r="CT84"/>
          <cell r="CU84"/>
          <cell r="CV84"/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I84"/>
        </row>
        <row r="85">
          <cell r="CA85">
            <v>76</v>
          </cell>
          <cell r="CB85"/>
          <cell r="CC85"/>
          <cell r="CD85"/>
          <cell r="CE85"/>
          <cell r="CF85"/>
          <cell r="CG85"/>
          <cell r="CH85"/>
          <cell r="CI85"/>
          <cell r="CJ85"/>
          <cell r="CK85"/>
          <cell r="CL85"/>
          <cell r="CM85"/>
          <cell r="CN85"/>
          <cell r="CO85"/>
          <cell r="CP85"/>
          <cell r="CQ85"/>
          <cell r="CR85"/>
          <cell r="CS85">
            <v>76</v>
          </cell>
          <cell r="CT85"/>
          <cell r="CU85"/>
          <cell r="CV85"/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I85"/>
        </row>
        <row r="86">
          <cell r="CA86">
            <v>77</v>
          </cell>
          <cell r="CB86"/>
          <cell r="CC86"/>
          <cell r="CD86"/>
          <cell r="CE86"/>
          <cell r="CF86"/>
          <cell r="CG86"/>
          <cell r="CH86"/>
          <cell r="CI86"/>
          <cell r="CJ86"/>
          <cell r="CK86"/>
          <cell r="CL86"/>
          <cell r="CM86"/>
          <cell r="CN86"/>
          <cell r="CO86"/>
          <cell r="CP86"/>
          <cell r="CQ86"/>
          <cell r="CR86"/>
          <cell r="CS86">
            <v>77</v>
          </cell>
          <cell r="CT86"/>
          <cell r="CU86"/>
          <cell r="CV86"/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I86"/>
        </row>
        <row r="87">
          <cell r="CA87">
            <v>78</v>
          </cell>
          <cell r="CB87"/>
          <cell r="CC87"/>
          <cell r="CD87"/>
          <cell r="CE87"/>
          <cell r="CF87"/>
          <cell r="CG87"/>
          <cell r="CH87"/>
          <cell r="CI87"/>
          <cell r="CJ87"/>
          <cell r="CK87"/>
          <cell r="CL87"/>
          <cell r="CM87"/>
          <cell r="CN87"/>
          <cell r="CO87"/>
          <cell r="CP87"/>
          <cell r="CQ87"/>
          <cell r="CR87"/>
          <cell r="CS87">
            <v>78</v>
          </cell>
          <cell r="CT87"/>
          <cell r="CU87"/>
          <cell r="CV87"/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I87"/>
        </row>
        <row r="88">
          <cell r="CA88">
            <v>79</v>
          </cell>
          <cell r="CB88">
            <v>278.34302534372893</v>
          </cell>
          <cell r="CC88">
            <v>0</v>
          </cell>
          <cell r="CD88">
            <v>0</v>
          </cell>
          <cell r="CE88">
            <v>0</v>
          </cell>
          <cell r="CF88">
            <v>3954645</v>
          </cell>
          <cell r="CG88">
            <v>0</v>
          </cell>
          <cell r="CH88">
            <v>0</v>
          </cell>
          <cell r="CI88">
            <v>3954645</v>
          </cell>
          <cell r="CJ88">
            <v>0</v>
          </cell>
          <cell r="CK88">
            <v>302841</v>
          </cell>
          <cell r="CL88">
            <v>4257486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4257486</v>
          </cell>
          <cell r="CR88">
            <v>4257486</v>
          </cell>
          <cell r="CS88">
            <v>79</v>
          </cell>
          <cell r="CT88">
            <v>3.0000000000000004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/>
          <cell r="DA88"/>
          <cell r="DB88"/>
          <cell r="DC88"/>
          <cell r="DD88"/>
          <cell r="DE88"/>
          <cell r="DF88"/>
          <cell r="DG88"/>
          <cell r="DH88"/>
          <cell r="DI88"/>
        </row>
        <row r="89">
          <cell r="CA89">
            <v>80</v>
          </cell>
          <cell r="CB89"/>
          <cell r="CC89"/>
          <cell r="CD89"/>
          <cell r="CE89"/>
          <cell r="CF89"/>
          <cell r="CG89"/>
          <cell r="CH89"/>
          <cell r="CI89"/>
          <cell r="CJ89"/>
          <cell r="CK89"/>
          <cell r="CL89"/>
          <cell r="CM89"/>
          <cell r="CN89"/>
          <cell r="CO89"/>
          <cell r="CP89"/>
          <cell r="CQ89"/>
          <cell r="CR89"/>
          <cell r="CS89">
            <v>80</v>
          </cell>
          <cell r="CT89"/>
          <cell r="CU89"/>
          <cell r="CV89"/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I89"/>
        </row>
        <row r="90">
          <cell r="CA90">
            <v>81</v>
          </cell>
          <cell r="CB90"/>
          <cell r="CC90"/>
          <cell r="CD90"/>
          <cell r="CE90"/>
          <cell r="CF90"/>
          <cell r="CG90"/>
          <cell r="CH90"/>
          <cell r="CI90"/>
          <cell r="CJ90"/>
          <cell r="CK90"/>
          <cell r="CL90"/>
          <cell r="CM90"/>
          <cell r="CN90"/>
          <cell r="CO90"/>
          <cell r="CP90"/>
          <cell r="CQ90"/>
          <cell r="CR90"/>
          <cell r="CS90">
            <v>81</v>
          </cell>
          <cell r="CT90"/>
          <cell r="CU90"/>
          <cell r="CV90"/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I90"/>
        </row>
        <row r="91">
          <cell r="CA91">
            <v>82</v>
          </cell>
          <cell r="CB91">
            <v>12.247421260828199</v>
          </cell>
          <cell r="CC91">
            <v>0</v>
          </cell>
          <cell r="CD91">
            <v>0</v>
          </cell>
          <cell r="CE91">
            <v>0</v>
          </cell>
          <cell r="CF91">
            <v>227328</v>
          </cell>
          <cell r="CG91">
            <v>0</v>
          </cell>
          <cell r="CH91">
            <v>0</v>
          </cell>
          <cell r="CI91">
            <v>227328</v>
          </cell>
          <cell r="CJ91">
            <v>0</v>
          </cell>
          <cell r="CK91">
            <v>13324</v>
          </cell>
          <cell r="CL91">
            <v>240652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240652</v>
          </cell>
          <cell r="CR91">
            <v>240652</v>
          </cell>
          <cell r="CS91">
            <v>82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/>
          <cell r="DA91"/>
          <cell r="DB91"/>
          <cell r="DC91"/>
          <cell r="DD91"/>
          <cell r="DE91"/>
          <cell r="DF91"/>
          <cell r="DG91"/>
          <cell r="DH91"/>
          <cell r="DI91"/>
        </row>
        <row r="92">
          <cell r="CA92">
            <v>83</v>
          </cell>
          <cell r="CB92">
            <v>18.405638129695937</v>
          </cell>
          <cell r="CC92">
            <v>0</v>
          </cell>
          <cell r="CD92">
            <v>0</v>
          </cell>
          <cell r="CE92">
            <v>0</v>
          </cell>
          <cell r="CF92">
            <v>329116</v>
          </cell>
          <cell r="CG92">
            <v>0</v>
          </cell>
          <cell r="CH92">
            <v>0</v>
          </cell>
          <cell r="CI92">
            <v>329116</v>
          </cell>
          <cell r="CJ92">
            <v>0</v>
          </cell>
          <cell r="CK92">
            <v>20023</v>
          </cell>
          <cell r="CL92">
            <v>349139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349139</v>
          </cell>
          <cell r="CR92">
            <v>349139</v>
          </cell>
          <cell r="CS92">
            <v>83</v>
          </cell>
          <cell r="CT92">
            <v>5.0000000000000018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/>
          <cell r="DA92"/>
          <cell r="DB92"/>
          <cell r="DC92"/>
          <cell r="DD92"/>
          <cell r="DE92"/>
          <cell r="DF92"/>
          <cell r="DG92"/>
          <cell r="DH92"/>
          <cell r="DI92"/>
        </row>
        <row r="93">
          <cell r="CA93">
            <v>84</v>
          </cell>
          <cell r="CB93"/>
          <cell r="CC93"/>
          <cell r="CD93"/>
          <cell r="CE93"/>
          <cell r="CF93"/>
          <cell r="CG93"/>
          <cell r="CH93"/>
          <cell r="CI93"/>
          <cell r="CJ93"/>
          <cell r="CK93"/>
          <cell r="CL93"/>
          <cell r="CM93"/>
          <cell r="CN93"/>
          <cell r="CO93"/>
          <cell r="CP93"/>
          <cell r="CQ93"/>
          <cell r="CR93"/>
          <cell r="CS93">
            <v>84</v>
          </cell>
          <cell r="CT93"/>
          <cell r="CU93"/>
          <cell r="CV93"/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I93"/>
        </row>
        <row r="94">
          <cell r="CA94">
            <v>85</v>
          </cell>
          <cell r="CB94"/>
          <cell r="CC94"/>
          <cell r="CD94"/>
          <cell r="CE94"/>
          <cell r="CF94"/>
          <cell r="CG94"/>
          <cell r="CH94"/>
          <cell r="CI94"/>
          <cell r="CJ94"/>
          <cell r="CK94"/>
          <cell r="CL94"/>
          <cell r="CM94"/>
          <cell r="CN94"/>
          <cell r="CO94"/>
          <cell r="CP94"/>
          <cell r="CQ94"/>
          <cell r="CR94"/>
          <cell r="CS94">
            <v>85</v>
          </cell>
          <cell r="CT94"/>
          <cell r="CU94"/>
          <cell r="CV94"/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I94"/>
        </row>
        <row r="95">
          <cell r="CA95">
            <v>86</v>
          </cell>
          <cell r="CB95">
            <v>118.56480704393981</v>
          </cell>
          <cell r="CC95">
            <v>0</v>
          </cell>
          <cell r="CD95">
            <v>0</v>
          </cell>
          <cell r="CE95">
            <v>0</v>
          </cell>
          <cell r="CF95">
            <v>1607574</v>
          </cell>
          <cell r="CG95">
            <v>0</v>
          </cell>
          <cell r="CH95">
            <v>0</v>
          </cell>
          <cell r="CI95">
            <v>1607574</v>
          </cell>
          <cell r="CJ95">
            <v>0</v>
          </cell>
          <cell r="CK95">
            <v>129008</v>
          </cell>
          <cell r="CL95">
            <v>1736582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1736582</v>
          </cell>
          <cell r="CR95">
            <v>1736582</v>
          </cell>
          <cell r="CS95">
            <v>86</v>
          </cell>
          <cell r="CT95">
            <v>33.000000000000036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/>
          <cell r="DA95"/>
          <cell r="DB95"/>
          <cell r="DC95"/>
          <cell r="DD95"/>
          <cell r="DE95"/>
          <cell r="DF95"/>
          <cell r="DG95"/>
          <cell r="DH95"/>
          <cell r="DI95"/>
        </row>
        <row r="96">
          <cell r="CA96">
            <v>87</v>
          </cell>
          <cell r="CB96">
            <v>16.583439152649916</v>
          </cell>
          <cell r="CC96">
            <v>0</v>
          </cell>
          <cell r="CD96">
            <v>0</v>
          </cell>
          <cell r="CE96">
            <v>0</v>
          </cell>
          <cell r="CF96">
            <v>327894</v>
          </cell>
          <cell r="CG96">
            <v>0</v>
          </cell>
          <cell r="CH96">
            <v>0</v>
          </cell>
          <cell r="CI96">
            <v>327894</v>
          </cell>
          <cell r="CJ96">
            <v>0</v>
          </cell>
          <cell r="CK96">
            <v>18044</v>
          </cell>
          <cell r="CL96">
            <v>345938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345938</v>
          </cell>
          <cell r="CR96">
            <v>345938</v>
          </cell>
          <cell r="CS96">
            <v>87</v>
          </cell>
          <cell r="CT96">
            <v>1.9999999999999993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/>
          <cell r="DA96"/>
          <cell r="DB96"/>
          <cell r="DC96"/>
          <cell r="DD96"/>
          <cell r="DE96"/>
          <cell r="DF96"/>
          <cell r="DG96"/>
          <cell r="DH96"/>
          <cell r="DI96"/>
        </row>
        <row r="97">
          <cell r="CA97">
            <v>88</v>
          </cell>
          <cell r="CB97">
            <v>15.700726914362237</v>
          </cell>
          <cell r="CC97">
            <v>0</v>
          </cell>
          <cell r="CD97">
            <v>0</v>
          </cell>
          <cell r="CE97">
            <v>0</v>
          </cell>
          <cell r="CF97">
            <v>279676</v>
          </cell>
          <cell r="CG97">
            <v>0</v>
          </cell>
          <cell r="CH97">
            <v>0</v>
          </cell>
          <cell r="CI97">
            <v>279676</v>
          </cell>
          <cell r="CJ97">
            <v>0</v>
          </cell>
          <cell r="CK97">
            <v>17076</v>
          </cell>
          <cell r="CL97">
            <v>296752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296752</v>
          </cell>
          <cell r="CR97">
            <v>296752</v>
          </cell>
          <cell r="CS97">
            <v>88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/>
          <cell r="DA97"/>
          <cell r="DB97"/>
          <cell r="DC97"/>
          <cell r="DD97"/>
          <cell r="DE97"/>
          <cell r="DF97"/>
          <cell r="DG97"/>
          <cell r="DH97"/>
          <cell r="DI97"/>
        </row>
        <row r="98">
          <cell r="CA98">
            <v>89</v>
          </cell>
          <cell r="CB98">
            <v>25.856353591160218</v>
          </cell>
          <cell r="CC98">
            <v>0</v>
          </cell>
          <cell r="CD98">
            <v>0</v>
          </cell>
          <cell r="CE98">
            <v>0</v>
          </cell>
          <cell r="CF98">
            <v>762192</v>
          </cell>
          <cell r="CG98">
            <v>0</v>
          </cell>
          <cell r="CH98">
            <v>0</v>
          </cell>
          <cell r="CI98">
            <v>762192</v>
          </cell>
          <cell r="CJ98">
            <v>0</v>
          </cell>
          <cell r="CK98">
            <v>28134</v>
          </cell>
          <cell r="CL98">
            <v>790326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790326</v>
          </cell>
          <cell r="CR98">
            <v>790326</v>
          </cell>
          <cell r="CS98">
            <v>89</v>
          </cell>
          <cell r="CT98">
            <v>4.0000000000000009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/>
          <cell r="DA98"/>
          <cell r="DB98"/>
          <cell r="DC98"/>
          <cell r="DD98"/>
          <cell r="DE98"/>
          <cell r="DF98"/>
          <cell r="DG98"/>
          <cell r="DH98"/>
          <cell r="DI98"/>
        </row>
        <row r="99">
          <cell r="CA99">
            <v>90</v>
          </cell>
          <cell r="CB99"/>
          <cell r="CC99"/>
          <cell r="CD99"/>
          <cell r="CE99"/>
          <cell r="CF99"/>
          <cell r="CG99"/>
          <cell r="CH99"/>
          <cell r="CI99"/>
          <cell r="CJ99"/>
          <cell r="CK99"/>
          <cell r="CL99"/>
          <cell r="CM99"/>
          <cell r="CN99"/>
          <cell r="CO99"/>
          <cell r="CP99"/>
          <cell r="CQ99"/>
          <cell r="CR99"/>
          <cell r="CS99">
            <v>90</v>
          </cell>
          <cell r="CT99"/>
          <cell r="CU99"/>
          <cell r="CV99"/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I99"/>
        </row>
        <row r="100">
          <cell r="CA100">
            <v>91</v>
          </cell>
          <cell r="CB100">
            <v>2.0302072356866878</v>
          </cell>
          <cell r="CC100">
            <v>0</v>
          </cell>
          <cell r="CD100">
            <v>0</v>
          </cell>
          <cell r="CE100">
            <v>0</v>
          </cell>
          <cell r="CF100">
            <v>42810</v>
          </cell>
          <cell r="CG100">
            <v>0</v>
          </cell>
          <cell r="CH100">
            <v>0</v>
          </cell>
          <cell r="CI100">
            <v>42810</v>
          </cell>
          <cell r="CJ100">
            <v>0</v>
          </cell>
          <cell r="CK100">
            <v>2208</v>
          </cell>
          <cell r="CL100">
            <v>45018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45018</v>
          </cell>
          <cell r="CR100">
            <v>45018</v>
          </cell>
          <cell r="CS100">
            <v>91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/>
          <cell r="DA100"/>
          <cell r="DB100"/>
          <cell r="DC100"/>
          <cell r="DD100"/>
          <cell r="DE100"/>
          <cell r="DF100"/>
          <cell r="DG100"/>
          <cell r="DH100"/>
          <cell r="DI100"/>
        </row>
        <row r="101">
          <cell r="CA101">
            <v>92</v>
          </cell>
          <cell r="CB101"/>
          <cell r="CC101"/>
          <cell r="CD101"/>
          <cell r="CE101"/>
          <cell r="CF101"/>
          <cell r="CG101"/>
          <cell r="CH101"/>
          <cell r="CI101"/>
          <cell r="CJ101"/>
          <cell r="CK101"/>
          <cell r="CL101"/>
          <cell r="CM101"/>
          <cell r="CN101"/>
          <cell r="CO101"/>
          <cell r="CP101"/>
          <cell r="CQ101"/>
          <cell r="CR101"/>
          <cell r="CS101">
            <v>92</v>
          </cell>
          <cell r="CT101"/>
          <cell r="CU101"/>
          <cell r="CV101"/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I101"/>
        </row>
        <row r="102">
          <cell r="CA102">
            <v>93</v>
          </cell>
          <cell r="CB102">
            <v>719.92989777141759</v>
          </cell>
          <cell r="CC102">
            <v>0</v>
          </cell>
          <cell r="CD102">
            <v>0</v>
          </cell>
          <cell r="CE102">
            <v>0</v>
          </cell>
          <cell r="CF102">
            <v>12163386</v>
          </cell>
          <cell r="CG102">
            <v>0</v>
          </cell>
          <cell r="CH102">
            <v>0</v>
          </cell>
          <cell r="CI102">
            <v>12163386</v>
          </cell>
          <cell r="CJ102">
            <v>0</v>
          </cell>
          <cell r="CK102">
            <v>783279</v>
          </cell>
          <cell r="CL102">
            <v>12946665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12946665</v>
          </cell>
          <cell r="CR102">
            <v>12946665</v>
          </cell>
          <cell r="CS102">
            <v>93</v>
          </cell>
          <cell r="CT102">
            <v>146.00000000000017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/>
          <cell r="DA102"/>
          <cell r="DB102"/>
          <cell r="DC102"/>
          <cell r="DD102"/>
          <cell r="DE102"/>
          <cell r="DF102"/>
          <cell r="DG102"/>
          <cell r="DH102"/>
          <cell r="DI102"/>
        </row>
        <row r="103">
          <cell r="CA103">
            <v>94</v>
          </cell>
          <cell r="CB103">
            <v>2.1825396825396823</v>
          </cell>
          <cell r="CC103">
            <v>0</v>
          </cell>
          <cell r="CD103">
            <v>0</v>
          </cell>
          <cell r="CE103">
            <v>0</v>
          </cell>
          <cell r="CF103">
            <v>42248</v>
          </cell>
          <cell r="CG103">
            <v>0</v>
          </cell>
          <cell r="CH103">
            <v>0</v>
          </cell>
          <cell r="CI103">
            <v>42248</v>
          </cell>
          <cell r="CJ103">
            <v>0</v>
          </cell>
          <cell r="CK103">
            <v>2376</v>
          </cell>
          <cell r="CL103">
            <v>44624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44624</v>
          </cell>
          <cell r="CR103">
            <v>44624</v>
          </cell>
          <cell r="CS103">
            <v>94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/>
          <cell r="DA103"/>
          <cell r="DB103"/>
          <cell r="DC103"/>
          <cell r="DD103"/>
          <cell r="DE103"/>
          <cell r="DF103"/>
          <cell r="DG103"/>
          <cell r="DH103"/>
          <cell r="DI103"/>
        </row>
        <row r="104">
          <cell r="CA104">
            <v>95</v>
          </cell>
          <cell r="CB104">
            <v>1770.459064073076</v>
          </cell>
          <cell r="CC104">
            <v>0</v>
          </cell>
          <cell r="CD104">
            <v>0</v>
          </cell>
          <cell r="CE104">
            <v>0</v>
          </cell>
          <cell r="CF104">
            <v>30441048</v>
          </cell>
          <cell r="CG104">
            <v>0</v>
          </cell>
          <cell r="CH104">
            <v>0</v>
          </cell>
          <cell r="CI104">
            <v>30441048</v>
          </cell>
          <cell r="CJ104">
            <v>0</v>
          </cell>
          <cell r="CK104">
            <v>1926275</v>
          </cell>
          <cell r="CL104">
            <v>32367323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32367323</v>
          </cell>
          <cell r="CR104">
            <v>32367323</v>
          </cell>
          <cell r="CS104">
            <v>95</v>
          </cell>
          <cell r="CT104">
            <v>470.00000000000017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/>
          <cell r="DA104"/>
          <cell r="DB104"/>
          <cell r="DC104"/>
          <cell r="DD104"/>
          <cell r="DE104"/>
          <cell r="DF104"/>
          <cell r="DG104"/>
          <cell r="DH104"/>
          <cell r="DI104"/>
        </row>
        <row r="105">
          <cell r="CA105">
            <v>96</v>
          </cell>
          <cell r="CB105">
            <v>129.67829614589959</v>
          </cell>
          <cell r="CC105">
            <v>0</v>
          </cell>
          <cell r="CD105">
            <v>0</v>
          </cell>
          <cell r="CE105">
            <v>0</v>
          </cell>
          <cell r="CF105">
            <v>2825741</v>
          </cell>
          <cell r="CG105">
            <v>0</v>
          </cell>
          <cell r="CH105">
            <v>0</v>
          </cell>
          <cell r="CI105">
            <v>2825741</v>
          </cell>
          <cell r="CJ105">
            <v>0</v>
          </cell>
          <cell r="CK105">
            <v>141078</v>
          </cell>
          <cell r="CL105">
            <v>2966819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2966819</v>
          </cell>
          <cell r="CR105">
            <v>2966819</v>
          </cell>
          <cell r="CS105">
            <v>96</v>
          </cell>
          <cell r="CT105">
            <v>43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/>
          <cell r="DA105"/>
          <cell r="DB105"/>
          <cell r="DC105"/>
          <cell r="DD105"/>
          <cell r="DE105"/>
          <cell r="DF105"/>
          <cell r="DG105"/>
          <cell r="DH105"/>
          <cell r="DI105"/>
        </row>
        <row r="106">
          <cell r="CA106">
            <v>97</v>
          </cell>
          <cell r="CB106">
            <v>246.70424065677935</v>
          </cell>
          <cell r="CC106">
            <v>0</v>
          </cell>
          <cell r="CD106">
            <v>0</v>
          </cell>
          <cell r="CE106">
            <v>0</v>
          </cell>
          <cell r="CF106">
            <v>3959311</v>
          </cell>
          <cell r="CG106">
            <v>0</v>
          </cell>
          <cell r="CH106">
            <v>0</v>
          </cell>
          <cell r="CI106">
            <v>3959311</v>
          </cell>
          <cell r="CJ106">
            <v>0</v>
          </cell>
          <cell r="CK106">
            <v>268428</v>
          </cell>
          <cell r="CL106">
            <v>4227739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4227739</v>
          </cell>
          <cell r="CR106">
            <v>4227739</v>
          </cell>
          <cell r="CS106">
            <v>97</v>
          </cell>
          <cell r="CT106">
            <v>19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/>
          <cell r="DA106"/>
          <cell r="DB106"/>
          <cell r="DC106"/>
          <cell r="DD106"/>
          <cell r="DE106"/>
          <cell r="DF106"/>
          <cell r="DG106"/>
          <cell r="DH106"/>
          <cell r="DI106"/>
        </row>
        <row r="107">
          <cell r="CA107">
            <v>98</v>
          </cell>
          <cell r="CB107">
            <v>0.94005449591280654</v>
          </cell>
          <cell r="CC107">
            <v>0</v>
          </cell>
          <cell r="CD107">
            <v>0</v>
          </cell>
          <cell r="CE107">
            <v>0</v>
          </cell>
          <cell r="CF107">
            <v>34916</v>
          </cell>
          <cell r="CG107">
            <v>0</v>
          </cell>
          <cell r="CH107">
            <v>0</v>
          </cell>
          <cell r="CI107">
            <v>34916</v>
          </cell>
          <cell r="CJ107">
            <v>0</v>
          </cell>
          <cell r="CK107">
            <v>1022</v>
          </cell>
          <cell r="CL107">
            <v>35938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35938</v>
          </cell>
          <cell r="CR107">
            <v>35938</v>
          </cell>
          <cell r="CS107">
            <v>98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/>
          <cell r="DA107"/>
          <cell r="DB107"/>
          <cell r="DC107"/>
          <cell r="DD107"/>
          <cell r="DE107"/>
          <cell r="DF107"/>
          <cell r="DG107"/>
          <cell r="DH107"/>
          <cell r="DI107"/>
        </row>
        <row r="108">
          <cell r="CA108">
            <v>99</v>
          </cell>
          <cell r="CB108">
            <v>106.21414913957932</v>
          </cell>
          <cell r="CC108">
            <v>0</v>
          </cell>
          <cell r="CD108">
            <v>0</v>
          </cell>
          <cell r="CE108">
            <v>0</v>
          </cell>
          <cell r="CF108">
            <v>2169739</v>
          </cell>
          <cell r="CG108">
            <v>0</v>
          </cell>
          <cell r="CH108">
            <v>0</v>
          </cell>
          <cell r="CI108">
            <v>2169739</v>
          </cell>
          <cell r="CJ108">
            <v>0</v>
          </cell>
          <cell r="CK108">
            <v>115557</v>
          </cell>
          <cell r="CL108">
            <v>2285296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2285296</v>
          </cell>
          <cell r="CR108">
            <v>2285296</v>
          </cell>
          <cell r="CS108">
            <v>99</v>
          </cell>
          <cell r="CT108">
            <v>14.999999999999995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/>
          <cell r="DA108"/>
          <cell r="DB108"/>
          <cell r="DC108"/>
          <cell r="DD108"/>
          <cell r="DE108"/>
          <cell r="DF108"/>
          <cell r="DG108"/>
          <cell r="DH108"/>
          <cell r="DI108"/>
        </row>
        <row r="109">
          <cell r="CA109">
            <v>100</v>
          </cell>
          <cell r="CB109">
            <v>351.03581736544118</v>
          </cell>
          <cell r="CC109">
            <v>0</v>
          </cell>
          <cell r="CD109">
            <v>0</v>
          </cell>
          <cell r="CE109">
            <v>0</v>
          </cell>
          <cell r="CF109">
            <v>6800766</v>
          </cell>
          <cell r="CG109">
            <v>0</v>
          </cell>
          <cell r="CH109">
            <v>0</v>
          </cell>
          <cell r="CI109">
            <v>6800766</v>
          </cell>
          <cell r="CJ109">
            <v>0</v>
          </cell>
          <cell r="CK109">
            <v>381939</v>
          </cell>
          <cell r="CL109">
            <v>7182705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7182705</v>
          </cell>
          <cell r="CR109">
            <v>7182705</v>
          </cell>
          <cell r="CS109">
            <v>100</v>
          </cell>
          <cell r="CT109">
            <v>14.999999999999993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/>
          <cell r="DA109"/>
          <cell r="DB109"/>
          <cell r="DC109"/>
          <cell r="DD109"/>
          <cell r="DE109"/>
          <cell r="DF109"/>
          <cell r="DG109"/>
          <cell r="DH109"/>
          <cell r="DI109"/>
        </row>
        <row r="110">
          <cell r="CA110">
            <v>101</v>
          </cell>
          <cell r="CB110">
            <v>354.07346820119312</v>
          </cell>
          <cell r="CC110">
            <v>0</v>
          </cell>
          <cell r="CD110">
            <v>0</v>
          </cell>
          <cell r="CE110">
            <v>0</v>
          </cell>
          <cell r="CF110">
            <v>5571664</v>
          </cell>
          <cell r="CG110">
            <v>0</v>
          </cell>
          <cell r="CH110">
            <v>0</v>
          </cell>
          <cell r="CI110">
            <v>5571664</v>
          </cell>
          <cell r="CJ110">
            <v>0</v>
          </cell>
          <cell r="CK110">
            <v>385237</v>
          </cell>
          <cell r="CL110">
            <v>5956901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5956901</v>
          </cell>
          <cell r="CR110">
            <v>5956901</v>
          </cell>
          <cell r="CS110">
            <v>101</v>
          </cell>
          <cell r="CT110">
            <v>53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/>
          <cell r="DA110"/>
          <cell r="DB110"/>
          <cell r="DC110"/>
          <cell r="DD110"/>
          <cell r="DE110"/>
          <cell r="DF110"/>
          <cell r="DG110"/>
          <cell r="DH110"/>
          <cell r="DI110"/>
        </row>
        <row r="111">
          <cell r="CA111">
            <v>102</v>
          </cell>
          <cell r="CB111"/>
          <cell r="CC111"/>
          <cell r="CD111"/>
          <cell r="CE111"/>
          <cell r="CF111"/>
          <cell r="CG111"/>
          <cell r="CH111"/>
          <cell r="CI111"/>
          <cell r="CJ111"/>
          <cell r="CK111"/>
          <cell r="CL111"/>
          <cell r="CM111"/>
          <cell r="CN111"/>
          <cell r="CO111"/>
          <cell r="CP111"/>
          <cell r="CQ111"/>
          <cell r="CR111"/>
          <cell r="CS111">
            <v>102</v>
          </cell>
          <cell r="CT111"/>
          <cell r="CU111"/>
          <cell r="CV111"/>
          <cell r="CW111"/>
          <cell r="CX111"/>
          <cell r="CY111"/>
          <cell r="CZ111"/>
          <cell r="DA111"/>
          <cell r="DB111"/>
          <cell r="DC111"/>
          <cell r="DD111"/>
          <cell r="DE111"/>
          <cell r="DF111"/>
          <cell r="DG111"/>
          <cell r="DH111"/>
          <cell r="DI111"/>
        </row>
        <row r="112">
          <cell r="CA112">
            <v>103</v>
          </cell>
          <cell r="CB112">
            <v>20.058139534883722</v>
          </cell>
          <cell r="CC112">
            <v>0</v>
          </cell>
          <cell r="CD112">
            <v>0</v>
          </cell>
          <cell r="CE112">
            <v>0</v>
          </cell>
          <cell r="CF112">
            <v>304140</v>
          </cell>
          <cell r="CG112">
            <v>0</v>
          </cell>
          <cell r="CH112">
            <v>0</v>
          </cell>
          <cell r="CI112">
            <v>304140</v>
          </cell>
          <cell r="CJ112">
            <v>0</v>
          </cell>
          <cell r="CK112">
            <v>21822</v>
          </cell>
          <cell r="CL112">
            <v>325962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325962</v>
          </cell>
          <cell r="CR112">
            <v>325962</v>
          </cell>
          <cell r="CS112">
            <v>103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/>
          <cell r="DA112"/>
          <cell r="DB112"/>
          <cell r="DC112"/>
          <cell r="DD112"/>
          <cell r="DE112"/>
          <cell r="DF112"/>
          <cell r="DG112"/>
          <cell r="DH112"/>
          <cell r="DI112"/>
        </row>
        <row r="113">
          <cell r="CA113">
            <v>104</v>
          </cell>
          <cell r="CB113"/>
          <cell r="CC113"/>
          <cell r="CD113"/>
          <cell r="CE113"/>
          <cell r="CF113"/>
          <cell r="CG113"/>
          <cell r="CH113"/>
          <cell r="CI113"/>
          <cell r="CJ113"/>
          <cell r="CK113"/>
          <cell r="CL113"/>
          <cell r="CM113"/>
          <cell r="CN113"/>
          <cell r="CO113"/>
          <cell r="CP113"/>
          <cell r="CQ113"/>
          <cell r="CR113"/>
          <cell r="CS113">
            <v>104</v>
          </cell>
          <cell r="CT113"/>
          <cell r="CU113"/>
          <cell r="CV113"/>
          <cell r="CW113"/>
          <cell r="CX113"/>
          <cell r="CY113"/>
          <cell r="CZ113"/>
          <cell r="DA113"/>
          <cell r="DB113"/>
          <cell r="DC113"/>
          <cell r="DD113"/>
          <cell r="DE113"/>
          <cell r="DF113"/>
          <cell r="DG113"/>
          <cell r="DH113"/>
          <cell r="DI113"/>
        </row>
        <row r="114">
          <cell r="CA114">
            <v>105</v>
          </cell>
          <cell r="CB114">
            <v>4.0000000000000009</v>
          </cell>
          <cell r="CC114">
            <v>0</v>
          </cell>
          <cell r="CD114">
            <v>0</v>
          </cell>
          <cell r="CE114">
            <v>0</v>
          </cell>
          <cell r="CF114">
            <v>59913</v>
          </cell>
          <cell r="CG114">
            <v>0</v>
          </cell>
          <cell r="CH114">
            <v>0</v>
          </cell>
          <cell r="CI114">
            <v>59913</v>
          </cell>
          <cell r="CJ114">
            <v>0</v>
          </cell>
          <cell r="CK114">
            <v>4356</v>
          </cell>
          <cell r="CL114">
            <v>64269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64269</v>
          </cell>
          <cell r="CR114">
            <v>64269</v>
          </cell>
          <cell r="CS114">
            <v>105</v>
          </cell>
          <cell r="CT114">
            <v>2.0000000000000004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/>
          <cell r="DA114"/>
          <cell r="DB114"/>
          <cell r="DC114"/>
          <cell r="DD114"/>
          <cell r="DE114"/>
          <cell r="DF114"/>
          <cell r="DG114"/>
          <cell r="DH114"/>
          <cell r="DI114"/>
        </row>
        <row r="115">
          <cell r="CA115">
            <v>106</v>
          </cell>
          <cell r="CB115"/>
          <cell r="CC115"/>
          <cell r="CD115"/>
          <cell r="CE115"/>
          <cell r="CF115"/>
          <cell r="CG115"/>
          <cell r="CH115"/>
          <cell r="CI115"/>
          <cell r="CJ115"/>
          <cell r="CK115"/>
          <cell r="CL115"/>
          <cell r="CM115"/>
          <cell r="CN115"/>
          <cell r="CO115"/>
          <cell r="CP115"/>
          <cell r="CQ115"/>
          <cell r="CR115"/>
          <cell r="CS115">
            <v>106</v>
          </cell>
          <cell r="CT115"/>
          <cell r="CU115"/>
          <cell r="CV115"/>
          <cell r="CW115"/>
          <cell r="CX115"/>
          <cell r="CY115"/>
          <cell r="CZ115"/>
          <cell r="DA115"/>
          <cell r="DB115"/>
          <cell r="DC115"/>
          <cell r="DD115"/>
          <cell r="DE115"/>
          <cell r="DF115"/>
          <cell r="DG115"/>
          <cell r="DH115"/>
          <cell r="DI115"/>
        </row>
        <row r="116">
          <cell r="CA116">
            <v>107</v>
          </cell>
          <cell r="CB116">
            <v>0.98159509202453998</v>
          </cell>
          <cell r="CC116">
            <v>0</v>
          </cell>
          <cell r="CD116">
            <v>0</v>
          </cell>
          <cell r="CE116">
            <v>0</v>
          </cell>
          <cell r="CF116">
            <v>13174</v>
          </cell>
          <cell r="CG116">
            <v>0</v>
          </cell>
          <cell r="CH116">
            <v>0</v>
          </cell>
          <cell r="CI116">
            <v>13174</v>
          </cell>
          <cell r="CJ116">
            <v>0</v>
          </cell>
          <cell r="CK116">
            <v>1071</v>
          </cell>
          <cell r="CL116">
            <v>14245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14245</v>
          </cell>
          <cell r="CR116">
            <v>14245</v>
          </cell>
          <cell r="CS116">
            <v>107</v>
          </cell>
          <cell r="CT116">
            <v>0.98159509202453998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/>
          <cell r="DA116"/>
          <cell r="DB116"/>
          <cell r="DC116"/>
          <cell r="DD116"/>
          <cell r="DE116"/>
          <cell r="DF116"/>
          <cell r="DG116"/>
          <cell r="DH116"/>
          <cell r="DI116"/>
        </row>
        <row r="117">
          <cell r="CA117">
            <v>108</v>
          </cell>
          <cell r="CB117"/>
          <cell r="CC117"/>
          <cell r="CD117"/>
          <cell r="CE117"/>
          <cell r="CF117"/>
          <cell r="CG117"/>
          <cell r="CH117"/>
          <cell r="CI117"/>
          <cell r="CJ117"/>
          <cell r="CK117"/>
          <cell r="CL117"/>
          <cell r="CM117"/>
          <cell r="CN117"/>
          <cell r="CO117"/>
          <cell r="CP117"/>
          <cell r="CQ117"/>
          <cell r="CR117"/>
          <cell r="CS117">
            <v>108</v>
          </cell>
          <cell r="CT117"/>
          <cell r="CU117"/>
          <cell r="CV117"/>
          <cell r="CW117"/>
          <cell r="CX117"/>
          <cell r="CY117"/>
          <cell r="CZ117"/>
          <cell r="DA117"/>
          <cell r="DB117"/>
          <cell r="DC117"/>
          <cell r="DD117"/>
          <cell r="DE117"/>
          <cell r="DF117"/>
          <cell r="DG117"/>
          <cell r="DH117"/>
          <cell r="DI117"/>
        </row>
        <row r="118">
          <cell r="CA118">
            <v>109</v>
          </cell>
          <cell r="CB118"/>
          <cell r="CC118"/>
          <cell r="CD118"/>
          <cell r="CE118"/>
          <cell r="CF118"/>
          <cell r="CG118"/>
          <cell r="CH118"/>
          <cell r="CI118"/>
          <cell r="CJ118"/>
          <cell r="CK118"/>
          <cell r="CL118"/>
          <cell r="CM118"/>
          <cell r="CN118"/>
          <cell r="CO118"/>
          <cell r="CP118"/>
          <cell r="CQ118"/>
          <cell r="CR118"/>
          <cell r="CS118">
            <v>109</v>
          </cell>
          <cell r="CT118"/>
          <cell r="CU118"/>
          <cell r="CV118"/>
          <cell r="CW118"/>
          <cell r="CX118"/>
          <cell r="CY118"/>
          <cell r="CZ118"/>
          <cell r="DA118"/>
          <cell r="DB118"/>
          <cell r="DC118"/>
          <cell r="DD118"/>
          <cell r="DE118"/>
          <cell r="DF118"/>
          <cell r="DG118"/>
          <cell r="DH118"/>
          <cell r="DI118"/>
        </row>
        <row r="119">
          <cell r="CA119">
            <v>110</v>
          </cell>
          <cell r="CB119">
            <v>11.005625879043597</v>
          </cell>
          <cell r="CC119">
            <v>0</v>
          </cell>
          <cell r="CD119">
            <v>0</v>
          </cell>
          <cell r="CE119">
            <v>0</v>
          </cell>
          <cell r="CF119">
            <v>189358</v>
          </cell>
          <cell r="CG119">
            <v>0</v>
          </cell>
          <cell r="CH119">
            <v>0</v>
          </cell>
          <cell r="CI119">
            <v>189358</v>
          </cell>
          <cell r="CJ119">
            <v>0</v>
          </cell>
          <cell r="CK119">
            <v>11977</v>
          </cell>
          <cell r="CL119">
            <v>201335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201335</v>
          </cell>
          <cell r="CR119">
            <v>201335</v>
          </cell>
          <cell r="CS119">
            <v>110</v>
          </cell>
          <cell r="CT119">
            <v>7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/>
          <cell r="DA119"/>
          <cell r="DB119"/>
          <cell r="DC119"/>
          <cell r="DD119"/>
          <cell r="DE119"/>
          <cell r="DF119"/>
          <cell r="DG119"/>
          <cell r="DH119"/>
          <cell r="DI119"/>
        </row>
        <row r="120">
          <cell r="CA120">
            <v>111</v>
          </cell>
          <cell r="CB120">
            <v>24.088638192299733</v>
          </cell>
          <cell r="CC120">
            <v>0</v>
          </cell>
          <cell r="CD120">
            <v>0</v>
          </cell>
          <cell r="CE120">
            <v>0</v>
          </cell>
          <cell r="CF120">
            <v>393060</v>
          </cell>
          <cell r="CG120">
            <v>0</v>
          </cell>
          <cell r="CH120">
            <v>0</v>
          </cell>
          <cell r="CI120">
            <v>393060</v>
          </cell>
          <cell r="CJ120">
            <v>0</v>
          </cell>
          <cell r="CK120">
            <v>26207</v>
          </cell>
          <cell r="CL120">
            <v>419267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419267</v>
          </cell>
          <cell r="CR120">
            <v>419267</v>
          </cell>
          <cell r="CS120">
            <v>111</v>
          </cell>
          <cell r="CT120">
            <v>1.9999999999999996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/>
          <cell r="DA120"/>
          <cell r="DB120"/>
          <cell r="DC120"/>
          <cell r="DD120"/>
          <cell r="DE120"/>
          <cell r="DF120"/>
          <cell r="DG120"/>
          <cell r="DH120"/>
          <cell r="DI120"/>
        </row>
        <row r="121">
          <cell r="CA121">
            <v>112</v>
          </cell>
          <cell r="CB121"/>
          <cell r="CC121"/>
          <cell r="CD121"/>
          <cell r="CE121"/>
          <cell r="CF121"/>
          <cell r="CG121"/>
          <cell r="CH121"/>
          <cell r="CI121"/>
          <cell r="CJ121"/>
          <cell r="CK121"/>
          <cell r="CL121"/>
          <cell r="CM121"/>
          <cell r="CN121"/>
          <cell r="CO121"/>
          <cell r="CP121"/>
          <cell r="CQ121"/>
          <cell r="CR121"/>
          <cell r="CS121">
            <v>112</v>
          </cell>
          <cell r="CT121"/>
          <cell r="CU121"/>
          <cell r="CV121"/>
          <cell r="CW121"/>
          <cell r="CX121"/>
          <cell r="CY121"/>
          <cell r="CZ121"/>
          <cell r="DA121"/>
          <cell r="DB121"/>
          <cell r="DC121"/>
          <cell r="DD121"/>
          <cell r="DE121"/>
          <cell r="DF121"/>
          <cell r="DG121"/>
          <cell r="DH121"/>
          <cell r="DI121"/>
        </row>
        <row r="122">
          <cell r="CA122">
            <v>113</v>
          </cell>
          <cell r="CB122"/>
          <cell r="CC122"/>
          <cell r="CD122"/>
          <cell r="CE122"/>
          <cell r="CF122"/>
          <cell r="CG122"/>
          <cell r="CH122"/>
          <cell r="CI122"/>
          <cell r="CJ122"/>
          <cell r="CK122"/>
          <cell r="CL122"/>
          <cell r="CM122"/>
          <cell r="CN122"/>
          <cell r="CO122"/>
          <cell r="CP122"/>
          <cell r="CQ122"/>
          <cell r="CR122"/>
          <cell r="CS122">
            <v>113</v>
          </cell>
          <cell r="CT122"/>
          <cell r="CU122"/>
          <cell r="CV122"/>
          <cell r="CW122"/>
          <cell r="CX122"/>
          <cell r="CY122"/>
          <cell r="CZ122"/>
          <cell r="DA122"/>
          <cell r="DB122"/>
          <cell r="DC122"/>
          <cell r="DD122"/>
          <cell r="DE122"/>
          <cell r="DF122"/>
          <cell r="DG122"/>
          <cell r="DH122"/>
          <cell r="DI122"/>
        </row>
        <row r="123">
          <cell r="CA123">
            <v>114</v>
          </cell>
          <cell r="CB123">
            <v>108.19710243789181</v>
          </cell>
          <cell r="CC123">
            <v>0</v>
          </cell>
          <cell r="CD123">
            <v>0</v>
          </cell>
          <cell r="CE123">
            <v>0</v>
          </cell>
          <cell r="CF123">
            <v>1747038</v>
          </cell>
          <cell r="CG123">
            <v>0</v>
          </cell>
          <cell r="CH123">
            <v>0</v>
          </cell>
          <cell r="CI123">
            <v>1747038</v>
          </cell>
          <cell r="CJ123">
            <v>0</v>
          </cell>
          <cell r="CK123">
            <v>117730</v>
          </cell>
          <cell r="CL123">
            <v>1864768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1864768</v>
          </cell>
          <cell r="CR123">
            <v>1864768</v>
          </cell>
          <cell r="CS123">
            <v>114</v>
          </cell>
          <cell r="CT123">
            <v>1.958525345622119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/>
          <cell r="DA123"/>
          <cell r="DB123"/>
          <cell r="DC123"/>
          <cell r="DD123"/>
          <cell r="DE123"/>
          <cell r="DF123"/>
          <cell r="DG123"/>
          <cell r="DH123"/>
          <cell r="DI123"/>
        </row>
        <row r="124">
          <cell r="CA124">
            <v>115</v>
          </cell>
          <cell r="CB124"/>
          <cell r="CC124"/>
          <cell r="CD124"/>
          <cell r="CE124"/>
          <cell r="CF124"/>
          <cell r="CG124"/>
          <cell r="CH124"/>
          <cell r="CI124"/>
          <cell r="CJ124"/>
          <cell r="CK124"/>
          <cell r="CL124"/>
          <cell r="CM124"/>
          <cell r="CN124"/>
          <cell r="CO124"/>
          <cell r="CP124"/>
          <cell r="CQ124"/>
          <cell r="CR124"/>
          <cell r="CS124">
            <v>115</v>
          </cell>
          <cell r="CT124"/>
          <cell r="CU124"/>
          <cell r="CV124"/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  <cell r="DI124"/>
        </row>
        <row r="125">
          <cell r="CA125">
            <v>116</v>
          </cell>
          <cell r="CB125"/>
          <cell r="CC125"/>
          <cell r="CD125"/>
          <cell r="CE125"/>
          <cell r="CF125"/>
          <cell r="CG125"/>
          <cell r="CH125"/>
          <cell r="CI125"/>
          <cell r="CJ125"/>
          <cell r="CK125"/>
          <cell r="CL125"/>
          <cell r="CM125"/>
          <cell r="CN125"/>
          <cell r="CO125"/>
          <cell r="CP125"/>
          <cell r="CQ125"/>
          <cell r="CR125"/>
          <cell r="CS125">
            <v>116</v>
          </cell>
          <cell r="CT125"/>
          <cell r="CU125"/>
          <cell r="CV125"/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  <cell r="DI125"/>
        </row>
        <row r="126">
          <cell r="CA126">
            <v>117</v>
          </cell>
          <cell r="CB126">
            <v>48.690625667886387</v>
          </cell>
          <cell r="CC126">
            <v>0</v>
          </cell>
          <cell r="CD126">
            <v>0</v>
          </cell>
          <cell r="CE126">
            <v>2.0660085911819244</v>
          </cell>
          <cell r="CF126">
            <v>906306</v>
          </cell>
          <cell r="CG126">
            <v>42613.080000000133</v>
          </cell>
          <cell r="CH126">
            <v>0</v>
          </cell>
          <cell r="CI126">
            <v>863692.91999999946</v>
          </cell>
          <cell r="CJ126">
            <v>0</v>
          </cell>
          <cell r="CK126">
            <v>50726</v>
          </cell>
          <cell r="CL126">
            <v>914418.91999999946</v>
          </cell>
          <cell r="CM126">
            <v>42613.080000000133</v>
          </cell>
          <cell r="CN126">
            <v>0</v>
          </cell>
          <cell r="CO126">
            <v>2255</v>
          </cell>
          <cell r="CP126">
            <v>44868.080000000133</v>
          </cell>
          <cell r="CQ126">
            <v>959287</v>
          </cell>
          <cell r="CR126">
            <v>959287</v>
          </cell>
          <cell r="CS126">
            <v>117</v>
          </cell>
          <cell r="CT126">
            <v>4.9999999999999964</v>
          </cell>
          <cell r="CU126">
            <v>2.0660085911819244</v>
          </cell>
          <cell r="CV126">
            <v>42613.080000000133</v>
          </cell>
          <cell r="CW126">
            <v>0</v>
          </cell>
          <cell r="CX126">
            <v>2255</v>
          </cell>
          <cell r="CY126">
            <v>44868.080000000133</v>
          </cell>
          <cell r="CZ126"/>
          <cell r="DA126"/>
          <cell r="DB126"/>
          <cell r="DC126"/>
          <cell r="DD126"/>
          <cell r="DE126"/>
          <cell r="DF126"/>
          <cell r="DG126"/>
          <cell r="DH126"/>
          <cell r="DI126"/>
        </row>
        <row r="127">
          <cell r="CA127">
            <v>118</v>
          </cell>
          <cell r="CB127">
            <v>5.0824349481320974</v>
          </cell>
          <cell r="CC127">
            <v>0</v>
          </cell>
          <cell r="CD127">
            <v>0</v>
          </cell>
          <cell r="CE127">
            <v>0</v>
          </cell>
          <cell r="CF127">
            <v>75319</v>
          </cell>
          <cell r="CG127">
            <v>0</v>
          </cell>
          <cell r="CH127">
            <v>0</v>
          </cell>
          <cell r="CI127">
            <v>75319</v>
          </cell>
          <cell r="CJ127">
            <v>0</v>
          </cell>
          <cell r="CK127">
            <v>5529</v>
          </cell>
          <cell r="CL127">
            <v>80848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80848</v>
          </cell>
          <cell r="CR127">
            <v>80848</v>
          </cell>
          <cell r="CS127">
            <v>118</v>
          </cell>
          <cell r="CT127">
            <v>1.9999999999999996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/>
          <cell r="DA127"/>
          <cell r="DB127"/>
          <cell r="DC127"/>
          <cell r="DD127"/>
          <cell r="DE127"/>
          <cell r="DF127"/>
          <cell r="DG127"/>
          <cell r="DH127"/>
          <cell r="DI127"/>
        </row>
        <row r="128">
          <cell r="CA128">
            <v>119</v>
          </cell>
          <cell r="CB128"/>
          <cell r="CC128"/>
          <cell r="CD128"/>
          <cell r="CE128"/>
          <cell r="CF128"/>
          <cell r="CG128"/>
          <cell r="CH128"/>
          <cell r="CI128"/>
          <cell r="CJ128"/>
          <cell r="CK128"/>
          <cell r="CL128"/>
          <cell r="CM128"/>
          <cell r="CN128"/>
          <cell r="CO128"/>
          <cell r="CP128"/>
          <cell r="CQ128"/>
          <cell r="CR128"/>
          <cell r="CS128">
            <v>119</v>
          </cell>
          <cell r="CT128"/>
          <cell r="CU128"/>
          <cell r="CV128"/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  <cell r="DI128"/>
        </row>
        <row r="129">
          <cell r="CA129">
            <v>120</v>
          </cell>
          <cell r="CB129"/>
          <cell r="CC129"/>
          <cell r="CD129"/>
          <cell r="CE129"/>
          <cell r="CF129"/>
          <cell r="CG129"/>
          <cell r="CH129"/>
          <cell r="CI129"/>
          <cell r="CJ129"/>
          <cell r="CK129"/>
          <cell r="CL129"/>
          <cell r="CM129"/>
          <cell r="CN129"/>
          <cell r="CO129"/>
          <cell r="CP129"/>
          <cell r="CQ129"/>
          <cell r="CR129"/>
          <cell r="CS129">
            <v>120</v>
          </cell>
          <cell r="CT129"/>
          <cell r="CU129"/>
          <cell r="CV129"/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  <cell r="DI129"/>
        </row>
        <row r="130">
          <cell r="CA130">
            <v>121</v>
          </cell>
          <cell r="CB130"/>
          <cell r="CC130"/>
          <cell r="CD130"/>
          <cell r="CE130"/>
          <cell r="CF130"/>
          <cell r="CG130"/>
          <cell r="CH130"/>
          <cell r="CI130"/>
          <cell r="CJ130"/>
          <cell r="CK130"/>
          <cell r="CL130"/>
          <cell r="CM130"/>
          <cell r="CN130"/>
          <cell r="CO130"/>
          <cell r="CP130"/>
          <cell r="CQ130"/>
          <cell r="CR130"/>
          <cell r="CS130">
            <v>121</v>
          </cell>
          <cell r="CT130"/>
          <cell r="CU130"/>
          <cell r="CV130"/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  <cell r="DI130"/>
        </row>
        <row r="131">
          <cell r="CA131">
            <v>122</v>
          </cell>
          <cell r="CB131">
            <v>26.51802656546489</v>
          </cell>
          <cell r="CC131">
            <v>0</v>
          </cell>
          <cell r="CD131">
            <v>0</v>
          </cell>
          <cell r="CE131">
            <v>0</v>
          </cell>
          <cell r="CF131">
            <v>458471</v>
          </cell>
          <cell r="CG131">
            <v>0</v>
          </cell>
          <cell r="CH131">
            <v>0</v>
          </cell>
          <cell r="CI131">
            <v>458471</v>
          </cell>
          <cell r="CJ131">
            <v>0</v>
          </cell>
          <cell r="CK131">
            <v>28847</v>
          </cell>
          <cell r="CL131">
            <v>487318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487318</v>
          </cell>
          <cell r="CR131">
            <v>487318</v>
          </cell>
          <cell r="CS131">
            <v>122</v>
          </cell>
          <cell r="CT131">
            <v>14.999999999999995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/>
          <cell r="DA131"/>
          <cell r="DB131"/>
          <cell r="DC131"/>
          <cell r="DD131"/>
          <cell r="DE131"/>
          <cell r="DF131"/>
          <cell r="DG131"/>
          <cell r="DH131"/>
          <cell r="DI131"/>
        </row>
        <row r="132">
          <cell r="CA132">
            <v>123</v>
          </cell>
          <cell r="CB132"/>
          <cell r="CC132"/>
          <cell r="CD132"/>
          <cell r="CE132"/>
          <cell r="CF132"/>
          <cell r="CG132"/>
          <cell r="CH132"/>
          <cell r="CI132"/>
          <cell r="CJ132"/>
          <cell r="CK132"/>
          <cell r="CL132"/>
          <cell r="CM132"/>
          <cell r="CN132"/>
          <cell r="CO132"/>
          <cell r="CP132"/>
          <cell r="CQ132"/>
          <cell r="CR132"/>
          <cell r="CS132">
            <v>123</v>
          </cell>
          <cell r="CT132"/>
          <cell r="CU132"/>
          <cell r="CV132"/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  <cell r="DI132"/>
        </row>
        <row r="133">
          <cell r="CA133">
            <v>124</v>
          </cell>
          <cell r="CB133"/>
          <cell r="CC133"/>
          <cell r="CD133"/>
          <cell r="CE133"/>
          <cell r="CF133"/>
          <cell r="CG133"/>
          <cell r="CH133"/>
          <cell r="CI133"/>
          <cell r="CJ133"/>
          <cell r="CK133"/>
          <cell r="CL133"/>
          <cell r="CM133"/>
          <cell r="CN133"/>
          <cell r="CO133"/>
          <cell r="CP133"/>
          <cell r="CQ133"/>
          <cell r="CR133"/>
          <cell r="CS133">
            <v>124</v>
          </cell>
          <cell r="CT133"/>
          <cell r="CU133"/>
          <cell r="CV133"/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  <cell r="DI133"/>
        </row>
        <row r="134">
          <cell r="CA134">
            <v>125</v>
          </cell>
          <cell r="CB134">
            <v>23</v>
          </cell>
          <cell r="CC134">
            <v>0</v>
          </cell>
          <cell r="CD134">
            <v>0</v>
          </cell>
          <cell r="CE134">
            <v>0</v>
          </cell>
          <cell r="CF134">
            <v>431736</v>
          </cell>
          <cell r="CG134">
            <v>0</v>
          </cell>
          <cell r="CH134">
            <v>0</v>
          </cell>
          <cell r="CI134">
            <v>431736</v>
          </cell>
          <cell r="CJ134">
            <v>0</v>
          </cell>
          <cell r="CK134">
            <v>25026</v>
          </cell>
          <cell r="CL134">
            <v>456762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456762</v>
          </cell>
          <cell r="CR134">
            <v>456762</v>
          </cell>
          <cell r="CS134">
            <v>125</v>
          </cell>
          <cell r="CT134">
            <v>9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/>
          <cell r="DA134"/>
          <cell r="DB134"/>
          <cell r="DC134"/>
          <cell r="DD134"/>
          <cell r="DE134"/>
          <cell r="DF134"/>
          <cell r="DG134"/>
          <cell r="DH134"/>
          <cell r="DI134"/>
        </row>
        <row r="135">
          <cell r="CA135">
            <v>126</v>
          </cell>
          <cell r="CB135"/>
          <cell r="CC135"/>
          <cell r="CD135"/>
          <cell r="CE135"/>
          <cell r="CF135"/>
          <cell r="CG135"/>
          <cell r="CH135"/>
          <cell r="CI135"/>
          <cell r="CJ135"/>
          <cell r="CK135"/>
          <cell r="CL135"/>
          <cell r="CM135"/>
          <cell r="CN135"/>
          <cell r="CO135"/>
          <cell r="CP135"/>
          <cell r="CQ135"/>
          <cell r="CR135"/>
          <cell r="CS135">
            <v>126</v>
          </cell>
          <cell r="CT135"/>
          <cell r="CU135"/>
          <cell r="CV135"/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  <cell r="DI135"/>
        </row>
        <row r="136">
          <cell r="CA136">
            <v>127</v>
          </cell>
          <cell r="CB136">
            <v>14.215100023203306</v>
          </cell>
          <cell r="CC136">
            <v>0</v>
          </cell>
          <cell r="CD136">
            <v>0</v>
          </cell>
          <cell r="CE136">
            <v>0</v>
          </cell>
          <cell r="CF136">
            <v>287733</v>
          </cell>
          <cell r="CG136">
            <v>0</v>
          </cell>
          <cell r="CH136">
            <v>0</v>
          </cell>
          <cell r="CI136">
            <v>287733</v>
          </cell>
          <cell r="CJ136">
            <v>0</v>
          </cell>
          <cell r="CK136">
            <v>15462</v>
          </cell>
          <cell r="CL136">
            <v>303195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303195</v>
          </cell>
          <cell r="CR136">
            <v>303195</v>
          </cell>
          <cell r="CS136">
            <v>127</v>
          </cell>
          <cell r="CT136">
            <v>3.0000000000000004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/>
          <cell r="DA136"/>
          <cell r="DB136"/>
          <cell r="DC136"/>
          <cell r="DD136"/>
          <cell r="DE136"/>
          <cell r="DF136"/>
          <cell r="DG136"/>
          <cell r="DH136"/>
          <cell r="DI136"/>
        </row>
        <row r="137">
          <cell r="CA137">
            <v>128</v>
          </cell>
          <cell r="CB137">
            <v>406.46603127384759</v>
          </cell>
          <cell r="CC137">
            <v>0</v>
          </cell>
          <cell r="CD137">
            <v>0</v>
          </cell>
          <cell r="CE137">
            <v>0</v>
          </cell>
          <cell r="CF137">
            <v>6549910</v>
          </cell>
          <cell r="CG137">
            <v>0</v>
          </cell>
          <cell r="CH137">
            <v>0</v>
          </cell>
          <cell r="CI137">
            <v>6549910</v>
          </cell>
          <cell r="CJ137">
            <v>0</v>
          </cell>
          <cell r="CK137">
            <v>442230</v>
          </cell>
          <cell r="CL137">
            <v>6992140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6992140</v>
          </cell>
          <cell r="CR137">
            <v>6992140</v>
          </cell>
          <cell r="CS137">
            <v>128</v>
          </cell>
          <cell r="CT137">
            <v>12.999999999999989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/>
          <cell r="DA137"/>
          <cell r="DB137"/>
          <cell r="DC137"/>
          <cell r="DD137"/>
          <cell r="DE137"/>
          <cell r="DF137"/>
          <cell r="DG137"/>
          <cell r="DH137"/>
          <cell r="DI137"/>
        </row>
        <row r="138">
          <cell r="CA138">
            <v>129</v>
          </cell>
          <cell r="CB138"/>
          <cell r="CC138"/>
          <cell r="CD138"/>
          <cell r="CE138"/>
          <cell r="CF138"/>
          <cell r="CG138"/>
          <cell r="CH138"/>
          <cell r="CI138"/>
          <cell r="CJ138"/>
          <cell r="CK138"/>
          <cell r="CL138"/>
          <cell r="CM138"/>
          <cell r="CN138"/>
          <cell r="CO138"/>
          <cell r="CP138"/>
          <cell r="CQ138"/>
          <cell r="CR138"/>
          <cell r="CS138">
            <v>129</v>
          </cell>
          <cell r="CT138"/>
          <cell r="CU138"/>
          <cell r="CV138"/>
          <cell r="CW138"/>
          <cell r="CX138"/>
          <cell r="CY138"/>
          <cell r="CZ138"/>
          <cell r="DA138"/>
          <cell r="DB138"/>
          <cell r="DC138"/>
          <cell r="DD138"/>
          <cell r="DE138"/>
          <cell r="DF138"/>
          <cell r="DG138"/>
          <cell r="DH138"/>
          <cell r="DI138"/>
        </row>
        <row r="139">
          <cell r="CA139">
            <v>130</v>
          </cell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/>
          <cell r="CN139"/>
          <cell r="CO139"/>
          <cell r="CP139"/>
          <cell r="CQ139"/>
          <cell r="CR139"/>
          <cell r="CS139">
            <v>130</v>
          </cell>
          <cell r="CT139"/>
          <cell r="CU139"/>
          <cell r="CV139"/>
          <cell r="CW139"/>
          <cell r="CX139"/>
          <cell r="CY139"/>
          <cell r="CZ139"/>
          <cell r="DA139"/>
          <cell r="DB139"/>
          <cell r="DC139"/>
          <cell r="DD139"/>
          <cell r="DE139"/>
          <cell r="DF139"/>
          <cell r="DG139"/>
          <cell r="DH139"/>
          <cell r="DI139"/>
        </row>
        <row r="140">
          <cell r="CA140">
            <v>131</v>
          </cell>
          <cell r="CB140">
            <v>12.293249381432304</v>
          </cell>
          <cell r="CC140">
            <v>0</v>
          </cell>
          <cell r="CD140">
            <v>0</v>
          </cell>
          <cell r="CE140">
            <v>0</v>
          </cell>
          <cell r="CF140">
            <v>247344</v>
          </cell>
          <cell r="CG140">
            <v>0</v>
          </cell>
          <cell r="CH140">
            <v>0</v>
          </cell>
          <cell r="CI140">
            <v>247344</v>
          </cell>
          <cell r="CJ140">
            <v>0</v>
          </cell>
          <cell r="CK140">
            <v>13379</v>
          </cell>
          <cell r="CL140">
            <v>260723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260723</v>
          </cell>
          <cell r="CR140">
            <v>260723</v>
          </cell>
          <cell r="CS140">
            <v>131</v>
          </cell>
          <cell r="CT140">
            <v>2.9999999999999987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/>
          <cell r="DA140"/>
          <cell r="DB140"/>
          <cell r="DC140"/>
          <cell r="DD140"/>
          <cell r="DE140"/>
          <cell r="DF140"/>
          <cell r="DG140"/>
          <cell r="DH140"/>
          <cell r="DI140"/>
        </row>
        <row r="141">
          <cell r="CA141">
            <v>132</v>
          </cell>
          <cell r="CB141"/>
          <cell r="CC141"/>
          <cell r="CD141"/>
          <cell r="CE141"/>
          <cell r="CF141"/>
          <cell r="CG141"/>
          <cell r="CH141"/>
          <cell r="CI141"/>
          <cell r="CJ141"/>
          <cell r="CK141"/>
          <cell r="CL141"/>
          <cell r="CM141"/>
          <cell r="CN141"/>
          <cell r="CO141"/>
          <cell r="CP141"/>
          <cell r="CQ141"/>
          <cell r="CR141"/>
          <cell r="CS141">
            <v>132</v>
          </cell>
          <cell r="CT141"/>
          <cell r="CU141"/>
          <cell r="CV141"/>
          <cell r="CW141"/>
          <cell r="CX141"/>
          <cell r="CY141"/>
          <cell r="CZ141"/>
          <cell r="DA141"/>
          <cell r="DB141"/>
          <cell r="DC141"/>
          <cell r="DD141"/>
          <cell r="DE141"/>
          <cell r="DF141"/>
          <cell r="DG141"/>
          <cell r="DH141"/>
          <cell r="DI141"/>
        </row>
        <row r="142">
          <cell r="CA142">
            <v>133</v>
          </cell>
          <cell r="CB142">
            <v>45.041670986210264</v>
          </cell>
          <cell r="CC142">
            <v>0</v>
          </cell>
          <cell r="CD142">
            <v>0</v>
          </cell>
          <cell r="CE142">
            <v>0</v>
          </cell>
          <cell r="CF142">
            <v>733828</v>
          </cell>
          <cell r="CG142">
            <v>0</v>
          </cell>
          <cell r="CH142">
            <v>0</v>
          </cell>
          <cell r="CI142">
            <v>733828</v>
          </cell>
          <cell r="CJ142">
            <v>0</v>
          </cell>
          <cell r="CK142">
            <v>48998</v>
          </cell>
          <cell r="CL142">
            <v>782826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782826</v>
          </cell>
          <cell r="CR142">
            <v>782826</v>
          </cell>
          <cell r="CS142">
            <v>133</v>
          </cell>
          <cell r="CT142">
            <v>19.999999999999996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/>
          <cell r="DA142"/>
          <cell r="DB142"/>
          <cell r="DC142"/>
          <cell r="DD142"/>
          <cell r="DE142"/>
          <cell r="DF142"/>
          <cell r="DG142"/>
          <cell r="DH142"/>
          <cell r="DI142"/>
        </row>
        <row r="143">
          <cell r="CA143">
            <v>134</v>
          </cell>
          <cell r="CB143"/>
          <cell r="CC143"/>
          <cell r="CD143"/>
          <cell r="CE143"/>
          <cell r="CF143"/>
          <cell r="CG143"/>
          <cell r="CH143"/>
          <cell r="CI143"/>
          <cell r="CJ143"/>
          <cell r="CK143"/>
          <cell r="CL143"/>
          <cell r="CM143"/>
          <cell r="CN143"/>
          <cell r="CO143"/>
          <cell r="CP143"/>
          <cell r="CQ143"/>
          <cell r="CR143"/>
          <cell r="CS143">
            <v>134</v>
          </cell>
          <cell r="CT143"/>
          <cell r="CU143"/>
          <cell r="CV143"/>
          <cell r="CW143"/>
          <cell r="CX143"/>
          <cell r="CY143"/>
          <cell r="CZ143"/>
          <cell r="DA143"/>
          <cell r="DB143"/>
          <cell r="DC143"/>
          <cell r="DD143"/>
          <cell r="DE143"/>
          <cell r="DF143"/>
          <cell r="DG143"/>
          <cell r="DH143"/>
          <cell r="DI143"/>
        </row>
        <row r="144">
          <cell r="CA144">
            <v>135</v>
          </cell>
          <cell r="CB144">
            <v>9.0756302521008383</v>
          </cell>
          <cell r="CC144">
            <v>0</v>
          </cell>
          <cell r="CD144">
            <v>0</v>
          </cell>
          <cell r="CE144">
            <v>0</v>
          </cell>
          <cell r="CF144">
            <v>140420</v>
          </cell>
          <cell r="CG144">
            <v>0</v>
          </cell>
          <cell r="CH144">
            <v>0</v>
          </cell>
          <cell r="CI144">
            <v>140420</v>
          </cell>
          <cell r="CJ144">
            <v>0</v>
          </cell>
          <cell r="CK144">
            <v>9877</v>
          </cell>
          <cell r="CL144">
            <v>150297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150297</v>
          </cell>
          <cell r="CR144">
            <v>150297</v>
          </cell>
          <cell r="CS144">
            <v>135</v>
          </cell>
          <cell r="CT144">
            <v>1.9999999999999996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/>
          <cell r="DA144"/>
          <cell r="DB144"/>
          <cell r="DC144"/>
          <cell r="DD144"/>
          <cell r="DE144"/>
          <cell r="DF144"/>
          <cell r="DG144"/>
          <cell r="DH144"/>
          <cell r="DI144"/>
        </row>
        <row r="145">
          <cell r="CA145">
            <v>136</v>
          </cell>
          <cell r="CB145">
            <v>15.814286419509305</v>
          </cell>
          <cell r="CC145">
            <v>0</v>
          </cell>
          <cell r="CD145">
            <v>0</v>
          </cell>
          <cell r="CE145">
            <v>0</v>
          </cell>
          <cell r="CF145">
            <v>238209</v>
          </cell>
          <cell r="CG145">
            <v>0</v>
          </cell>
          <cell r="CH145">
            <v>0</v>
          </cell>
          <cell r="CI145">
            <v>238209</v>
          </cell>
          <cell r="CJ145">
            <v>0</v>
          </cell>
          <cell r="CK145">
            <v>17210</v>
          </cell>
          <cell r="CL145">
            <v>255419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255419</v>
          </cell>
          <cell r="CR145">
            <v>255419</v>
          </cell>
          <cell r="CS145">
            <v>136</v>
          </cell>
          <cell r="CT145">
            <v>2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/>
          <cell r="DA145"/>
          <cell r="DB145"/>
          <cell r="DC145"/>
          <cell r="DD145"/>
          <cell r="DE145"/>
          <cell r="DF145"/>
          <cell r="DG145"/>
          <cell r="DH145"/>
          <cell r="DI145"/>
        </row>
        <row r="146">
          <cell r="CA146">
            <v>137</v>
          </cell>
          <cell r="CB146">
            <v>664.53056576400775</v>
          </cell>
          <cell r="CC146">
            <v>0</v>
          </cell>
          <cell r="CD146">
            <v>0</v>
          </cell>
          <cell r="CE146">
            <v>0</v>
          </cell>
          <cell r="CF146">
            <v>12841753</v>
          </cell>
          <cell r="CG146">
            <v>0</v>
          </cell>
          <cell r="CH146">
            <v>0</v>
          </cell>
          <cell r="CI146">
            <v>12841753</v>
          </cell>
          <cell r="CJ146">
            <v>465117</v>
          </cell>
          <cell r="CK146">
            <v>722994</v>
          </cell>
          <cell r="CL146">
            <v>14029864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14029864</v>
          </cell>
          <cell r="CR146">
            <v>14029864</v>
          </cell>
          <cell r="CS146">
            <v>137</v>
          </cell>
          <cell r="CT146">
            <v>39.999999999999993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/>
          <cell r="DA146"/>
          <cell r="DB146"/>
          <cell r="DC146"/>
          <cell r="DD146"/>
          <cell r="DE146"/>
          <cell r="DF146"/>
          <cell r="DG146"/>
          <cell r="DH146"/>
          <cell r="DI146"/>
        </row>
        <row r="147">
          <cell r="CA147">
            <v>138</v>
          </cell>
          <cell r="CB147">
            <v>3.0348027842227379</v>
          </cell>
          <cell r="CC147">
            <v>0</v>
          </cell>
          <cell r="CD147">
            <v>0</v>
          </cell>
          <cell r="CE147">
            <v>0</v>
          </cell>
          <cell r="CF147">
            <v>64395</v>
          </cell>
          <cell r="CG147">
            <v>0</v>
          </cell>
          <cell r="CH147">
            <v>0</v>
          </cell>
          <cell r="CI147">
            <v>64395</v>
          </cell>
          <cell r="CJ147">
            <v>0</v>
          </cell>
          <cell r="CK147">
            <v>3303</v>
          </cell>
          <cell r="CL147">
            <v>67698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67698</v>
          </cell>
          <cell r="CR147">
            <v>67698</v>
          </cell>
          <cell r="CS147">
            <v>138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/>
          <cell r="DA147"/>
          <cell r="DB147"/>
          <cell r="DC147"/>
          <cell r="DD147"/>
          <cell r="DE147"/>
          <cell r="DF147"/>
          <cell r="DG147"/>
          <cell r="DH147"/>
          <cell r="DI147"/>
        </row>
        <row r="148">
          <cell r="CA148">
            <v>139</v>
          </cell>
          <cell r="CB148">
            <v>2.9999999999999996</v>
          </cell>
          <cell r="CC148">
            <v>0</v>
          </cell>
          <cell r="CD148">
            <v>0</v>
          </cell>
          <cell r="CE148">
            <v>0</v>
          </cell>
          <cell r="CF148">
            <v>49308</v>
          </cell>
          <cell r="CG148">
            <v>0</v>
          </cell>
          <cell r="CH148">
            <v>0</v>
          </cell>
          <cell r="CI148">
            <v>49308</v>
          </cell>
          <cell r="CJ148">
            <v>0</v>
          </cell>
          <cell r="CK148">
            <v>3262</v>
          </cell>
          <cell r="CL148">
            <v>52570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52570</v>
          </cell>
          <cell r="CR148">
            <v>52570</v>
          </cell>
          <cell r="CS148">
            <v>139</v>
          </cell>
          <cell r="CT148">
            <v>2.9999999999999996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/>
          <cell r="DA148"/>
          <cell r="DB148"/>
          <cell r="DC148"/>
          <cell r="DD148"/>
          <cell r="DE148"/>
          <cell r="DF148"/>
          <cell r="DG148"/>
          <cell r="DH148"/>
          <cell r="DI148"/>
        </row>
        <row r="149">
          <cell r="CA149">
            <v>140</v>
          </cell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>
            <v>140</v>
          </cell>
          <cell r="CT149"/>
          <cell r="CU149"/>
          <cell r="CV149"/>
          <cell r="CW149"/>
          <cell r="CX149"/>
          <cell r="CY149"/>
          <cell r="CZ149"/>
          <cell r="DA149"/>
          <cell r="DB149"/>
          <cell r="DC149"/>
          <cell r="DD149"/>
          <cell r="DE149"/>
          <cell r="DF149"/>
          <cell r="DG149"/>
          <cell r="DH149"/>
          <cell r="DI149"/>
        </row>
        <row r="150">
          <cell r="CA150">
            <v>141</v>
          </cell>
          <cell r="CB150">
            <v>202.99999999999994</v>
          </cell>
          <cell r="CC150">
            <v>0</v>
          </cell>
          <cell r="CD150">
            <v>0</v>
          </cell>
          <cell r="CE150">
            <v>0</v>
          </cell>
          <cell r="CF150">
            <v>3718492</v>
          </cell>
          <cell r="CG150">
            <v>0</v>
          </cell>
          <cell r="CH150">
            <v>0</v>
          </cell>
          <cell r="CI150">
            <v>3718492</v>
          </cell>
          <cell r="CJ150">
            <v>0</v>
          </cell>
          <cell r="CK150">
            <v>220862</v>
          </cell>
          <cell r="CL150">
            <v>3939354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3939354</v>
          </cell>
          <cell r="CR150">
            <v>3939354</v>
          </cell>
          <cell r="CS150">
            <v>141</v>
          </cell>
          <cell r="CT150">
            <v>65.999999999999957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/>
          <cell r="DA150"/>
          <cell r="DB150"/>
          <cell r="DC150"/>
          <cell r="DD150"/>
          <cell r="DE150"/>
          <cell r="DF150"/>
          <cell r="DG150"/>
          <cell r="DH150"/>
          <cell r="DI150"/>
        </row>
        <row r="151">
          <cell r="CA151">
            <v>142</v>
          </cell>
          <cell r="CB151">
            <v>19.378557874762809</v>
          </cell>
          <cell r="CC151">
            <v>0</v>
          </cell>
          <cell r="CD151">
            <v>0</v>
          </cell>
          <cell r="CE151">
            <v>0</v>
          </cell>
          <cell r="CF151">
            <v>473811</v>
          </cell>
          <cell r="CG151">
            <v>0</v>
          </cell>
          <cell r="CH151">
            <v>0</v>
          </cell>
          <cell r="CI151">
            <v>473811</v>
          </cell>
          <cell r="CJ151">
            <v>0</v>
          </cell>
          <cell r="CK151">
            <v>21086</v>
          </cell>
          <cell r="CL151">
            <v>494897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494897</v>
          </cell>
          <cell r="CR151">
            <v>494897</v>
          </cell>
          <cell r="CS151">
            <v>142</v>
          </cell>
          <cell r="CT151">
            <v>6.9999999999999991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/>
          <cell r="DA151"/>
          <cell r="DB151"/>
          <cell r="DC151"/>
          <cell r="DD151"/>
          <cell r="DE151"/>
          <cell r="DF151"/>
          <cell r="DG151"/>
          <cell r="DH151"/>
          <cell r="DI151"/>
        </row>
        <row r="152">
          <cell r="CA152">
            <v>143</v>
          </cell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>
            <v>143</v>
          </cell>
          <cell r="CT152"/>
          <cell r="CU152"/>
          <cell r="CV152"/>
          <cell r="CW152"/>
          <cell r="CX152"/>
          <cell r="CY152"/>
          <cell r="CZ152"/>
          <cell r="DA152"/>
          <cell r="DB152"/>
          <cell r="DC152"/>
          <cell r="DD152"/>
          <cell r="DE152"/>
          <cell r="DF152"/>
          <cell r="DG152"/>
          <cell r="DH152"/>
          <cell r="DI152"/>
        </row>
        <row r="153">
          <cell r="CA153">
            <v>144</v>
          </cell>
          <cell r="CB153"/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>
            <v>144</v>
          </cell>
          <cell r="CT153"/>
          <cell r="CU153"/>
          <cell r="CV153"/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  <cell r="DI153"/>
        </row>
        <row r="154">
          <cell r="CA154">
            <v>145</v>
          </cell>
          <cell r="CB154">
            <v>12.193261063456623</v>
          </cell>
          <cell r="CC154">
            <v>0</v>
          </cell>
          <cell r="CD154">
            <v>0</v>
          </cell>
          <cell r="CE154">
            <v>0</v>
          </cell>
          <cell r="CF154">
            <v>193700</v>
          </cell>
          <cell r="CG154">
            <v>0</v>
          </cell>
          <cell r="CH154">
            <v>0</v>
          </cell>
          <cell r="CI154">
            <v>193700</v>
          </cell>
          <cell r="CJ154">
            <v>0</v>
          </cell>
          <cell r="CK154">
            <v>13266</v>
          </cell>
          <cell r="CL154">
            <v>206966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206966</v>
          </cell>
          <cell r="CR154">
            <v>206966</v>
          </cell>
          <cell r="CS154">
            <v>145</v>
          </cell>
          <cell r="CT154">
            <v>3.9999999999999991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/>
          <cell r="DA154"/>
          <cell r="DB154"/>
          <cell r="DC154"/>
          <cell r="DD154"/>
          <cell r="DE154"/>
          <cell r="DF154"/>
          <cell r="DG154"/>
          <cell r="DH154"/>
          <cell r="DI154"/>
        </row>
        <row r="155">
          <cell r="CA155">
            <v>146</v>
          </cell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>
            <v>146</v>
          </cell>
          <cell r="CT155"/>
          <cell r="CU155"/>
          <cell r="CV155"/>
          <cell r="CW155"/>
          <cell r="CX155"/>
          <cell r="CY155"/>
          <cell r="CZ155"/>
          <cell r="DA155"/>
          <cell r="DB155"/>
          <cell r="DC155"/>
          <cell r="DD155"/>
          <cell r="DE155"/>
          <cell r="DF155"/>
          <cell r="DG155"/>
          <cell r="DH155"/>
          <cell r="DI155"/>
        </row>
        <row r="156">
          <cell r="CA156">
            <v>147</v>
          </cell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>
            <v>147</v>
          </cell>
          <cell r="CT156"/>
          <cell r="CU156"/>
          <cell r="CV156"/>
          <cell r="CW156"/>
          <cell r="CX156"/>
          <cell r="CY156"/>
          <cell r="CZ156"/>
          <cell r="DA156"/>
          <cell r="DB156"/>
          <cell r="DC156"/>
          <cell r="DD156"/>
          <cell r="DE156"/>
          <cell r="DF156"/>
          <cell r="DG156"/>
          <cell r="DH156"/>
          <cell r="DI156"/>
        </row>
        <row r="157">
          <cell r="CA157">
            <v>148</v>
          </cell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>
            <v>148</v>
          </cell>
          <cell r="CT157"/>
          <cell r="CU157"/>
          <cell r="CV157"/>
          <cell r="CW157"/>
          <cell r="CX157"/>
          <cell r="CY157"/>
          <cell r="CZ157"/>
          <cell r="DA157"/>
          <cell r="DB157"/>
          <cell r="DC157"/>
          <cell r="DD157"/>
          <cell r="DE157"/>
          <cell r="DF157"/>
          <cell r="DG157"/>
          <cell r="DH157"/>
          <cell r="DI157"/>
        </row>
        <row r="158">
          <cell r="CA158">
            <v>149</v>
          </cell>
          <cell r="CB158">
            <v>2013.8364687654544</v>
          </cell>
          <cell r="CC158">
            <v>0</v>
          </cell>
          <cell r="CD158">
            <v>0</v>
          </cell>
          <cell r="CE158">
            <v>0</v>
          </cell>
          <cell r="CF158">
            <v>36103871</v>
          </cell>
          <cell r="CG158">
            <v>0</v>
          </cell>
          <cell r="CH158">
            <v>0</v>
          </cell>
          <cell r="CI158">
            <v>36103871</v>
          </cell>
          <cell r="CJ158">
            <v>674612</v>
          </cell>
          <cell r="CK158">
            <v>2191061</v>
          </cell>
          <cell r="CL158">
            <v>38969544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38969544</v>
          </cell>
          <cell r="CR158">
            <v>38969544</v>
          </cell>
          <cell r="CS158">
            <v>149</v>
          </cell>
          <cell r="CT158">
            <v>163.00000000000003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/>
          <cell r="DA158"/>
          <cell r="DB158"/>
          <cell r="DC158"/>
          <cell r="DD158"/>
          <cell r="DE158"/>
          <cell r="DF158"/>
          <cell r="DG158"/>
          <cell r="DH158"/>
          <cell r="DI158"/>
        </row>
        <row r="159">
          <cell r="CA159">
            <v>150</v>
          </cell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>
            <v>150</v>
          </cell>
          <cell r="CT159"/>
          <cell r="CU159"/>
          <cell r="CV159"/>
          <cell r="CW159"/>
          <cell r="CX159"/>
          <cell r="CY159"/>
          <cell r="CZ159"/>
          <cell r="DA159"/>
          <cell r="DB159"/>
          <cell r="DC159"/>
          <cell r="DD159"/>
          <cell r="DE159"/>
          <cell r="DF159"/>
          <cell r="DG159"/>
          <cell r="DH159"/>
          <cell r="DI159"/>
        </row>
        <row r="160">
          <cell r="CA160">
            <v>151</v>
          </cell>
          <cell r="CB160">
            <v>22.064441133331847</v>
          </cell>
          <cell r="CC160">
            <v>0</v>
          </cell>
          <cell r="CD160">
            <v>0</v>
          </cell>
          <cell r="CE160">
            <v>0</v>
          </cell>
          <cell r="CF160">
            <v>348045</v>
          </cell>
          <cell r="CG160">
            <v>0</v>
          </cell>
          <cell r="CH160">
            <v>0</v>
          </cell>
          <cell r="CI160">
            <v>348045</v>
          </cell>
          <cell r="CJ160">
            <v>0</v>
          </cell>
          <cell r="CK160">
            <v>24008</v>
          </cell>
          <cell r="CL160">
            <v>372053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372053</v>
          </cell>
          <cell r="CR160">
            <v>372053</v>
          </cell>
          <cell r="CS160">
            <v>151</v>
          </cell>
          <cell r="CT160">
            <v>1.0000000000000002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/>
          <cell r="DA160"/>
          <cell r="DB160"/>
          <cell r="DC160"/>
          <cell r="DD160"/>
          <cell r="DE160"/>
          <cell r="DF160"/>
          <cell r="DG160"/>
          <cell r="DH160"/>
          <cell r="DI160"/>
        </row>
        <row r="161">
          <cell r="CA161">
            <v>152</v>
          </cell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>
            <v>152</v>
          </cell>
          <cell r="CT161"/>
          <cell r="CU161"/>
          <cell r="CV161"/>
          <cell r="CW161"/>
          <cell r="CX161"/>
          <cell r="CY161"/>
          <cell r="CZ161"/>
          <cell r="DA161"/>
          <cell r="DB161"/>
          <cell r="DC161"/>
          <cell r="DD161"/>
          <cell r="DE161"/>
          <cell r="DF161"/>
          <cell r="DG161"/>
          <cell r="DH161"/>
          <cell r="DI161"/>
        </row>
        <row r="162">
          <cell r="CA162">
            <v>153</v>
          </cell>
          <cell r="CB162">
            <v>88.251713923853117</v>
          </cell>
          <cell r="CC162">
            <v>0</v>
          </cell>
          <cell r="CD162">
            <v>0</v>
          </cell>
          <cell r="CE162">
            <v>0</v>
          </cell>
          <cell r="CF162">
            <v>1316063</v>
          </cell>
          <cell r="CG162">
            <v>0</v>
          </cell>
          <cell r="CH162">
            <v>0</v>
          </cell>
          <cell r="CI162">
            <v>1316063</v>
          </cell>
          <cell r="CJ162">
            <v>0</v>
          </cell>
          <cell r="CK162">
            <v>96022</v>
          </cell>
          <cell r="CL162">
            <v>1412085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1412085</v>
          </cell>
          <cell r="CR162">
            <v>1412085</v>
          </cell>
          <cell r="CS162">
            <v>153</v>
          </cell>
          <cell r="CT162">
            <v>17.000000000000004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/>
          <cell r="DA162"/>
          <cell r="DB162"/>
          <cell r="DC162"/>
          <cell r="DD162"/>
          <cell r="DE162"/>
          <cell r="DF162"/>
          <cell r="DG162"/>
          <cell r="DH162"/>
          <cell r="DI162"/>
        </row>
        <row r="163">
          <cell r="CA163">
            <v>154</v>
          </cell>
          <cell r="CB163">
            <v>1.0418943533697631</v>
          </cell>
          <cell r="CC163">
            <v>0</v>
          </cell>
          <cell r="CD163">
            <v>0</v>
          </cell>
          <cell r="CE163">
            <v>0</v>
          </cell>
          <cell r="CF163">
            <v>22645</v>
          </cell>
          <cell r="CG163">
            <v>0</v>
          </cell>
          <cell r="CH163">
            <v>0</v>
          </cell>
          <cell r="CI163">
            <v>22645</v>
          </cell>
          <cell r="CJ163">
            <v>0</v>
          </cell>
          <cell r="CK163">
            <v>1134</v>
          </cell>
          <cell r="CL163">
            <v>23779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23779</v>
          </cell>
          <cell r="CR163">
            <v>23779</v>
          </cell>
          <cell r="CS163">
            <v>154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/>
          <cell r="DA163"/>
          <cell r="DB163"/>
          <cell r="DC163"/>
          <cell r="DD163"/>
          <cell r="DE163"/>
          <cell r="DF163"/>
          <cell r="DG163"/>
          <cell r="DH163"/>
          <cell r="DI163"/>
        </row>
        <row r="164">
          <cell r="CA164">
            <v>155</v>
          </cell>
          <cell r="CB164">
            <v>2.5550536420101633</v>
          </cell>
          <cell r="CC164">
            <v>0</v>
          </cell>
          <cell r="CD164">
            <v>0</v>
          </cell>
          <cell r="CE164">
            <v>0</v>
          </cell>
          <cell r="CF164">
            <v>54304</v>
          </cell>
          <cell r="CG164">
            <v>0</v>
          </cell>
          <cell r="CH164">
            <v>0</v>
          </cell>
          <cell r="CI164">
            <v>54304</v>
          </cell>
          <cell r="CJ164">
            <v>0</v>
          </cell>
          <cell r="CK164">
            <v>2776</v>
          </cell>
          <cell r="CL164">
            <v>57080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57080</v>
          </cell>
          <cell r="CR164">
            <v>57080</v>
          </cell>
          <cell r="CS164">
            <v>155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/>
          <cell r="DA164"/>
          <cell r="DB164"/>
          <cell r="DC164"/>
          <cell r="DD164"/>
          <cell r="DE164"/>
          <cell r="DF164"/>
          <cell r="DG164"/>
          <cell r="DH164"/>
          <cell r="DI164"/>
        </row>
        <row r="165">
          <cell r="CA165">
            <v>156</v>
          </cell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>
            <v>156</v>
          </cell>
          <cell r="CT165"/>
          <cell r="CU165"/>
          <cell r="CV165"/>
          <cell r="CW165"/>
          <cell r="CX165"/>
          <cell r="CY165"/>
          <cell r="CZ165"/>
          <cell r="DA165"/>
          <cell r="DB165"/>
          <cell r="DC165"/>
          <cell r="DD165"/>
          <cell r="DE165"/>
          <cell r="DF165"/>
          <cell r="DG165"/>
          <cell r="DH165"/>
          <cell r="DI165"/>
        </row>
        <row r="166">
          <cell r="CA166">
            <v>157</v>
          </cell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>
            <v>157</v>
          </cell>
          <cell r="CT166"/>
          <cell r="CU166"/>
          <cell r="CV166"/>
          <cell r="CW166"/>
          <cell r="CX166"/>
          <cell r="CY166"/>
          <cell r="CZ166"/>
          <cell r="DA166"/>
          <cell r="DB166"/>
          <cell r="DC166"/>
          <cell r="DD166"/>
          <cell r="DE166"/>
          <cell r="DF166"/>
          <cell r="DG166"/>
          <cell r="DH166"/>
          <cell r="DI166"/>
        </row>
        <row r="167">
          <cell r="CA167">
            <v>158</v>
          </cell>
          <cell r="CB167">
            <v>51.000000000000007</v>
          </cell>
          <cell r="CC167">
            <v>0</v>
          </cell>
          <cell r="CD167">
            <v>0</v>
          </cell>
          <cell r="CE167">
            <v>0</v>
          </cell>
          <cell r="CF167">
            <v>944075</v>
          </cell>
          <cell r="CG167">
            <v>0</v>
          </cell>
          <cell r="CH167">
            <v>0</v>
          </cell>
          <cell r="CI167">
            <v>944075</v>
          </cell>
          <cell r="CJ167">
            <v>0</v>
          </cell>
          <cell r="CK167">
            <v>55487</v>
          </cell>
          <cell r="CL167">
            <v>999562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999562</v>
          </cell>
          <cell r="CR167">
            <v>999562</v>
          </cell>
          <cell r="CS167">
            <v>158</v>
          </cell>
          <cell r="CT167">
            <v>23.999999999999996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/>
          <cell r="DA167"/>
          <cell r="DB167"/>
          <cell r="DC167"/>
          <cell r="DD167"/>
          <cell r="DE167"/>
          <cell r="DF167"/>
          <cell r="DG167"/>
          <cell r="DH167"/>
          <cell r="DI167"/>
        </row>
        <row r="168">
          <cell r="CA168">
            <v>159</v>
          </cell>
          <cell r="CB168">
            <v>9.3445425248703913</v>
          </cell>
          <cell r="CC168">
            <v>0</v>
          </cell>
          <cell r="CD168">
            <v>0</v>
          </cell>
          <cell r="CE168">
            <v>0</v>
          </cell>
          <cell r="CF168">
            <v>152186</v>
          </cell>
          <cell r="CG168">
            <v>0</v>
          </cell>
          <cell r="CH168">
            <v>0</v>
          </cell>
          <cell r="CI168">
            <v>152186</v>
          </cell>
          <cell r="CJ168">
            <v>0</v>
          </cell>
          <cell r="CK168">
            <v>10162</v>
          </cell>
          <cell r="CL168">
            <v>162348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162348</v>
          </cell>
          <cell r="CR168">
            <v>162348</v>
          </cell>
          <cell r="CS168">
            <v>159</v>
          </cell>
          <cell r="CT168">
            <v>0.99999999999999978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/>
          <cell r="DA168"/>
          <cell r="DB168"/>
          <cell r="DC168"/>
          <cell r="DD168"/>
          <cell r="DE168"/>
          <cell r="DF168"/>
          <cell r="DG168"/>
          <cell r="DH168"/>
          <cell r="DI168"/>
        </row>
        <row r="169">
          <cell r="CA169">
            <v>160</v>
          </cell>
          <cell r="CB169">
            <v>2267.9014249148827</v>
          </cell>
          <cell r="CC169">
            <v>0</v>
          </cell>
          <cell r="CD169">
            <v>0</v>
          </cell>
          <cell r="CE169">
            <v>0</v>
          </cell>
          <cell r="CF169">
            <v>38180726</v>
          </cell>
          <cell r="CG169">
            <v>0</v>
          </cell>
          <cell r="CH169">
            <v>0</v>
          </cell>
          <cell r="CI169">
            <v>38180726</v>
          </cell>
          <cell r="CJ169">
            <v>0</v>
          </cell>
          <cell r="CK169">
            <v>2467486</v>
          </cell>
          <cell r="CL169">
            <v>40648212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40648212</v>
          </cell>
          <cell r="CR169">
            <v>40648212</v>
          </cell>
          <cell r="CS169">
            <v>160</v>
          </cell>
          <cell r="CT169">
            <v>28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/>
          <cell r="DA169"/>
          <cell r="DB169"/>
          <cell r="DC169"/>
          <cell r="DD169"/>
          <cell r="DE169"/>
          <cell r="DF169"/>
          <cell r="DG169"/>
          <cell r="DH169"/>
          <cell r="DI169"/>
        </row>
        <row r="170">
          <cell r="CA170">
            <v>161</v>
          </cell>
          <cell r="CB170">
            <v>25.37368632039081</v>
          </cell>
          <cell r="CC170">
            <v>0</v>
          </cell>
          <cell r="CD170">
            <v>0</v>
          </cell>
          <cell r="CE170">
            <v>0</v>
          </cell>
          <cell r="CF170">
            <v>564876</v>
          </cell>
          <cell r="CG170">
            <v>0</v>
          </cell>
          <cell r="CH170">
            <v>0</v>
          </cell>
          <cell r="CI170">
            <v>564876</v>
          </cell>
          <cell r="CJ170">
            <v>0</v>
          </cell>
          <cell r="CK170">
            <v>27593</v>
          </cell>
          <cell r="CL170">
            <v>592469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592469</v>
          </cell>
          <cell r="CR170">
            <v>592469</v>
          </cell>
          <cell r="CS170">
            <v>161</v>
          </cell>
          <cell r="CT170">
            <v>0.99999999999999978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/>
          <cell r="DA170"/>
          <cell r="DB170"/>
          <cell r="DC170"/>
          <cell r="DD170"/>
          <cell r="DE170"/>
          <cell r="DF170"/>
          <cell r="DG170"/>
          <cell r="DH170"/>
          <cell r="DI170"/>
        </row>
        <row r="171">
          <cell r="CA171">
            <v>162</v>
          </cell>
          <cell r="CB171">
            <v>25.034883720930232</v>
          </cell>
          <cell r="CC171">
            <v>0</v>
          </cell>
          <cell r="CD171">
            <v>0</v>
          </cell>
          <cell r="CE171">
            <v>0</v>
          </cell>
          <cell r="CF171">
            <v>368864</v>
          </cell>
          <cell r="CG171">
            <v>0</v>
          </cell>
          <cell r="CH171">
            <v>0</v>
          </cell>
          <cell r="CI171">
            <v>368864</v>
          </cell>
          <cell r="CJ171">
            <v>0</v>
          </cell>
          <cell r="CK171">
            <v>27233</v>
          </cell>
          <cell r="CL171">
            <v>396097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396097</v>
          </cell>
          <cell r="CR171">
            <v>396097</v>
          </cell>
          <cell r="CS171">
            <v>162</v>
          </cell>
          <cell r="CT171">
            <v>5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/>
          <cell r="DA171"/>
          <cell r="DB171"/>
          <cell r="DC171"/>
          <cell r="DD171"/>
          <cell r="DE171"/>
          <cell r="DF171"/>
          <cell r="DG171"/>
          <cell r="DH171"/>
          <cell r="DI171"/>
        </row>
        <row r="172">
          <cell r="CA172">
            <v>163</v>
          </cell>
          <cell r="CB172">
            <v>1931.6520471347965</v>
          </cell>
          <cell r="CC172">
            <v>0</v>
          </cell>
          <cell r="CD172">
            <v>0</v>
          </cell>
          <cell r="CE172">
            <v>0</v>
          </cell>
          <cell r="CF172">
            <v>32862802</v>
          </cell>
          <cell r="CG172">
            <v>0</v>
          </cell>
          <cell r="CH172">
            <v>0</v>
          </cell>
          <cell r="CI172">
            <v>32862802</v>
          </cell>
          <cell r="CJ172">
            <v>704081</v>
          </cell>
          <cell r="CK172">
            <v>2101645</v>
          </cell>
          <cell r="CL172">
            <v>35668528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35668528</v>
          </cell>
          <cell r="CR172">
            <v>35668528</v>
          </cell>
          <cell r="CS172">
            <v>163</v>
          </cell>
          <cell r="CT172">
            <v>643.99999999999966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/>
          <cell r="DA172"/>
          <cell r="DB172"/>
          <cell r="DC172"/>
          <cell r="DD172"/>
          <cell r="DE172"/>
          <cell r="DF172"/>
          <cell r="DG172"/>
          <cell r="DH172"/>
          <cell r="DI172"/>
        </row>
        <row r="173">
          <cell r="CA173">
            <v>164</v>
          </cell>
          <cell r="CB173">
            <v>9.5628997867803776</v>
          </cell>
          <cell r="CC173">
            <v>0</v>
          </cell>
          <cell r="CD173">
            <v>0</v>
          </cell>
          <cell r="CE173">
            <v>0</v>
          </cell>
          <cell r="CF173">
            <v>167306</v>
          </cell>
          <cell r="CG173">
            <v>0</v>
          </cell>
          <cell r="CH173">
            <v>0</v>
          </cell>
          <cell r="CI173">
            <v>167306</v>
          </cell>
          <cell r="CJ173">
            <v>0</v>
          </cell>
          <cell r="CK173">
            <v>10398</v>
          </cell>
          <cell r="CL173">
            <v>177704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177704</v>
          </cell>
          <cell r="CR173">
            <v>177704</v>
          </cell>
          <cell r="CS173">
            <v>164</v>
          </cell>
          <cell r="CT173">
            <v>3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/>
          <cell r="DA173"/>
          <cell r="DB173"/>
          <cell r="DC173"/>
          <cell r="DD173"/>
          <cell r="DE173"/>
          <cell r="DF173"/>
          <cell r="DG173"/>
          <cell r="DH173"/>
          <cell r="DI173"/>
        </row>
        <row r="174">
          <cell r="CA174">
            <v>165</v>
          </cell>
          <cell r="CB174">
            <v>679.37367131045107</v>
          </cell>
          <cell r="CC174">
            <v>0</v>
          </cell>
          <cell r="CD174">
            <v>0</v>
          </cell>
          <cell r="CE174">
            <v>0</v>
          </cell>
          <cell r="CF174">
            <v>10214172</v>
          </cell>
          <cell r="CG174">
            <v>0</v>
          </cell>
          <cell r="CH174">
            <v>0</v>
          </cell>
          <cell r="CI174">
            <v>10214172</v>
          </cell>
          <cell r="CJ174">
            <v>120408</v>
          </cell>
          <cell r="CK174">
            <v>739159</v>
          </cell>
          <cell r="CL174">
            <v>11073739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11073739</v>
          </cell>
          <cell r="CR174">
            <v>11073739</v>
          </cell>
          <cell r="CS174">
            <v>165</v>
          </cell>
          <cell r="CT174">
            <v>297.00000000000023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/>
          <cell r="DA174"/>
          <cell r="DB174"/>
          <cell r="DC174"/>
          <cell r="DD174"/>
          <cell r="DE174"/>
          <cell r="DF174"/>
          <cell r="DG174"/>
          <cell r="DH174"/>
          <cell r="DI174"/>
        </row>
        <row r="175">
          <cell r="CA175">
            <v>166</v>
          </cell>
          <cell r="CB175"/>
          <cell r="CC175"/>
          <cell r="CD175"/>
          <cell r="CE175"/>
          <cell r="CF175"/>
          <cell r="CG175"/>
          <cell r="CH175"/>
          <cell r="CI175"/>
          <cell r="CJ175"/>
          <cell r="CK175"/>
          <cell r="CL175"/>
          <cell r="CM175"/>
          <cell r="CN175"/>
          <cell r="CO175"/>
          <cell r="CP175"/>
          <cell r="CQ175"/>
          <cell r="CR175"/>
          <cell r="CS175">
            <v>166</v>
          </cell>
          <cell r="CT175"/>
          <cell r="CU175"/>
          <cell r="CV175"/>
          <cell r="CW175"/>
          <cell r="CX175"/>
          <cell r="CY175"/>
          <cell r="CZ175"/>
          <cell r="DA175"/>
          <cell r="DB175"/>
          <cell r="DC175"/>
          <cell r="DD175"/>
          <cell r="DE175"/>
          <cell r="DF175"/>
          <cell r="DG175"/>
          <cell r="DH175"/>
          <cell r="DI175"/>
        </row>
        <row r="176">
          <cell r="CA176">
            <v>167</v>
          </cell>
          <cell r="CB176">
            <v>50.51765607453946</v>
          </cell>
          <cell r="CC176">
            <v>0</v>
          </cell>
          <cell r="CD176">
            <v>0</v>
          </cell>
          <cell r="CE176">
            <v>0</v>
          </cell>
          <cell r="CF176">
            <v>1103263</v>
          </cell>
          <cell r="CG176">
            <v>0</v>
          </cell>
          <cell r="CH176">
            <v>0</v>
          </cell>
          <cell r="CI176">
            <v>1103263</v>
          </cell>
          <cell r="CJ176">
            <v>0</v>
          </cell>
          <cell r="CK176">
            <v>54969</v>
          </cell>
          <cell r="CL176">
            <v>1158232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1158232</v>
          </cell>
          <cell r="CR176">
            <v>1158232</v>
          </cell>
          <cell r="CS176">
            <v>167</v>
          </cell>
          <cell r="CT176">
            <v>0.99999999999999978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/>
          <cell r="DA176"/>
          <cell r="DB176"/>
          <cell r="DC176"/>
          <cell r="DD176"/>
          <cell r="DE176"/>
          <cell r="DF176"/>
          <cell r="DG176"/>
          <cell r="DH176"/>
          <cell r="DI176"/>
        </row>
        <row r="177">
          <cell r="CA177">
            <v>168</v>
          </cell>
          <cell r="CB177">
            <v>94.290898617511502</v>
          </cell>
          <cell r="CC177">
            <v>0</v>
          </cell>
          <cell r="CD177">
            <v>0</v>
          </cell>
          <cell r="CE177">
            <v>0</v>
          </cell>
          <cell r="CF177">
            <v>1904814</v>
          </cell>
          <cell r="CG177">
            <v>0</v>
          </cell>
          <cell r="CH177">
            <v>0</v>
          </cell>
          <cell r="CI177">
            <v>1904814</v>
          </cell>
          <cell r="CJ177">
            <v>0</v>
          </cell>
          <cell r="CK177">
            <v>102586</v>
          </cell>
          <cell r="CL177">
            <v>2007400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2007400</v>
          </cell>
          <cell r="CR177">
            <v>2007400</v>
          </cell>
          <cell r="CS177">
            <v>168</v>
          </cell>
          <cell r="CT177">
            <v>8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/>
          <cell r="DA177"/>
          <cell r="DB177"/>
          <cell r="DC177"/>
          <cell r="DD177"/>
          <cell r="DE177"/>
          <cell r="DF177"/>
          <cell r="DG177"/>
          <cell r="DH177"/>
          <cell r="DI177"/>
        </row>
        <row r="178">
          <cell r="CA178">
            <v>169</v>
          </cell>
          <cell r="CB178"/>
          <cell r="CC178"/>
          <cell r="CD178"/>
          <cell r="CE178"/>
          <cell r="CF178"/>
          <cell r="CG178"/>
          <cell r="CH178"/>
          <cell r="CI178"/>
          <cell r="CJ178"/>
          <cell r="CK178"/>
          <cell r="CL178"/>
          <cell r="CM178"/>
          <cell r="CN178"/>
          <cell r="CO178"/>
          <cell r="CP178"/>
          <cell r="CQ178"/>
          <cell r="CR178"/>
          <cell r="CS178">
            <v>169</v>
          </cell>
          <cell r="CT178"/>
          <cell r="CU178"/>
          <cell r="CV178"/>
          <cell r="CW178"/>
          <cell r="CX178"/>
          <cell r="CY178"/>
          <cell r="CZ178"/>
          <cell r="DA178"/>
          <cell r="DB178"/>
          <cell r="DC178"/>
          <cell r="DD178"/>
          <cell r="DE178"/>
          <cell r="DF178"/>
          <cell r="DG178"/>
          <cell r="DH178"/>
          <cell r="DI178"/>
        </row>
        <row r="179">
          <cell r="CA179">
            <v>170</v>
          </cell>
          <cell r="CB179">
            <v>528.33407616949637</v>
          </cell>
          <cell r="CC179">
            <v>0</v>
          </cell>
          <cell r="CD179">
            <v>0</v>
          </cell>
          <cell r="CE179">
            <v>0</v>
          </cell>
          <cell r="CF179">
            <v>8067481</v>
          </cell>
          <cell r="CG179">
            <v>0</v>
          </cell>
          <cell r="CH179">
            <v>0</v>
          </cell>
          <cell r="CI179">
            <v>8067481</v>
          </cell>
          <cell r="CJ179">
            <v>0</v>
          </cell>
          <cell r="CK179">
            <v>574832</v>
          </cell>
          <cell r="CL179">
            <v>8642313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8642313</v>
          </cell>
          <cell r="CR179">
            <v>8642313</v>
          </cell>
          <cell r="CS179">
            <v>170</v>
          </cell>
          <cell r="CT179">
            <v>208.00000000000003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/>
          <cell r="DA179"/>
          <cell r="DB179"/>
          <cell r="DC179"/>
          <cell r="DD179"/>
          <cell r="DE179"/>
          <cell r="DF179"/>
          <cell r="DG179"/>
          <cell r="DH179"/>
          <cell r="DI179"/>
        </row>
        <row r="180">
          <cell r="CA180">
            <v>171</v>
          </cell>
          <cell r="CB180">
            <v>43.898144814725207</v>
          </cell>
          <cell r="CC180">
            <v>0</v>
          </cell>
          <cell r="CD180">
            <v>0</v>
          </cell>
          <cell r="CE180">
            <v>0</v>
          </cell>
          <cell r="CF180">
            <v>840084</v>
          </cell>
          <cell r="CG180">
            <v>0</v>
          </cell>
          <cell r="CH180">
            <v>0</v>
          </cell>
          <cell r="CI180">
            <v>840084</v>
          </cell>
          <cell r="CJ180">
            <v>0</v>
          </cell>
          <cell r="CK180">
            <v>47756</v>
          </cell>
          <cell r="CL180">
            <v>887840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887840</v>
          </cell>
          <cell r="CR180">
            <v>887840</v>
          </cell>
          <cell r="CS180">
            <v>171</v>
          </cell>
          <cell r="CT180">
            <v>4.0000000000000009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/>
          <cell r="DA180"/>
          <cell r="DB180"/>
          <cell r="DC180"/>
          <cell r="DD180"/>
          <cell r="DE180"/>
          <cell r="DF180"/>
          <cell r="DG180"/>
          <cell r="DH180"/>
          <cell r="DI180"/>
        </row>
        <row r="181">
          <cell r="CA181">
            <v>172</v>
          </cell>
          <cell r="CB181">
            <v>45.534661852457134</v>
          </cell>
          <cell r="CC181">
            <v>0</v>
          </cell>
          <cell r="CD181">
            <v>0</v>
          </cell>
          <cell r="CE181">
            <v>0</v>
          </cell>
          <cell r="CF181">
            <v>1145540</v>
          </cell>
          <cell r="CG181">
            <v>0</v>
          </cell>
          <cell r="CH181">
            <v>0</v>
          </cell>
          <cell r="CI181">
            <v>1145540</v>
          </cell>
          <cell r="CJ181">
            <v>0</v>
          </cell>
          <cell r="CK181">
            <v>49544</v>
          </cell>
          <cell r="CL181">
            <v>1195084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1195084</v>
          </cell>
          <cell r="CR181">
            <v>1195084</v>
          </cell>
          <cell r="CS181">
            <v>172</v>
          </cell>
          <cell r="CT181">
            <v>15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/>
          <cell r="DA181"/>
          <cell r="DB181"/>
          <cell r="DC181"/>
          <cell r="DD181"/>
          <cell r="DE181"/>
          <cell r="DF181"/>
          <cell r="DG181"/>
          <cell r="DH181"/>
          <cell r="DI181"/>
        </row>
        <row r="182">
          <cell r="CA182">
            <v>173</v>
          </cell>
          <cell r="CB182"/>
          <cell r="CC182"/>
          <cell r="CD182"/>
          <cell r="CE182"/>
          <cell r="CF182"/>
          <cell r="CG182"/>
          <cell r="CH182"/>
          <cell r="CI182"/>
          <cell r="CJ182"/>
          <cell r="CK182"/>
          <cell r="CL182"/>
          <cell r="CM182"/>
          <cell r="CN182"/>
          <cell r="CO182"/>
          <cell r="CP182"/>
          <cell r="CQ182"/>
          <cell r="CR182"/>
          <cell r="CS182">
            <v>173</v>
          </cell>
          <cell r="CT182"/>
          <cell r="CU182"/>
          <cell r="CV182"/>
          <cell r="CW182"/>
          <cell r="CX182"/>
          <cell r="CY182"/>
          <cell r="CZ182"/>
          <cell r="DA182"/>
          <cell r="DB182"/>
          <cell r="DC182"/>
          <cell r="DD182"/>
          <cell r="DE182"/>
          <cell r="DF182"/>
          <cell r="DG182"/>
          <cell r="DH182"/>
          <cell r="DI182"/>
        </row>
        <row r="183">
          <cell r="CA183">
            <v>174</v>
          </cell>
          <cell r="CB183">
            <v>72.048192771084331</v>
          </cell>
          <cell r="CC183">
            <v>0</v>
          </cell>
          <cell r="CD183">
            <v>0</v>
          </cell>
          <cell r="CE183">
            <v>0</v>
          </cell>
          <cell r="CF183">
            <v>1384777</v>
          </cell>
          <cell r="CG183">
            <v>0</v>
          </cell>
          <cell r="CH183">
            <v>0</v>
          </cell>
          <cell r="CI183">
            <v>1384777</v>
          </cell>
          <cell r="CJ183">
            <v>0</v>
          </cell>
          <cell r="CK183">
            <v>78392</v>
          </cell>
          <cell r="CL183">
            <v>1463169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1463169</v>
          </cell>
          <cell r="CR183">
            <v>1463169</v>
          </cell>
          <cell r="CS183">
            <v>174</v>
          </cell>
          <cell r="CT183">
            <v>20.999999999999996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/>
          <cell r="DA183"/>
          <cell r="DB183"/>
          <cell r="DC183"/>
          <cell r="DD183"/>
          <cell r="DE183"/>
          <cell r="DF183"/>
          <cell r="DG183"/>
          <cell r="DH183"/>
          <cell r="DI183"/>
        </row>
        <row r="184">
          <cell r="CA184">
            <v>175</v>
          </cell>
          <cell r="CB184">
            <v>2.1032504780114727</v>
          </cell>
          <cell r="CC184">
            <v>0</v>
          </cell>
          <cell r="CD184">
            <v>0</v>
          </cell>
          <cell r="CE184">
            <v>0</v>
          </cell>
          <cell r="CF184">
            <v>51545</v>
          </cell>
          <cell r="CG184">
            <v>0</v>
          </cell>
          <cell r="CH184">
            <v>0</v>
          </cell>
          <cell r="CI184">
            <v>51545</v>
          </cell>
          <cell r="CJ184">
            <v>0</v>
          </cell>
          <cell r="CK184">
            <v>2288</v>
          </cell>
          <cell r="CL184">
            <v>53833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53833</v>
          </cell>
          <cell r="CR184">
            <v>53833</v>
          </cell>
          <cell r="CS184">
            <v>175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/>
          <cell r="DA184"/>
          <cell r="DB184"/>
          <cell r="DC184"/>
          <cell r="DD184"/>
          <cell r="DE184"/>
          <cell r="DF184"/>
          <cell r="DG184"/>
          <cell r="DH184"/>
          <cell r="DI184"/>
        </row>
        <row r="185">
          <cell r="CA185">
            <v>176</v>
          </cell>
          <cell r="CB185">
            <v>401.29963656410456</v>
          </cell>
          <cell r="CC185">
            <v>0</v>
          </cell>
          <cell r="CD185">
            <v>0</v>
          </cell>
          <cell r="CE185">
            <v>0</v>
          </cell>
          <cell r="CF185">
            <v>8299237</v>
          </cell>
          <cell r="CG185">
            <v>0</v>
          </cell>
          <cell r="CH185">
            <v>0</v>
          </cell>
          <cell r="CI185">
            <v>8299237</v>
          </cell>
          <cell r="CJ185">
            <v>0</v>
          </cell>
          <cell r="CK185">
            <v>436604</v>
          </cell>
          <cell r="CL185">
            <v>8735841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8735841</v>
          </cell>
          <cell r="CR185">
            <v>8735841</v>
          </cell>
          <cell r="CS185">
            <v>176</v>
          </cell>
          <cell r="CT185">
            <v>157.0000000000002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/>
          <cell r="DA185"/>
          <cell r="DB185"/>
          <cell r="DC185"/>
          <cell r="DD185"/>
          <cell r="DE185"/>
          <cell r="DF185"/>
          <cell r="DG185"/>
          <cell r="DH185"/>
          <cell r="DI185"/>
        </row>
        <row r="186">
          <cell r="CA186">
            <v>177</v>
          </cell>
          <cell r="CB186">
            <v>16.185614849187935</v>
          </cell>
          <cell r="CC186">
            <v>0</v>
          </cell>
          <cell r="CD186">
            <v>0</v>
          </cell>
          <cell r="CE186">
            <v>0</v>
          </cell>
          <cell r="CF186">
            <v>278910</v>
          </cell>
          <cell r="CG186">
            <v>0</v>
          </cell>
          <cell r="CH186">
            <v>0</v>
          </cell>
          <cell r="CI186">
            <v>278910</v>
          </cell>
          <cell r="CJ186">
            <v>0</v>
          </cell>
          <cell r="CK186">
            <v>17613</v>
          </cell>
          <cell r="CL186">
            <v>296523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296523</v>
          </cell>
          <cell r="CR186">
            <v>296523</v>
          </cell>
          <cell r="CS186">
            <v>177</v>
          </cell>
          <cell r="CT186">
            <v>1.0000000000000002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/>
          <cell r="DA186"/>
          <cell r="DB186"/>
          <cell r="DC186"/>
          <cell r="DD186"/>
          <cell r="DE186"/>
          <cell r="DF186"/>
          <cell r="DG186"/>
          <cell r="DH186"/>
          <cell r="DI186"/>
        </row>
        <row r="187">
          <cell r="CA187">
            <v>178</v>
          </cell>
          <cell r="CB187">
            <v>253.44036106542529</v>
          </cell>
          <cell r="CC187">
            <v>0</v>
          </cell>
          <cell r="CD187">
            <v>0</v>
          </cell>
          <cell r="CE187">
            <v>0</v>
          </cell>
          <cell r="CF187">
            <v>3726819</v>
          </cell>
          <cell r="CG187">
            <v>0</v>
          </cell>
          <cell r="CH187">
            <v>0</v>
          </cell>
          <cell r="CI187">
            <v>3726819</v>
          </cell>
          <cell r="CJ187">
            <v>0</v>
          </cell>
          <cell r="CK187">
            <v>275744</v>
          </cell>
          <cell r="CL187">
            <v>4002563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4002563</v>
          </cell>
          <cell r="CR187">
            <v>4002563</v>
          </cell>
          <cell r="CS187">
            <v>178</v>
          </cell>
          <cell r="CT187">
            <v>95.999999999999929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/>
          <cell r="DA187"/>
          <cell r="DB187"/>
          <cell r="DC187"/>
          <cell r="DD187"/>
          <cell r="DE187"/>
          <cell r="DF187"/>
          <cell r="DG187"/>
          <cell r="DH187"/>
          <cell r="DI187"/>
        </row>
        <row r="188">
          <cell r="CA188">
            <v>179</v>
          </cell>
          <cell r="CB188"/>
          <cell r="CC188"/>
          <cell r="CD188"/>
          <cell r="CE188"/>
          <cell r="CF188"/>
          <cell r="CG188"/>
          <cell r="CH188"/>
          <cell r="CI188"/>
          <cell r="CJ188"/>
          <cell r="CK188"/>
          <cell r="CL188"/>
          <cell r="CM188"/>
          <cell r="CN188"/>
          <cell r="CO188"/>
          <cell r="CP188"/>
          <cell r="CQ188"/>
          <cell r="CR188"/>
          <cell r="CS188">
            <v>179</v>
          </cell>
          <cell r="CT188"/>
          <cell r="CU188"/>
          <cell r="CV188"/>
          <cell r="CW188"/>
          <cell r="CX188"/>
          <cell r="CY188"/>
          <cell r="CZ188"/>
          <cell r="DA188"/>
          <cell r="DB188"/>
          <cell r="DC188"/>
          <cell r="DD188"/>
          <cell r="DE188"/>
          <cell r="DF188"/>
          <cell r="DG188"/>
          <cell r="DH188"/>
          <cell r="DI188"/>
        </row>
        <row r="189">
          <cell r="CA189">
            <v>180</v>
          </cell>
          <cell r="CB189"/>
          <cell r="CC189"/>
          <cell r="CD189"/>
          <cell r="CE189"/>
          <cell r="CF189"/>
          <cell r="CG189"/>
          <cell r="CH189"/>
          <cell r="CI189"/>
          <cell r="CJ189"/>
          <cell r="CK189"/>
          <cell r="CL189"/>
          <cell r="CM189"/>
          <cell r="CN189"/>
          <cell r="CO189"/>
          <cell r="CP189"/>
          <cell r="CQ189"/>
          <cell r="CR189"/>
          <cell r="CS189">
            <v>180</v>
          </cell>
          <cell r="CT189"/>
          <cell r="CU189"/>
          <cell r="CV189"/>
          <cell r="CW189"/>
          <cell r="CX189"/>
          <cell r="CY189"/>
          <cell r="CZ189"/>
          <cell r="DA189"/>
          <cell r="DB189"/>
          <cell r="DC189"/>
          <cell r="DD189"/>
          <cell r="DE189"/>
          <cell r="DF189"/>
          <cell r="DG189"/>
          <cell r="DH189"/>
          <cell r="DI189"/>
        </row>
        <row r="190">
          <cell r="CA190">
            <v>181</v>
          </cell>
          <cell r="CB190">
            <v>171.33176941803515</v>
          </cell>
          <cell r="CC190">
            <v>0</v>
          </cell>
          <cell r="CD190">
            <v>0</v>
          </cell>
          <cell r="CE190">
            <v>0</v>
          </cell>
          <cell r="CF190">
            <v>2823665</v>
          </cell>
          <cell r="CG190">
            <v>0</v>
          </cell>
          <cell r="CH190">
            <v>0</v>
          </cell>
          <cell r="CI190">
            <v>2823665</v>
          </cell>
          <cell r="CJ190">
            <v>0</v>
          </cell>
          <cell r="CK190">
            <v>186404</v>
          </cell>
          <cell r="CL190">
            <v>3010069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3010069</v>
          </cell>
          <cell r="CR190">
            <v>3010069</v>
          </cell>
          <cell r="CS190">
            <v>181</v>
          </cell>
          <cell r="CT190">
            <v>10.999999999999996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/>
          <cell r="DA190"/>
          <cell r="DB190"/>
          <cell r="DC190"/>
          <cell r="DD190"/>
          <cell r="DE190"/>
          <cell r="DF190"/>
          <cell r="DG190"/>
          <cell r="DH190"/>
          <cell r="DI190"/>
        </row>
        <row r="191">
          <cell r="CA191">
            <v>182</v>
          </cell>
          <cell r="CB191">
            <v>54.475520146324435</v>
          </cell>
          <cell r="CC191">
            <v>0</v>
          </cell>
          <cell r="CD191">
            <v>0</v>
          </cell>
          <cell r="CE191">
            <v>0</v>
          </cell>
          <cell r="CF191">
            <v>934294</v>
          </cell>
          <cell r="CG191">
            <v>0</v>
          </cell>
          <cell r="CH191">
            <v>0</v>
          </cell>
          <cell r="CI191">
            <v>934294</v>
          </cell>
          <cell r="CJ191">
            <v>0</v>
          </cell>
          <cell r="CK191">
            <v>59259</v>
          </cell>
          <cell r="CL191">
            <v>993553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993553</v>
          </cell>
          <cell r="CR191">
            <v>993553</v>
          </cell>
          <cell r="CS191">
            <v>182</v>
          </cell>
          <cell r="CT191">
            <v>5.0000000000000018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/>
          <cell r="DA191"/>
          <cell r="DB191"/>
          <cell r="DC191"/>
          <cell r="DD191"/>
          <cell r="DE191"/>
          <cell r="DF191"/>
          <cell r="DG191"/>
          <cell r="DH191"/>
          <cell r="DI191"/>
        </row>
        <row r="192">
          <cell r="CA192">
            <v>183</v>
          </cell>
          <cell r="CB192"/>
          <cell r="CC192"/>
          <cell r="CD192"/>
          <cell r="CE192"/>
          <cell r="CF192"/>
          <cell r="CG192"/>
          <cell r="CH192"/>
          <cell r="CI192"/>
          <cell r="CJ192"/>
          <cell r="CK192"/>
          <cell r="CL192"/>
          <cell r="CM192"/>
          <cell r="CN192"/>
          <cell r="CO192"/>
          <cell r="CP192"/>
          <cell r="CQ192"/>
          <cell r="CR192"/>
          <cell r="CS192">
            <v>183</v>
          </cell>
          <cell r="CT192"/>
          <cell r="CU192"/>
          <cell r="CV192"/>
          <cell r="CW192"/>
          <cell r="CX192"/>
          <cell r="CY192"/>
          <cell r="CZ192"/>
          <cell r="DA192"/>
          <cell r="DB192"/>
          <cell r="DC192"/>
          <cell r="DD192"/>
          <cell r="DE192"/>
          <cell r="DF192"/>
          <cell r="DG192"/>
          <cell r="DH192"/>
          <cell r="DI192"/>
        </row>
        <row r="193">
          <cell r="CA193">
            <v>184</v>
          </cell>
          <cell r="CB193">
            <v>1.0223880597014925</v>
          </cell>
          <cell r="CC193">
            <v>0</v>
          </cell>
          <cell r="CD193">
            <v>0</v>
          </cell>
          <cell r="CE193">
            <v>0</v>
          </cell>
          <cell r="CF193">
            <v>20545</v>
          </cell>
          <cell r="CG193">
            <v>0</v>
          </cell>
          <cell r="CH193">
            <v>0</v>
          </cell>
          <cell r="CI193">
            <v>20545</v>
          </cell>
          <cell r="CJ193">
            <v>0</v>
          </cell>
          <cell r="CK193">
            <v>1113</v>
          </cell>
          <cell r="CL193">
            <v>21658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21658</v>
          </cell>
          <cell r="CR193">
            <v>21658</v>
          </cell>
          <cell r="CS193">
            <v>184</v>
          </cell>
          <cell r="CT193">
            <v>0.99999999999999978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/>
          <cell r="DA193"/>
          <cell r="DB193"/>
          <cell r="DC193"/>
          <cell r="DD193"/>
          <cell r="DE193"/>
          <cell r="DF193"/>
          <cell r="DG193"/>
          <cell r="DH193"/>
          <cell r="DI193"/>
        </row>
        <row r="194">
          <cell r="CA194">
            <v>185</v>
          </cell>
          <cell r="CB194">
            <v>133.61137112766346</v>
          </cell>
          <cell r="CC194">
            <v>0</v>
          </cell>
          <cell r="CD194">
            <v>0</v>
          </cell>
          <cell r="CE194">
            <v>0</v>
          </cell>
          <cell r="CF194">
            <v>2189084</v>
          </cell>
          <cell r="CG194">
            <v>0</v>
          </cell>
          <cell r="CH194">
            <v>0</v>
          </cell>
          <cell r="CI194">
            <v>2189084</v>
          </cell>
          <cell r="CJ194">
            <v>0</v>
          </cell>
          <cell r="CK194">
            <v>145370</v>
          </cell>
          <cell r="CL194">
            <v>2334454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2334454</v>
          </cell>
          <cell r="CR194">
            <v>2334454</v>
          </cell>
          <cell r="CS194">
            <v>185</v>
          </cell>
          <cell r="CT194">
            <v>33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/>
          <cell r="DA194"/>
          <cell r="DB194"/>
          <cell r="DC194"/>
          <cell r="DD194"/>
          <cell r="DE194"/>
          <cell r="DF194"/>
          <cell r="DG194"/>
          <cell r="DH194"/>
          <cell r="DI194"/>
        </row>
        <row r="195">
          <cell r="CA195">
            <v>186</v>
          </cell>
          <cell r="CB195">
            <v>13.034812487739035</v>
          </cell>
          <cell r="CC195">
            <v>0</v>
          </cell>
          <cell r="CD195">
            <v>0</v>
          </cell>
          <cell r="CE195">
            <v>0</v>
          </cell>
          <cell r="CF195">
            <v>269273</v>
          </cell>
          <cell r="CG195">
            <v>0</v>
          </cell>
          <cell r="CH195">
            <v>0</v>
          </cell>
          <cell r="CI195">
            <v>269273</v>
          </cell>
          <cell r="CJ195">
            <v>0</v>
          </cell>
          <cell r="CK195">
            <v>14177</v>
          </cell>
          <cell r="CL195">
            <v>283450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283450</v>
          </cell>
          <cell r="CR195">
            <v>283450</v>
          </cell>
          <cell r="CS195">
            <v>186</v>
          </cell>
          <cell r="CT195">
            <v>1.0000000000000002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/>
          <cell r="DA195"/>
          <cell r="DB195"/>
          <cell r="DC195"/>
          <cell r="DD195"/>
          <cell r="DE195"/>
          <cell r="DF195"/>
          <cell r="DG195"/>
          <cell r="DH195"/>
          <cell r="DI195"/>
        </row>
        <row r="196">
          <cell r="CA196">
            <v>187</v>
          </cell>
          <cell r="CB196">
            <v>6.1896785012399427</v>
          </cell>
          <cell r="CC196">
            <v>0</v>
          </cell>
          <cell r="CD196">
            <v>0</v>
          </cell>
          <cell r="CE196">
            <v>0</v>
          </cell>
          <cell r="CF196">
            <v>153514</v>
          </cell>
          <cell r="CG196">
            <v>0</v>
          </cell>
          <cell r="CH196">
            <v>0</v>
          </cell>
          <cell r="CI196">
            <v>153514</v>
          </cell>
          <cell r="CJ196">
            <v>0</v>
          </cell>
          <cell r="CK196">
            <v>6735</v>
          </cell>
          <cell r="CL196">
            <v>160249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160249</v>
          </cell>
          <cell r="CR196">
            <v>160249</v>
          </cell>
          <cell r="CS196">
            <v>187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/>
          <cell r="DA196"/>
          <cell r="DB196"/>
          <cell r="DC196"/>
          <cell r="DD196"/>
          <cell r="DE196"/>
          <cell r="DF196"/>
          <cell r="DG196"/>
          <cell r="DH196"/>
          <cell r="DI196"/>
        </row>
        <row r="197">
          <cell r="CA197">
            <v>188</v>
          </cell>
          <cell r="CB197"/>
          <cell r="CC197"/>
          <cell r="CD197"/>
          <cell r="CE197"/>
          <cell r="CF197"/>
          <cell r="CG197"/>
          <cell r="CH197"/>
          <cell r="CI197"/>
          <cell r="CJ197"/>
          <cell r="CK197"/>
          <cell r="CL197"/>
          <cell r="CM197"/>
          <cell r="CN197"/>
          <cell r="CO197"/>
          <cell r="CP197"/>
          <cell r="CQ197"/>
          <cell r="CR197"/>
          <cell r="CS197">
            <v>188</v>
          </cell>
          <cell r="CT197"/>
          <cell r="CU197"/>
          <cell r="CV197"/>
          <cell r="CW197"/>
          <cell r="CX197"/>
          <cell r="CY197"/>
          <cell r="CZ197"/>
          <cell r="DA197"/>
          <cell r="DB197"/>
          <cell r="DC197"/>
          <cell r="DD197"/>
          <cell r="DE197"/>
          <cell r="DF197"/>
          <cell r="DG197"/>
          <cell r="DH197"/>
          <cell r="DI197"/>
        </row>
        <row r="198">
          <cell r="CA198">
            <v>189</v>
          </cell>
          <cell r="CB198">
            <v>17.67398750823093</v>
          </cell>
          <cell r="CC198">
            <v>0</v>
          </cell>
          <cell r="CD198">
            <v>0</v>
          </cell>
          <cell r="CE198">
            <v>0</v>
          </cell>
          <cell r="CF198">
            <v>393186</v>
          </cell>
          <cell r="CG198">
            <v>0</v>
          </cell>
          <cell r="CH198">
            <v>0</v>
          </cell>
          <cell r="CI198">
            <v>393186</v>
          </cell>
          <cell r="CJ198">
            <v>0</v>
          </cell>
          <cell r="CK198">
            <v>19242</v>
          </cell>
          <cell r="CL198">
            <v>412428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412428</v>
          </cell>
          <cell r="CR198">
            <v>412428</v>
          </cell>
          <cell r="CS198">
            <v>189</v>
          </cell>
          <cell r="CT198">
            <v>3.0000000000000027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/>
          <cell r="DA198"/>
          <cell r="DB198"/>
          <cell r="DC198"/>
          <cell r="DD198"/>
          <cell r="DE198"/>
          <cell r="DF198"/>
          <cell r="DG198"/>
          <cell r="DH198"/>
          <cell r="DI198"/>
        </row>
        <row r="199">
          <cell r="CA199">
            <v>190</v>
          </cell>
          <cell r="CB199"/>
          <cell r="CC199"/>
          <cell r="CD199"/>
          <cell r="CE199"/>
          <cell r="CF199"/>
          <cell r="CG199"/>
          <cell r="CH199"/>
          <cell r="CI199"/>
          <cell r="CJ199"/>
          <cell r="CK199"/>
          <cell r="CL199"/>
          <cell r="CM199"/>
          <cell r="CN199"/>
          <cell r="CO199"/>
          <cell r="CP199"/>
          <cell r="CQ199"/>
          <cell r="CR199"/>
          <cell r="CS199">
            <v>190</v>
          </cell>
          <cell r="CT199"/>
          <cell r="CU199"/>
          <cell r="CV199"/>
          <cell r="CW199"/>
          <cell r="CX199"/>
          <cell r="CY199"/>
          <cell r="CZ199"/>
          <cell r="DA199"/>
          <cell r="DB199"/>
          <cell r="DC199"/>
          <cell r="DD199"/>
          <cell r="DE199"/>
          <cell r="DF199"/>
          <cell r="DG199"/>
          <cell r="DH199"/>
          <cell r="DI199"/>
        </row>
        <row r="200">
          <cell r="CA200">
            <v>191</v>
          </cell>
          <cell r="CB200">
            <v>42.382872322292862</v>
          </cell>
          <cell r="CC200">
            <v>0</v>
          </cell>
          <cell r="CD200">
            <v>0</v>
          </cell>
          <cell r="CE200">
            <v>0</v>
          </cell>
          <cell r="CF200">
            <v>688843</v>
          </cell>
          <cell r="CG200">
            <v>0</v>
          </cell>
          <cell r="CH200">
            <v>0</v>
          </cell>
          <cell r="CI200">
            <v>688843</v>
          </cell>
          <cell r="CJ200">
            <v>0</v>
          </cell>
          <cell r="CK200">
            <v>46115</v>
          </cell>
          <cell r="CL200">
            <v>734958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734958</v>
          </cell>
          <cell r="CR200">
            <v>734958</v>
          </cell>
          <cell r="CS200">
            <v>191</v>
          </cell>
          <cell r="CT200">
            <v>14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/>
          <cell r="DA200"/>
          <cell r="DB200"/>
          <cell r="DC200"/>
          <cell r="DD200"/>
          <cell r="DE200"/>
          <cell r="DF200"/>
          <cell r="DG200"/>
          <cell r="DH200"/>
          <cell r="DI200"/>
        </row>
        <row r="201">
          <cell r="CA201">
            <v>192</v>
          </cell>
          <cell r="CB201"/>
          <cell r="CC201"/>
          <cell r="CD201"/>
          <cell r="CE201"/>
          <cell r="CF201"/>
          <cell r="CG201"/>
          <cell r="CH201"/>
          <cell r="CI201"/>
          <cell r="CJ201"/>
          <cell r="CK201"/>
          <cell r="CL201"/>
          <cell r="CM201"/>
          <cell r="CN201"/>
          <cell r="CO201"/>
          <cell r="CP201"/>
          <cell r="CQ201"/>
          <cell r="CR201"/>
          <cell r="CS201">
            <v>192</v>
          </cell>
          <cell r="CT201"/>
          <cell r="CU201"/>
          <cell r="CV201"/>
          <cell r="CW201"/>
          <cell r="CX201"/>
          <cell r="CY201"/>
          <cell r="CZ201"/>
          <cell r="DA201"/>
          <cell r="DB201"/>
          <cell r="DC201"/>
          <cell r="DD201"/>
          <cell r="DE201"/>
          <cell r="DF201"/>
          <cell r="DG201"/>
          <cell r="DH201"/>
          <cell r="DI201"/>
        </row>
        <row r="202">
          <cell r="CA202">
            <v>193</v>
          </cell>
          <cell r="CB202"/>
          <cell r="CC202"/>
          <cell r="CD202"/>
          <cell r="CE202"/>
          <cell r="CF202"/>
          <cell r="CG202"/>
          <cell r="CH202"/>
          <cell r="CI202"/>
          <cell r="CJ202"/>
          <cell r="CK202"/>
          <cell r="CL202"/>
          <cell r="CM202"/>
          <cell r="CN202"/>
          <cell r="CO202"/>
          <cell r="CP202"/>
          <cell r="CQ202"/>
          <cell r="CR202"/>
          <cell r="CS202">
            <v>193</v>
          </cell>
          <cell r="CT202"/>
          <cell r="CU202"/>
          <cell r="CV202"/>
          <cell r="CW202"/>
          <cell r="CX202"/>
          <cell r="CY202"/>
          <cell r="CZ202"/>
          <cell r="DA202"/>
          <cell r="DB202"/>
          <cell r="DC202"/>
          <cell r="DD202"/>
          <cell r="DE202"/>
          <cell r="DF202"/>
          <cell r="DG202"/>
          <cell r="DH202"/>
          <cell r="DI202"/>
        </row>
        <row r="203">
          <cell r="CA203">
            <v>194</v>
          </cell>
          <cell r="CB203"/>
          <cell r="CC203"/>
          <cell r="CD203"/>
          <cell r="CE203"/>
          <cell r="CF203"/>
          <cell r="CG203"/>
          <cell r="CH203"/>
          <cell r="CI203"/>
          <cell r="CJ203"/>
          <cell r="CK203"/>
          <cell r="CL203"/>
          <cell r="CM203"/>
          <cell r="CN203"/>
          <cell r="CO203"/>
          <cell r="CP203"/>
          <cell r="CQ203"/>
          <cell r="CR203"/>
          <cell r="CS203">
            <v>194</v>
          </cell>
          <cell r="CT203"/>
          <cell r="CU203"/>
          <cell r="CV203"/>
          <cell r="CW203"/>
          <cell r="CX203"/>
          <cell r="CY203"/>
          <cell r="CZ203"/>
          <cell r="DA203"/>
          <cell r="DB203"/>
          <cell r="DC203"/>
          <cell r="DD203"/>
          <cell r="DE203"/>
          <cell r="DF203"/>
          <cell r="DG203"/>
          <cell r="DH203"/>
          <cell r="DI203"/>
        </row>
        <row r="204">
          <cell r="CA204">
            <v>195</v>
          </cell>
          <cell r="CB204"/>
          <cell r="CC204"/>
          <cell r="CD204"/>
          <cell r="CE204"/>
          <cell r="CF204"/>
          <cell r="CG204"/>
          <cell r="CH204"/>
          <cell r="CI204"/>
          <cell r="CJ204"/>
          <cell r="CK204"/>
          <cell r="CL204"/>
          <cell r="CM204"/>
          <cell r="CN204"/>
          <cell r="CO204"/>
          <cell r="CP204"/>
          <cell r="CQ204"/>
          <cell r="CR204"/>
          <cell r="CS204">
            <v>195</v>
          </cell>
          <cell r="CT204"/>
          <cell r="CU204"/>
          <cell r="CV204"/>
          <cell r="CW204"/>
          <cell r="CX204"/>
          <cell r="CY204"/>
          <cell r="CZ204"/>
          <cell r="DA204"/>
          <cell r="DB204"/>
          <cell r="DC204"/>
          <cell r="DD204"/>
          <cell r="DE204"/>
          <cell r="DF204"/>
          <cell r="DG204"/>
          <cell r="DH204"/>
          <cell r="DI204"/>
        </row>
        <row r="205">
          <cell r="CA205">
            <v>196</v>
          </cell>
          <cell r="CB205">
            <v>11.785714285714285</v>
          </cell>
          <cell r="CC205">
            <v>0</v>
          </cell>
          <cell r="CD205">
            <v>0</v>
          </cell>
          <cell r="CE205">
            <v>0</v>
          </cell>
          <cell r="CF205">
            <v>227180</v>
          </cell>
          <cell r="CG205">
            <v>0</v>
          </cell>
          <cell r="CH205">
            <v>0</v>
          </cell>
          <cell r="CI205">
            <v>227180</v>
          </cell>
          <cell r="CJ205">
            <v>0</v>
          </cell>
          <cell r="CK205">
            <v>12825</v>
          </cell>
          <cell r="CL205">
            <v>240005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240005</v>
          </cell>
          <cell r="CR205">
            <v>240005</v>
          </cell>
          <cell r="CS205">
            <v>196</v>
          </cell>
          <cell r="CT205">
            <v>3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/>
          <cell r="DA205"/>
          <cell r="DB205"/>
          <cell r="DC205"/>
          <cell r="DD205"/>
          <cell r="DE205"/>
          <cell r="DF205"/>
          <cell r="DG205"/>
          <cell r="DH205"/>
          <cell r="DI205"/>
        </row>
        <row r="206">
          <cell r="CA206">
            <v>197</v>
          </cell>
          <cell r="CB206">
            <v>1.0120481927710843</v>
          </cell>
          <cell r="CC206">
            <v>0</v>
          </cell>
          <cell r="CD206">
            <v>0</v>
          </cell>
          <cell r="CE206">
            <v>0</v>
          </cell>
          <cell r="CF206">
            <v>23548</v>
          </cell>
          <cell r="CG206">
            <v>0</v>
          </cell>
          <cell r="CH206">
            <v>0</v>
          </cell>
          <cell r="CI206">
            <v>23548</v>
          </cell>
          <cell r="CJ206">
            <v>0</v>
          </cell>
          <cell r="CK206">
            <v>1100</v>
          </cell>
          <cell r="CL206">
            <v>24648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24648</v>
          </cell>
          <cell r="CR206">
            <v>24648</v>
          </cell>
          <cell r="CS206">
            <v>197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/>
          <cell r="DA206"/>
          <cell r="DB206"/>
          <cell r="DC206"/>
          <cell r="DD206"/>
          <cell r="DE206"/>
          <cell r="DF206"/>
          <cell r="DG206"/>
          <cell r="DH206"/>
          <cell r="DI206"/>
        </row>
        <row r="207">
          <cell r="CA207">
            <v>198</v>
          </cell>
          <cell r="CB207">
            <v>10.744680851063832</v>
          </cell>
          <cell r="CC207">
            <v>0</v>
          </cell>
          <cell r="CD207">
            <v>0</v>
          </cell>
          <cell r="CE207">
            <v>0</v>
          </cell>
          <cell r="CF207">
            <v>172317</v>
          </cell>
          <cell r="CG207">
            <v>0</v>
          </cell>
          <cell r="CH207">
            <v>0</v>
          </cell>
          <cell r="CI207">
            <v>172317</v>
          </cell>
          <cell r="CJ207">
            <v>0</v>
          </cell>
          <cell r="CK207">
            <v>11689</v>
          </cell>
          <cell r="CL207">
            <v>184006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184006</v>
          </cell>
          <cell r="CR207">
            <v>184006</v>
          </cell>
          <cell r="CS207">
            <v>198</v>
          </cell>
          <cell r="CT207">
            <v>1.9999999999999996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/>
          <cell r="DA207"/>
          <cell r="DB207"/>
          <cell r="DC207"/>
          <cell r="DD207"/>
          <cell r="DE207"/>
          <cell r="DF207"/>
          <cell r="DG207"/>
          <cell r="DH207"/>
          <cell r="DI207"/>
        </row>
        <row r="208">
          <cell r="CA208">
            <v>199</v>
          </cell>
          <cell r="CB208">
            <v>3.049193772085339</v>
          </cell>
          <cell r="CC208">
            <v>0</v>
          </cell>
          <cell r="CD208">
            <v>0</v>
          </cell>
          <cell r="CE208">
            <v>0</v>
          </cell>
          <cell r="CF208">
            <v>91226</v>
          </cell>
          <cell r="CG208">
            <v>0</v>
          </cell>
          <cell r="CH208">
            <v>0</v>
          </cell>
          <cell r="CI208">
            <v>91226</v>
          </cell>
          <cell r="CJ208">
            <v>0</v>
          </cell>
          <cell r="CK208">
            <v>3324</v>
          </cell>
          <cell r="CL208">
            <v>94550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94550</v>
          </cell>
          <cell r="CR208">
            <v>94550</v>
          </cell>
          <cell r="CS208">
            <v>199</v>
          </cell>
          <cell r="CT208">
            <v>2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/>
          <cell r="DA208"/>
          <cell r="DB208"/>
          <cell r="DC208"/>
          <cell r="DD208"/>
          <cell r="DE208"/>
          <cell r="DF208"/>
          <cell r="DG208"/>
          <cell r="DH208"/>
          <cell r="DI208"/>
        </row>
        <row r="209">
          <cell r="CA209">
            <v>200</v>
          </cell>
          <cell r="CB209"/>
          <cell r="CC209"/>
          <cell r="CD209"/>
          <cell r="CE209"/>
          <cell r="CF209"/>
          <cell r="CG209"/>
          <cell r="CH209"/>
          <cell r="CI209"/>
          <cell r="CJ209"/>
          <cell r="CK209"/>
          <cell r="CL209"/>
          <cell r="CM209"/>
          <cell r="CN209"/>
          <cell r="CO209"/>
          <cell r="CP209"/>
          <cell r="CQ209"/>
          <cell r="CR209"/>
          <cell r="CS209">
            <v>200</v>
          </cell>
          <cell r="CT209"/>
          <cell r="CU209"/>
          <cell r="CV209"/>
          <cell r="CW209"/>
          <cell r="CX209"/>
          <cell r="CY209"/>
          <cell r="CZ209"/>
          <cell r="DA209"/>
          <cell r="DB209"/>
          <cell r="DC209"/>
          <cell r="DD209"/>
          <cell r="DE209"/>
          <cell r="DF209"/>
          <cell r="DG209"/>
          <cell r="DH209"/>
          <cell r="DI209"/>
        </row>
        <row r="210">
          <cell r="CA210">
            <v>201</v>
          </cell>
          <cell r="CB210">
            <v>1560.4221039942697</v>
          </cell>
          <cell r="CC210">
            <v>0</v>
          </cell>
          <cell r="CD210">
            <v>0</v>
          </cell>
          <cell r="CE210">
            <v>0</v>
          </cell>
          <cell r="CF210">
            <v>27540972</v>
          </cell>
          <cell r="CG210">
            <v>0</v>
          </cell>
          <cell r="CH210">
            <v>0</v>
          </cell>
          <cell r="CI210">
            <v>27540972</v>
          </cell>
          <cell r="CJ210">
            <v>220711</v>
          </cell>
          <cell r="CK210">
            <v>1697746</v>
          </cell>
          <cell r="CL210">
            <v>29459429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29459429</v>
          </cell>
          <cell r="CR210">
            <v>29459429</v>
          </cell>
          <cell r="CS210">
            <v>201</v>
          </cell>
          <cell r="CT210">
            <v>7.9999999999999982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/>
          <cell r="DA210"/>
          <cell r="DB210"/>
          <cell r="DC210"/>
          <cell r="DD210"/>
          <cell r="DE210"/>
          <cell r="DF210"/>
          <cell r="DG210"/>
          <cell r="DH210"/>
          <cell r="DI210"/>
        </row>
        <row r="211">
          <cell r="CA211">
            <v>202</v>
          </cell>
          <cell r="CB211"/>
          <cell r="CC211"/>
          <cell r="CD211"/>
          <cell r="CE211"/>
          <cell r="CF211"/>
          <cell r="CG211"/>
          <cell r="CH211"/>
          <cell r="CI211"/>
          <cell r="CJ211"/>
          <cell r="CK211"/>
          <cell r="CL211"/>
          <cell r="CM211"/>
          <cell r="CN211"/>
          <cell r="CO211"/>
          <cell r="CP211"/>
          <cell r="CQ211"/>
          <cell r="CR211"/>
          <cell r="CS211">
            <v>202</v>
          </cell>
          <cell r="CT211"/>
          <cell r="CU211"/>
          <cell r="CV211"/>
          <cell r="CW211"/>
          <cell r="CX211"/>
          <cell r="CY211"/>
          <cell r="CZ211"/>
          <cell r="DA211"/>
          <cell r="DB211"/>
          <cell r="DC211"/>
          <cell r="DD211"/>
          <cell r="DE211"/>
          <cell r="DF211"/>
          <cell r="DG211"/>
          <cell r="DH211"/>
          <cell r="DI211"/>
        </row>
        <row r="212">
          <cell r="CA212">
            <v>203</v>
          </cell>
          <cell r="CB212"/>
          <cell r="CC212"/>
          <cell r="CD212"/>
          <cell r="CE212"/>
          <cell r="CF212"/>
          <cell r="CG212"/>
          <cell r="CH212"/>
          <cell r="CI212"/>
          <cell r="CJ212"/>
          <cell r="CK212"/>
          <cell r="CL212"/>
          <cell r="CM212"/>
          <cell r="CN212"/>
          <cell r="CO212"/>
          <cell r="CP212"/>
          <cell r="CQ212"/>
          <cell r="CR212"/>
          <cell r="CS212">
            <v>203</v>
          </cell>
          <cell r="CT212"/>
          <cell r="CU212"/>
          <cell r="CV212"/>
          <cell r="CW212"/>
          <cell r="CX212"/>
          <cell r="CY212"/>
          <cell r="CZ212"/>
          <cell r="DA212"/>
          <cell r="DB212"/>
          <cell r="DC212"/>
          <cell r="DD212"/>
          <cell r="DE212"/>
          <cell r="DF212"/>
          <cell r="DG212"/>
          <cell r="DH212"/>
          <cell r="DI212"/>
        </row>
        <row r="213">
          <cell r="CA213">
            <v>204</v>
          </cell>
          <cell r="CB213">
            <v>121</v>
          </cell>
          <cell r="CC213">
            <v>0</v>
          </cell>
          <cell r="CD213">
            <v>0</v>
          </cell>
          <cell r="CE213">
            <v>0</v>
          </cell>
          <cell r="CF213">
            <v>2135529</v>
          </cell>
          <cell r="CG213">
            <v>0</v>
          </cell>
          <cell r="CH213">
            <v>0</v>
          </cell>
          <cell r="CI213">
            <v>2135529</v>
          </cell>
          <cell r="CJ213">
            <v>0</v>
          </cell>
          <cell r="CK213">
            <v>131652</v>
          </cell>
          <cell r="CL213">
            <v>2267181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2267181</v>
          </cell>
          <cell r="CR213">
            <v>2267181</v>
          </cell>
          <cell r="CS213">
            <v>204</v>
          </cell>
          <cell r="CT213">
            <v>54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/>
          <cell r="DA213"/>
          <cell r="DB213"/>
          <cell r="DC213"/>
          <cell r="DD213"/>
          <cell r="DE213"/>
          <cell r="DF213"/>
          <cell r="DG213"/>
          <cell r="DH213"/>
          <cell r="DI213"/>
        </row>
        <row r="214">
          <cell r="CA214">
            <v>205</v>
          </cell>
          <cell r="CB214"/>
          <cell r="CC214"/>
          <cell r="CD214"/>
          <cell r="CE214"/>
          <cell r="CF214"/>
          <cell r="CG214"/>
          <cell r="CH214"/>
          <cell r="CI214"/>
          <cell r="CJ214"/>
          <cell r="CK214"/>
          <cell r="CL214"/>
          <cell r="CM214"/>
          <cell r="CN214"/>
          <cell r="CO214"/>
          <cell r="CP214"/>
          <cell r="CQ214"/>
          <cell r="CR214"/>
          <cell r="CS214">
            <v>205</v>
          </cell>
          <cell r="CT214"/>
          <cell r="CU214"/>
          <cell r="CV214"/>
          <cell r="CW214"/>
          <cell r="CX214"/>
          <cell r="CY214"/>
          <cell r="CZ214"/>
          <cell r="DA214"/>
          <cell r="DB214"/>
          <cell r="DC214"/>
          <cell r="DD214"/>
          <cell r="DE214"/>
          <cell r="DF214"/>
          <cell r="DG214"/>
          <cell r="DH214"/>
          <cell r="DI214"/>
        </row>
        <row r="215">
          <cell r="CA215">
            <v>206</v>
          </cell>
          <cell r="CB215"/>
          <cell r="CC215"/>
          <cell r="CD215"/>
          <cell r="CE215"/>
          <cell r="CF215"/>
          <cell r="CG215"/>
          <cell r="CH215"/>
          <cell r="CI215"/>
          <cell r="CJ215"/>
          <cell r="CK215"/>
          <cell r="CL215"/>
          <cell r="CM215"/>
          <cell r="CN215"/>
          <cell r="CO215"/>
          <cell r="CP215"/>
          <cell r="CQ215"/>
          <cell r="CR215"/>
          <cell r="CS215">
            <v>206</v>
          </cell>
          <cell r="CT215"/>
          <cell r="CU215"/>
          <cell r="CV215"/>
          <cell r="CW215"/>
          <cell r="CX215"/>
          <cell r="CY215"/>
          <cell r="CZ215"/>
          <cell r="DA215"/>
          <cell r="DB215"/>
          <cell r="DC215"/>
          <cell r="DD215"/>
          <cell r="DE215"/>
          <cell r="DF215"/>
          <cell r="DG215"/>
          <cell r="DH215"/>
          <cell r="DI215"/>
        </row>
        <row r="216">
          <cell r="CA216">
            <v>207</v>
          </cell>
          <cell r="CB216">
            <v>3.0534380012625011</v>
          </cell>
          <cell r="CC216">
            <v>0</v>
          </cell>
          <cell r="CD216">
            <v>0</v>
          </cell>
          <cell r="CE216">
            <v>0</v>
          </cell>
          <cell r="CF216">
            <v>90481</v>
          </cell>
          <cell r="CG216">
            <v>0</v>
          </cell>
          <cell r="CH216">
            <v>0</v>
          </cell>
          <cell r="CI216">
            <v>90481</v>
          </cell>
          <cell r="CJ216">
            <v>0</v>
          </cell>
          <cell r="CK216">
            <v>3321</v>
          </cell>
          <cell r="CL216">
            <v>93802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93802</v>
          </cell>
          <cell r="CR216">
            <v>93802</v>
          </cell>
          <cell r="CS216">
            <v>207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/>
          <cell r="DA216"/>
          <cell r="DB216"/>
          <cell r="DC216"/>
          <cell r="DD216"/>
          <cell r="DE216"/>
          <cell r="DF216"/>
          <cell r="DG216"/>
          <cell r="DH216"/>
          <cell r="DI216"/>
        </row>
        <row r="217">
          <cell r="CA217">
            <v>208</v>
          </cell>
          <cell r="CB217">
            <v>16.535276194212212</v>
          </cell>
          <cell r="CC217">
            <v>0</v>
          </cell>
          <cell r="CD217">
            <v>0</v>
          </cell>
          <cell r="CE217">
            <v>0</v>
          </cell>
          <cell r="CF217">
            <v>295788</v>
          </cell>
          <cell r="CG217">
            <v>0</v>
          </cell>
          <cell r="CH217">
            <v>0</v>
          </cell>
          <cell r="CI217">
            <v>295788</v>
          </cell>
          <cell r="CJ217">
            <v>0</v>
          </cell>
          <cell r="CK217">
            <v>17989</v>
          </cell>
          <cell r="CL217">
            <v>313777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313777</v>
          </cell>
          <cell r="CR217">
            <v>313777</v>
          </cell>
          <cell r="CS217">
            <v>208</v>
          </cell>
          <cell r="CT217">
            <v>4.9999999999999991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/>
          <cell r="DA217"/>
          <cell r="DB217"/>
          <cell r="DC217"/>
          <cell r="DD217"/>
          <cell r="DE217"/>
          <cell r="DF217"/>
          <cell r="DG217"/>
          <cell r="DH217"/>
          <cell r="DI217"/>
        </row>
        <row r="218">
          <cell r="CA218">
            <v>209</v>
          </cell>
          <cell r="CB218">
            <v>79.904632152588562</v>
          </cell>
          <cell r="CC218">
            <v>0</v>
          </cell>
          <cell r="CD218">
            <v>0</v>
          </cell>
          <cell r="CE218">
            <v>0</v>
          </cell>
          <cell r="CF218">
            <v>1546636</v>
          </cell>
          <cell r="CG218">
            <v>0</v>
          </cell>
          <cell r="CH218">
            <v>0</v>
          </cell>
          <cell r="CI218">
            <v>1546636</v>
          </cell>
          <cell r="CJ218">
            <v>0</v>
          </cell>
          <cell r="CK218">
            <v>86933</v>
          </cell>
          <cell r="CL218">
            <v>1633569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1633569</v>
          </cell>
          <cell r="CR218">
            <v>1633569</v>
          </cell>
          <cell r="CS218">
            <v>209</v>
          </cell>
          <cell r="CT218">
            <v>14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/>
          <cell r="DA218"/>
          <cell r="DB218"/>
          <cell r="DC218"/>
          <cell r="DD218"/>
          <cell r="DE218"/>
          <cell r="DF218"/>
          <cell r="DG218"/>
          <cell r="DH218"/>
          <cell r="DI218"/>
        </row>
        <row r="219">
          <cell r="CA219">
            <v>210</v>
          </cell>
          <cell r="CB219">
            <v>163.47280320982938</v>
          </cell>
          <cell r="CC219">
            <v>0</v>
          </cell>
          <cell r="CD219">
            <v>0</v>
          </cell>
          <cell r="CE219">
            <v>0</v>
          </cell>
          <cell r="CF219">
            <v>2609640</v>
          </cell>
          <cell r="CG219">
            <v>0</v>
          </cell>
          <cell r="CH219">
            <v>0</v>
          </cell>
          <cell r="CI219">
            <v>2609640</v>
          </cell>
          <cell r="CJ219">
            <v>0</v>
          </cell>
          <cell r="CK219">
            <v>177863</v>
          </cell>
          <cell r="CL219">
            <v>2787503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2787503</v>
          </cell>
          <cell r="CR219">
            <v>2787503</v>
          </cell>
          <cell r="CS219">
            <v>210</v>
          </cell>
          <cell r="CT219">
            <v>43.999999999999972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/>
          <cell r="DA219"/>
          <cell r="DB219"/>
          <cell r="DC219"/>
          <cell r="DD219"/>
          <cell r="DE219"/>
          <cell r="DF219"/>
          <cell r="DG219"/>
          <cell r="DH219"/>
          <cell r="DI219"/>
        </row>
        <row r="220">
          <cell r="CA220">
            <v>211</v>
          </cell>
          <cell r="CB220">
            <v>12.346366028511582</v>
          </cell>
          <cell r="CC220">
            <v>0</v>
          </cell>
          <cell r="CD220">
            <v>0</v>
          </cell>
          <cell r="CE220">
            <v>0</v>
          </cell>
          <cell r="CF220">
            <v>208918</v>
          </cell>
          <cell r="CG220">
            <v>0</v>
          </cell>
          <cell r="CH220">
            <v>0</v>
          </cell>
          <cell r="CI220">
            <v>208918</v>
          </cell>
          <cell r="CJ220">
            <v>0</v>
          </cell>
          <cell r="CK220">
            <v>13434</v>
          </cell>
          <cell r="CL220">
            <v>222352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222352</v>
          </cell>
          <cell r="CR220">
            <v>222352</v>
          </cell>
          <cell r="CS220">
            <v>211</v>
          </cell>
          <cell r="CT220">
            <v>0.99999999999999989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/>
          <cell r="DA220"/>
          <cell r="DB220"/>
          <cell r="DC220"/>
          <cell r="DD220"/>
          <cell r="DE220"/>
          <cell r="DF220"/>
          <cell r="DG220"/>
          <cell r="DH220"/>
          <cell r="DI220"/>
        </row>
        <row r="221">
          <cell r="CA221">
            <v>212</v>
          </cell>
          <cell r="CB221">
            <v>133.35305038245406</v>
          </cell>
          <cell r="CC221">
            <v>0</v>
          </cell>
          <cell r="CD221">
            <v>0</v>
          </cell>
          <cell r="CE221">
            <v>0</v>
          </cell>
          <cell r="CF221">
            <v>2221979</v>
          </cell>
          <cell r="CG221">
            <v>0</v>
          </cell>
          <cell r="CH221">
            <v>0</v>
          </cell>
          <cell r="CI221">
            <v>2221979</v>
          </cell>
          <cell r="CJ221">
            <v>0</v>
          </cell>
          <cell r="CK221">
            <v>145097</v>
          </cell>
          <cell r="CL221">
            <v>2367076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2367076</v>
          </cell>
          <cell r="CR221">
            <v>2367076</v>
          </cell>
          <cell r="CS221">
            <v>212</v>
          </cell>
          <cell r="CT221">
            <v>12.999999999999998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/>
          <cell r="DA221"/>
          <cell r="DB221"/>
          <cell r="DC221"/>
          <cell r="DD221"/>
          <cell r="DE221"/>
          <cell r="DF221"/>
          <cell r="DG221"/>
          <cell r="DH221"/>
          <cell r="DI221"/>
        </row>
        <row r="222">
          <cell r="CA222">
            <v>213</v>
          </cell>
          <cell r="CB222">
            <v>3</v>
          </cell>
          <cell r="CC222">
            <v>0</v>
          </cell>
          <cell r="CD222">
            <v>0</v>
          </cell>
          <cell r="CE222">
            <v>0</v>
          </cell>
          <cell r="CF222">
            <v>54000</v>
          </cell>
          <cell r="CG222">
            <v>0</v>
          </cell>
          <cell r="CH222">
            <v>0</v>
          </cell>
          <cell r="CI222">
            <v>54000</v>
          </cell>
          <cell r="CJ222">
            <v>0</v>
          </cell>
          <cell r="CK222">
            <v>3264</v>
          </cell>
          <cell r="CL222">
            <v>57264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57264</v>
          </cell>
          <cell r="CR222">
            <v>57264</v>
          </cell>
          <cell r="CS222">
            <v>213</v>
          </cell>
          <cell r="CT222">
            <v>1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/>
          <cell r="DA222"/>
          <cell r="DB222"/>
          <cell r="DC222"/>
          <cell r="DD222"/>
          <cell r="DE222"/>
          <cell r="DF222"/>
          <cell r="DG222"/>
          <cell r="DH222"/>
          <cell r="DI222"/>
        </row>
        <row r="223">
          <cell r="CA223">
            <v>214</v>
          </cell>
          <cell r="CB223">
            <v>4.0776400346760289</v>
          </cell>
          <cell r="CC223">
            <v>0</v>
          </cell>
          <cell r="CD223">
            <v>0</v>
          </cell>
          <cell r="CE223">
            <v>0</v>
          </cell>
          <cell r="CF223">
            <v>79773</v>
          </cell>
          <cell r="CG223">
            <v>0</v>
          </cell>
          <cell r="CH223">
            <v>0</v>
          </cell>
          <cell r="CI223">
            <v>79773</v>
          </cell>
          <cell r="CJ223">
            <v>0</v>
          </cell>
          <cell r="CK223">
            <v>4441</v>
          </cell>
          <cell r="CL223">
            <v>84214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84214</v>
          </cell>
          <cell r="CR223">
            <v>84214</v>
          </cell>
          <cell r="CS223">
            <v>214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/>
          <cell r="DA223"/>
          <cell r="DB223"/>
          <cell r="DC223"/>
          <cell r="DD223"/>
          <cell r="DE223"/>
          <cell r="DF223"/>
          <cell r="DG223"/>
          <cell r="DH223"/>
          <cell r="DI223"/>
        </row>
        <row r="224">
          <cell r="CA224">
            <v>215</v>
          </cell>
          <cell r="CB224">
            <v>16.124551169793254</v>
          </cell>
          <cell r="CC224">
            <v>0</v>
          </cell>
          <cell r="CD224">
            <v>0</v>
          </cell>
          <cell r="CE224">
            <v>0</v>
          </cell>
          <cell r="CF224">
            <v>243540</v>
          </cell>
          <cell r="CG224">
            <v>0</v>
          </cell>
          <cell r="CH224">
            <v>0</v>
          </cell>
          <cell r="CI224">
            <v>243540</v>
          </cell>
          <cell r="CJ224">
            <v>0</v>
          </cell>
          <cell r="CK224">
            <v>17550</v>
          </cell>
          <cell r="CL224">
            <v>261090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261090</v>
          </cell>
          <cell r="CR224">
            <v>261090</v>
          </cell>
          <cell r="CS224">
            <v>215</v>
          </cell>
          <cell r="CT224">
            <v>3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/>
          <cell r="DA224"/>
          <cell r="DB224"/>
          <cell r="DC224"/>
          <cell r="DD224"/>
          <cell r="DE224"/>
          <cell r="DF224"/>
          <cell r="DG224"/>
          <cell r="DH224"/>
          <cell r="DI224"/>
        </row>
        <row r="225">
          <cell r="CA225">
            <v>216</v>
          </cell>
          <cell r="CB225"/>
          <cell r="CC225"/>
          <cell r="CD225"/>
          <cell r="CE225"/>
          <cell r="CF225"/>
          <cell r="CG225"/>
          <cell r="CH225"/>
          <cell r="CI225"/>
          <cell r="CJ225"/>
          <cell r="CK225"/>
          <cell r="CL225"/>
          <cell r="CM225"/>
          <cell r="CN225"/>
          <cell r="CO225"/>
          <cell r="CP225"/>
          <cell r="CQ225"/>
          <cell r="CR225"/>
          <cell r="CS225">
            <v>216</v>
          </cell>
          <cell r="CT225"/>
          <cell r="CU225"/>
          <cell r="CV225"/>
          <cell r="CW225"/>
          <cell r="CX225"/>
          <cell r="CY225"/>
          <cell r="CZ225"/>
          <cell r="DA225"/>
          <cell r="DB225"/>
          <cell r="DC225"/>
          <cell r="DD225"/>
          <cell r="DE225"/>
          <cell r="DF225"/>
          <cell r="DG225"/>
          <cell r="DH225"/>
          <cell r="DI225"/>
        </row>
        <row r="226">
          <cell r="CA226">
            <v>217</v>
          </cell>
          <cell r="CB226"/>
          <cell r="CC226"/>
          <cell r="CD226"/>
          <cell r="CE226"/>
          <cell r="CF226"/>
          <cell r="CG226"/>
          <cell r="CH226"/>
          <cell r="CI226"/>
          <cell r="CJ226"/>
          <cell r="CK226"/>
          <cell r="CL226"/>
          <cell r="CM226"/>
          <cell r="CN226"/>
          <cell r="CO226"/>
          <cell r="CP226"/>
          <cell r="CQ226"/>
          <cell r="CR226"/>
          <cell r="CS226">
            <v>217</v>
          </cell>
          <cell r="CT226"/>
          <cell r="CU226"/>
          <cell r="CV226"/>
          <cell r="CW226"/>
          <cell r="CX226"/>
          <cell r="CY226"/>
          <cell r="CZ226"/>
          <cell r="DA226"/>
          <cell r="DB226"/>
          <cell r="DC226"/>
          <cell r="DD226"/>
          <cell r="DE226"/>
          <cell r="DF226"/>
          <cell r="DG226"/>
          <cell r="DH226"/>
          <cell r="DI226"/>
        </row>
        <row r="227">
          <cell r="CA227">
            <v>218</v>
          </cell>
          <cell r="CB227">
            <v>66.151983819923529</v>
          </cell>
          <cell r="CC227">
            <v>0</v>
          </cell>
          <cell r="CD227">
            <v>0</v>
          </cell>
          <cell r="CE227">
            <v>0</v>
          </cell>
          <cell r="CF227">
            <v>1281288</v>
          </cell>
          <cell r="CG227">
            <v>0</v>
          </cell>
          <cell r="CH227">
            <v>0</v>
          </cell>
          <cell r="CI227">
            <v>1281288</v>
          </cell>
          <cell r="CJ227">
            <v>0</v>
          </cell>
          <cell r="CK227">
            <v>71977</v>
          </cell>
          <cell r="CL227">
            <v>1353265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1353265</v>
          </cell>
          <cell r="CR227">
            <v>1353265</v>
          </cell>
          <cell r="CS227">
            <v>218</v>
          </cell>
          <cell r="CT227">
            <v>3.9999999999999991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/>
          <cell r="DA227"/>
          <cell r="DB227"/>
          <cell r="DC227"/>
          <cell r="DD227"/>
          <cell r="DE227"/>
          <cell r="DF227"/>
          <cell r="DG227"/>
          <cell r="DH227"/>
          <cell r="DI227"/>
        </row>
        <row r="228">
          <cell r="CA228">
            <v>219</v>
          </cell>
          <cell r="CB228">
            <v>13.258153308844081</v>
          </cell>
          <cell r="CC228">
            <v>0</v>
          </cell>
          <cell r="CD228">
            <v>0</v>
          </cell>
          <cell r="CE228">
            <v>0</v>
          </cell>
          <cell r="CF228">
            <v>246516</v>
          </cell>
          <cell r="CG228">
            <v>0</v>
          </cell>
          <cell r="CH228">
            <v>0</v>
          </cell>
          <cell r="CI228">
            <v>246516</v>
          </cell>
          <cell r="CJ228">
            <v>0</v>
          </cell>
          <cell r="CK228">
            <v>14419</v>
          </cell>
          <cell r="CL228">
            <v>260935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260935</v>
          </cell>
          <cell r="CR228">
            <v>260935</v>
          </cell>
          <cell r="CS228">
            <v>219</v>
          </cell>
          <cell r="CT228">
            <v>3.0000000000000004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/>
          <cell r="DA228"/>
          <cell r="DB228"/>
          <cell r="DC228"/>
          <cell r="DD228"/>
          <cell r="DE228"/>
          <cell r="DF228"/>
          <cell r="DG228"/>
          <cell r="DH228"/>
          <cell r="DI228"/>
        </row>
        <row r="229">
          <cell r="CA229">
            <v>220</v>
          </cell>
          <cell r="CB229">
            <v>67.568980720010074</v>
          </cell>
          <cell r="CC229">
            <v>0</v>
          </cell>
          <cell r="CD229">
            <v>0</v>
          </cell>
          <cell r="CE229">
            <v>0</v>
          </cell>
          <cell r="CF229">
            <v>1453963</v>
          </cell>
          <cell r="CG229">
            <v>0</v>
          </cell>
          <cell r="CH229">
            <v>0</v>
          </cell>
          <cell r="CI229">
            <v>1453963</v>
          </cell>
          <cell r="CJ229">
            <v>0</v>
          </cell>
          <cell r="CK229">
            <v>73527</v>
          </cell>
          <cell r="CL229">
            <v>1527490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1527490</v>
          </cell>
          <cell r="CR229">
            <v>1527490</v>
          </cell>
          <cell r="CS229">
            <v>220</v>
          </cell>
          <cell r="CT229">
            <v>15.999999999999989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/>
          <cell r="DA229"/>
          <cell r="DB229"/>
          <cell r="DC229"/>
          <cell r="DD229"/>
          <cell r="DE229"/>
          <cell r="DF229"/>
          <cell r="DG229"/>
          <cell r="DH229"/>
          <cell r="DI229"/>
        </row>
        <row r="230">
          <cell r="CA230">
            <v>221</v>
          </cell>
          <cell r="CB230">
            <v>25.856353591160218</v>
          </cell>
          <cell r="CC230">
            <v>0</v>
          </cell>
          <cell r="CD230">
            <v>0</v>
          </cell>
          <cell r="CE230">
            <v>0</v>
          </cell>
          <cell r="CF230">
            <v>767187</v>
          </cell>
          <cell r="CG230">
            <v>0</v>
          </cell>
          <cell r="CH230">
            <v>0</v>
          </cell>
          <cell r="CI230">
            <v>767187</v>
          </cell>
          <cell r="CJ230">
            <v>0</v>
          </cell>
          <cell r="CK230">
            <v>28134</v>
          </cell>
          <cell r="CL230">
            <v>795321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795321</v>
          </cell>
          <cell r="CR230">
            <v>795321</v>
          </cell>
          <cell r="CS230">
            <v>221</v>
          </cell>
          <cell r="CT230">
            <v>3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/>
          <cell r="DA230"/>
          <cell r="DB230"/>
          <cell r="DC230"/>
          <cell r="DD230"/>
          <cell r="DE230"/>
          <cell r="DF230"/>
          <cell r="DG230"/>
          <cell r="DH230"/>
          <cell r="DI230"/>
        </row>
        <row r="231">
          <cell r="CA231">
            <v>222</v>
          </cell>
          <cell r="CB231"/>
          <cell r="CC231"/>
          <cell r="CD231"/>
          <cell r="CE231"/>
          <cell r="CF231"/>
          <cell r="CG231"/>
          <cell r="CH231"/>
          <cell r="CI231"/>
          <cell r="CJ231"/>
          <cell r="CK231"/>
          <cell r="CL231"/>
          <cell r="CM231"/>
          <cell r="CN231"/>
          <cell r="CO231"/>
          <cell r="CP231"/>
          <cell r="CQ231"/>
          <cell r="CR231"/>
          <cell r="CS231">
            <v>222</v>
          </cell>
          <cell r="CT231"/>
          <cell r="CU231"/>
          <cell r="CV231"/>
          <cell r="CW231"/>
          <cell r="CX231"/>
          <cell r="CY231"/>
          <cell r="CZ231"/>
          <cell r="DA231"/>
          <cell r="DB231"/>
          <cell r="DC231"/>
          <cell r="DD231"/>
          <cell r="DE231"/>
          <cell r="DF231"/>
          <cell r="DG231"/>
          <cell r="DH231"/>
          <cell r="DI231"/>
        </row>
        <row r="232">
          <cell r="CA232">
            <v>223</v>
          </cell>
          <cell r="CB232">
            <v>4.1675774134790524</v>
          </cell>
          <cell r="CC232">
            <v>0</v>
          </cell>
          <cell r="CD232">
            <v>0</v>
          </cell>
          <cell r="CE232">
            <v>0</v>
          </cell>
          <cell r="CF232">
            <v>45199</v>
          </cell>
          <cell r="CG232">
            <v>0</v>
          </cell>
          <cell r="CH232">
            <v>0</v>
          </cell>
          <cell r="CI232">
            <v>45199</v>
          </cell>
          <cell r="CJ232">
            <v>0</v>
          </cell>
          <cell r="CK232">
            <v>4536</v>
          </cell>
          <cell r="CL232">
            <v>49735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49735</v>
          </cell>
          <cell r="CR232">
            <v>49735</v>
          </cell>
          <cell r="CS232">
            <v>223</v>
          </cell>
          <cell r="CT232">
            <v>0.99999999999999978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/>
          <cell r="DA232"/>
          <cell r="DB232"/>
          <cell r="DC232"/>
          <cell r="DD232"/>
          <cell r="DE232"/>
          <cell r="DF232"/>
          <cell r="DG232"/>
          <cell r="DH232"/>
          <cell r="DI232"/>
        </row>
        <row r="233">
          <cell r="CA233">
            <v>224</v>
          </cell>
          <cell r="CB233"/>
          <cell r="CC233"/>
          <cell r="CD233"/>
          <cell r="CE233"/>
          <cell r="CF233"/>
          <cell r="CG233"/>
          <cell r="CH233"/>
          <cell r="CI233"/>
          <cell r="CJ233"/>
          <cell r="CK233"/>
          <cell r="CL233"/>
          <cell r="CM233"/>
          <cell r="CN233"/>
          <cell r="CO233"/>
          <cell r="CP233"/>
          <cell r="CQ233"/>
          <cell r="CR233"/>
          <cell r="CS233">
            <v>224</v>
          </cell>
          <cell r="CT233"/>
          <cell r="CU233"/>
          <cell r="CV233"/>
          <cell r="CW233"/>
          <cell r="CX233"/>
          <cell r="CY233"/>
          <cell r="CZ233"/>
          <cell r="DA233"/>
          <cell r="DB233"/>
          <cell r="DC233"/>
          <cell r="DD233"/>
          <cell r="DE233"/>
          <cell r="DF233"/>
          <cell r="DG233"/>
          <cell r="DH233"/>
          <cell r="DI233"/>
        </row>
        <row r="234">
          <cell r="CA234">
            <v>225</v>
          </cell>
          <cell r="CB234"/>
          <cell r="CC234"/>
          <cell r="CD234"/>
          <cell r="CE234"/>
          <cell r="CF234"/>
          <cell r="CG234"/>
          <cell r="CH234"/>
          <cell r="CI234"/>
          <cell r="CJ234"/>
          <cell r="CK234"/>
          <cell r="CL234"/>
          <cell r="CM234"/>
          <cell r="CN234"/>
          <cell r="CO234"/>
          <cell r="CP234"/>
          <cell r="CQ234"/>
          <cell r="CR234"/>
          <cell r="CS234">
            <v>225</v>
          </cell>
          <cell r="CT234"/>
          <cell r="CU234"/>
          <cell r="CV234"/>
          <cell r="CW234"/>
          <cell r="CX234"/>
          <cell r="CY234"/>
          <cell r="CZ234"/>
          <cell r="DA234"/>
          <cell r="DB234"/>
          <cell r="DC234"/>
          <cell r="DD234"/>
          <cell r="DE234"/>
          <cell r="DF234"/>
          <cell r="DG234"/>
          <cell r="DH234"/>
          <cell r="DI234"/>
        </row>
        <row r="235">
          <cell r="CA235">
            <v>226</v>
          </cell>
          <cell r="CB235">
            <v>29.087165667954942</v>
          </cell>
          <cell r="CC235">
            <v>0</v>
          </cell>
          <cell r="CD235">
            <v>0</v>
          </cell>
          <cell r="CE235">
            <v>0</v>
          </cell>
          <cell r="CF235">
            <v>423204</v>
          </cell>
          <cell r="CG235">
            <v>0</v>
          </cell>
          <cell r="CH235">
            <v>0</v>
          </cell>
          <cell r="CI235">
            <v>423204</v>
          </cell>
          <cell r="CJ235">
            <v>0</v>
          </cell>
          <cell r="CK235">
            <v>31648</v>
          </cell>
          <cell r="CL235">
            <v>454852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454852</v>
          </cell>
          <cell r="CR235">
            <v>454852</v>
          </cell>
          <cell r="CS235">
            <v>226</v>
          </cell>
          <cell r="CT235">
            <v>0.99999999999999978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/>
          <cell r="DA235"/>
          <cell r="DB235"/>
          <cell r="DC235"/>
          <cell r="DD235"/>
          <cell r="DE235"/>
          <cell r="DF235"/>
          <cell r="DG235"/>
          <cell r="DH235"/>
          <cell r="DI235"/>
        </row>
        <row r="236">
          <cell r="CA236">
            <v>227</v>
          </cell>
          <cell r="CB236">
            <v>22.285938696437817</v>
          </cell>
          <cell r="CC236">
            <v>0</v>
          </cell>
          <cell r="CD236">
            <v>0</v>
          </cell>
          <cell r="CE236">
            <v>0</v>
          </cell>
          <cell r="CF236">
            <v>388810</v>
          </cell>
          <cell r="CG236">
            <v>0</v>
          </cell>
          <cell r="CH236">
            <v>0</v>
          </cell>
          <cell r="CI236">
            <v>388810</v>
          </cell>
          <cell r="CJ236">
            <v>0</v>
          </cell>
          <cell r="CK236">
            <v>24242</v>
          </cell>
          <cell r="CL236">
            <v>413052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413052</v>
          </cell>
          <cell r="CR236">
            <v>413052</v>
          </cell>
          <cell r="CS236">
            <v>227</v>
          </cell>
          <cell r="CT236">
            <v>7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/>
          <cell r="DA236"/>
          <cell r="DB236"/>
          <cell r="DC236"/>
          <cell r="DD236"/>
          <cell r="DE236"/>
          <cell r="DF236"/>
          <cell r="DG236"/>
          <cell r="DH236"/>
          <cell r="DI236"/>
        </row>
        <row r="237">
          <cell r="CA237">
            <v>228</v>
          </cell>
          <cell r="CB237"/>
          <cell r="CC237"/>
          <cell r="CD237"/>
          <cell r="CE237"/>
          <cell r="CF237"/>
          <cell r="CG237"/>
          <cell r="CH237"/>
          <cell r="CI237"/>
          <cell r="CJ237"/>
          <cell r="CK237"/>
          <cell r="CL237"/>
          <cell r="CM237"/>
          <cell r="CN237"/>
          <cell r="CO237"/>
          <cell r="CP237"/>
          <cell r="CQ237"/>
          <cell r="CR237"/>
          <cell r="CS237">
            <v>228</v>
          </cell>
          <cell r="CT237"/>
          <cell r="CU237"/>
          <cell r="CV237"/>
          <cell r="CW237"/>
          <cell r="CX237"/>
          <cell r="CY237"/>
          <cell r="CZ237"/>
          <cell r="DA237"/>
          <cell r="DB237"/>
          <cell r="DC237"/>
          <cell r="DD237"/>
          <cell r="DE237"/>
          <cell r="DF237"/>
          <cell r="DG237"/>
          <cell r="DH237"/>
          <cell r="DI237"/>
        </row>
        <row r="238">
          <cell r="CA238">
            <v>229</v>
          </cell>
          <cell r="CB238">
            <v>114.17665175076773</v>
          </cell>
          <cell r="CC238">
            <v>0</v>
          </cell>
          <cell r="CD238">
            <v>0</v>
          </cell>
          <cell r="CE238">
            <v>0</v>
          </cell>
          <cell r="CF238">
            <v>1886577</v>
          </cell>
          <cell r="CG238">
            <v>0</v>
          </cell>
          <cell r="CH238">
            <v>0</v>
          </cell>
          <cell r="CI238">
            <v>1886577</v>
          </cell>
          <cell r="CJ238">
            <v>0</v>
          </cell>
          <cell r="CK238">
            <v>124224</v>
          </cell>
          <cell r="CL238">
            <v>2010801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2010801</v>
          </cell>
          <cell r="CR238">
            <v>2010801</v>
          </cell>
          <cell r="CS238">
            <v>229</v>
          </cell>
          <cell r="CT238">
            <v>25.000000000000018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/>
          <cell r="DA238"/>
          <cell r="DB238"/>
          <cell r="DC238"/>
          <cell r="DD238"/>
          <cell r="DE238"/>
          <cell r="DF238"/>
          <cell r="DG238"/>
          <cell r="DH238"/>
          <cell r="DI238"/>
        </row>
        <row r="239">
          <cell r="CA239">
            <v>230</v>
          </cell>
          <cell r="CB239"/>
          <cell r="CC239"/>
          <cell r="CD239"/>
          <cell r="CE239"/>
          <cell r="CF239"/>
          <cell r="CG239"/>
          <cell r="CH239"/>
          <cell r="CI239"/>
          <cell r="CJ239"/>
          <cell r="CK239"/>
          <cell r="CL239"/>
          <cell r="CM239"/>
          <cell r="CN239"/>
          <cell r="CO239"/>
          <cell r="CP239"/>
          <cell r="CQ239"/>
          <cell r="CR239"/>
          <cell r="CS239">
            <v>230</v>
          </cell>
          <cell r="CT239"/>
          <cell r="CU239"/>
          <cell r="CV239"/>
          <cell r="CW239"/>
          <cell r="CX239"/>
          <cell r="CY239"/>
          <cell r="CZ239"/>
          <cell r="DA239"/>
          <cell r="DB239"/>
          <cell r="DC239"/>
          <cell r="DD239"/>
          <cell r="DE239"/>
          <cell r="DF239"/>
          <cell r="DG239"/>
          <cell r="DH239"/>
          <cell r="DI239"/>
        </row>
        <row r="240">
          <cell r="CA240">
            <v>231</v>
          </cell>
          <cell r="CB240">
            <v>54.980346929993445</v>
          </cell>
          <cell r="CC240">
            <v>0</v>
          </cell>
          <cell r="CD240">
            <v>0</v>
          </cell>
          <cell r="CE240">
            <v>0</v>
          </cell>
          <cell r="CF240">
            <v>954708</v>
          </cell>
          <cell r="CG240">
            <v>0</v>
          </cell>
          <cell r="CH240">
            <v>0</v>
          </cell>
          <cell r="CI240">
            <v>954708</v>
          </cell>
          <cell r="CJ240">
            <v>0</v>
          </cell>
          <cell r="CK240">
            <v>59815</v>
          </cell>
          <cell r="CL240">
            <v>1014523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1014523</v>
          </cell>
          <cell r="CR240">
            <v>1014523</v>
          </cell>
          <cell r="CS240">
            <v>231</v>
          </cell>
          <cell r="CT240">
            <v>12.000000000000002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/>
          <cell r="DA240"/>
          <cell r="DB240"/>
          <cell r="DC240"/>
          <cell r="DD240"/>
          <cell r="DE240"/>
          <cell r="DF240"/>
          <cell r="DG240"/>
          <cell r="DH240"/>
          <cell r="DI240"/>
        </row>
        <row r="241">
          <cell r="CA241">
            <v>232</v>
          </cell>
          <cell r="CB241"/>
          <cell r="CC241"/>
          <cell r="CD241"/>
          <cell r="CE241"/>
          <cell r="CF241"/>
          <cell r="CG241"/>
          <cell r="CH241"/>
          <cell r="CI241"/>
          <cell r="CJ241"/>
          <cell r="CK241"/>
          <cell r="CL241"/>
          <cell r="CM241"/>
          <cell r="CN241"/>
          <cell r="CO241"/>
          <cell r="CP241"/>
          <cell r="CQ241"/>
          <cell r="CR241"/>
          <cell r="CS241">
            <v>232</v>
          </cell>
          <cell r="CT241"/>
          <cell r="CU241"/>
          <cell r="CV241"/>
          <cell r="CW241"/>
          <cell r="CX241"/>
          <cell r="CY241"/>
          <cell r="CZ241"/>
          <cell r="DA241"/>
          <cell r="DB241"/>
          <cell r="DC241"/>
          <cell r="DD241"/>
          <cell r="DE241"/>
          <cell r="DF241"/>
          <cell r="DG241"/>
          <cell r="DH241"/>
          <cell r="DI241"/>
        </row>
        <row r="242">
          <cell r="CA242">
            <v>233</v>
          </cell>
          <cell r="CB242"/>
          <cell r="CC242"/>
          <cell r="CD242"/>
          <cell r="CE242"/>
          <cell r="CF242"/>
          <cell r="CG242"/>
          <cell r="CH242"/>
          <cell r="CI242"/>
          <cell r="CJ242"/>
          <cell r="CK242"/>
          <cell r="CL242"/>
          <cell r="CM242"/>
          <cell r="CN242"/>
          <cell r="CO242"/>
          <cell r="CP242"/>
          <cell r="CQ242"/>
          <cell r="CR242"/>
          <cell r="CS242">
            <v>233</v>
          </cell>
          <cell r="CT242"/>
          <cell r="CU242"/>
          <cell r="CV242"/>
          <cell r="CW242"/>
          <cell r="CX242"/>
          <cell r="CY242"/>
          <cell r="CZ242"/>
          <cell r="DA242"/>
          <cell r="DB242"/>
          <cell r="DC242"/>
          <cell r="DD242"/>
          <cell r="DE242"/>
          <cell r="DF242"/>
          <cell r="DG242"/>
          <cell r="DH242"/>
          <cell r="DI242"/>
        </row>
        <row r="243">
          <cell r="CA243">
            <v>234</v>
          </cell>
          <cell r="CB243"/>
          <cell r="CC243"/>
          <cell r="CD243"/>
          <cell r="CE243"/>
          <cell r="CF243"/>
          <cell r="CG243"/>
          <cell r="CH243"/>
          <cell r="CI243"/>
          <cell r="CJ243"/>
          <cell r="CK243"/>
          <cell r="CL243"/>
          <cell r="CM243"/>
          <cell r="CN243"/>
          <cell r="CO243"/>
          <cell r="CP243"/>
          <cell r="CQ243"/>
          <cell r="CR243"/>
          <cell r="CS243">
            <v>234</v>
          </cell>
          <cell r="CT243"/>
          <cell r="CU243"/>
          <cell r="CV243"/>
          <cell r="CW243"/>
          <cell r="CX243"/>
          <cell r="CY243"/>
          <cell r="CZ243"/>
          <cell r="DA243"/>
          <cell r="DB243"/>
          <cell r="DC243"/>
          <cell r="DD243"/>
          <cell r="DE243"/>
          <cell r="DF243"/>
          <cell r="DG243"/>
          <cell r="DH243"/>
          <cell r="DI243"/>
        </row>
        <row r="244">
          <cell r="CA244">
            <v>235</v>
          </cell>
          <cell r="CB244"/>
          <cell r="CC244"/>
          <cell r="CD244"/>
          <cell r="CE244"/>
          <cell r="CF244"/>
          <cell r="CG244"/>
          <cell r="CH244"/>
          <cell r="CI244"/>
          <cell r="CJ244"/>
          <cell r="CK244"/>
          <cell r="CL244"/>
          <cell r="CM244"/>
          <cell r="CN244"/>
          <cell r="CO244"/>
          <cell r="CP244"/>
          <cell r="CQ244"/>
          <cell r="CR244"/>
          <cell r="CS244">
            <v>235</v>
          </cell>
          <cell r="CT244"/>
          <cell r="CU244"/>
          <cell r="CV244"/>
          <cell r="CW244"/>
          <cell r="CX244"/>
          <cell r="CY244"/>
          <cell r="CZ244"/>
          <cell r="DA244"/>
          <cell r="DB244"/>
          <cell r="DC244"/>
          <cell r="DD244"/>
          <cell r="DE244"/>
          <cell r="DF244"/>
          <cell r="DG244"/>
          <cell r="DH244"/>
          <cell r="DI244"/>
        </row>
        <row r="245">
          <cell r="CA245">
            <v>236</v>
          </cell>
          <cell r="CB245">
            <v>164.50953678474116</v>
          </cell>
          <cell r="CC245">
            <v>0</v>
          </cell>
          <cell r="CD245">
            <v>0</v>
          </cell>
          <cell r="CE245">
            <v>0</v>
          </cell>
          <cell r="CF245">
            <v>3121734</v>
          </cell>
          <cell r="CG245">
            <v>0</v>
          </cell>
          <cell r="CH245">
            <v>0</v>
          </cell>
          <cell r="CI245">
            <v>3121734</v>
          </cell>
          <cell r="CJ245">
            <v>0</v>
          </cell>
          <cell r="CK245">
            <v>178983</v>
          </cell>
          <cell r="CL245">
            <v>3300717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3300717</v>
          </cell>
          <cell r="CR245">
            <v>3300717</v>
          </cell>
          <cell r="CS245">
            <v>236</v>
          </cell>
          <cell r="CT245">
            <v>40.999999999999993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/>
          <cell r="DA245"/>
          <cell r="DB245"/>
          <cell r="DC245"/>
          <cell r="DD245"/>
          <cell r="DE245"/>
          <cell r="DF245"/>
          <cell r="DG245"/>
          <cell r="DH245"/>
          <cell r="DI245"/>
        </row>
        <row r="246">
          <cell r="CA246">
            <v>237</v>
          </cell>
          <cell r="CB246"/>
          <cell r="CC246"/>
          <cell r="CD246"/>
          <cell r="CE246"/>
          <cell r="CF246"/>
          <cell r="CG246"/>
          <cell r="CH246"/>
          <cell r="CI246"/>
          <cell r="CJ246"/>
          <cell r="CK246"/>
          <cell r="CL246"/>
          <cell r="CM246"/>
          <cell r="CN246"/>
          <cell r="CO246"/>
          <cell r="CP246"/>
          <cell r="CQ246"/>
          <cell r="CR246"/>
          <cell r="CS246">
            <v>237</v>
          </cell>
          <cell r="CT246"/>
          <cell r="CU246"/>
          <cell r="CV246"/>
          <cell r="CW246"/>
          <cell r="CX246"/>
          <cell r="CY246"/>
          <cell r="CZ246"/>
          <cell r="DA246"/>
          <cell r="DB246"/>
          <cell r="DC246"/>
          <cell r="DD246"/>
          <cell r="DE246"/>
          <cell r="DF246"/>
          <cell r="DG246"/>
          <cell r="DH246"/>
          <cell r="DI246"/>
        </row>
        <row r="247">
          <cell r="CA247">
            <v>238</v>
          </cell>
          <cell r="CB247">
            <v>42.328644038073307</v>
          </cell>
          <cell r="CC247">
            <v>0</v>
          </cell>
          <cell r="CD247">
            <v>0</v>
          </cell>
          <cell r="CE247">
            <v>0</v>
          </cell>
          <cell r="CF247">
            <v>708830</v>
          </cell>
          <cell r="CG247">
            <v>0</v>
          </cell>
          <cell r="CH247">
            <v>0</v>
          </cell>
          <cell r="CI247">
            <v>708830</v>
          </cell>
          <cell r="CJ247">
            <v>0</v>
          </cell>
          <cell r="CK247">
            <v>46052</v>
          </cell>
          <cell r="CL247">
            <v>754882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754882</v>
          </cell>
          <cell r="CR247">
            <v>754882</v>
          </cell>
          <cell r="CS247">
            <v>238</v>
          </cell>
          <cell r="CT247">
            <v>7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/>
          <cell r="DA247"/>
          <cell r="DB247"/>
          <cell r="DC247"/>
          <cell r="DD247"/>
          <cell r="DE247"/>
          <cell r="DF247"/>
          <cell r="DG247"/>
          <cell r="DH247"/>
          <cell r="DI247"/>
        </row>
        <row r="248">
          <cell r="CA248">
            <v>239</v>
          </cell>
          <cell r="CB248">
            <v>476.06942838886602</v>
          </cell>
          <cell r="CC248">
            <v>0</v>
          </cell>
          <cell r="CD248">
            <v>0</v>
          </cell>
          <cell r="CE248">
            <v>0</v>
          </cell>
          <cell r="CF248">
            <v>8748879</v>
          </cell>
          <cell r="CG248">
            <v>0</v>
          </cell>
          <cell r="CH248">
            <v>0</v>
          </cell>
          <cell r="CI248">
            <v>8748879</v>
          </cell>
          <cell r="CJ248">
            <v>0</v>
          </cell>
          <cell r="CK248">
            <v>517967</v>
          </cell>
          <cell r="CL248">
            <v>9266846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9266846</v>
          </cell>
          <cell r="CR248">
            <v>9266846</v>
          </cell>
          <cell r="CS248">
            <v>239</v>
          </cell>
          <cell r="CT248">
            <v>66.999999999999972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/>
          <cell r="DA248"/>
          <cell r="DB248"/>
          <cell r="DC248"/>
          <cell r="DD248"/>
          <cell r="DE248"/>
          <cell r="DF248"/>
          <cell r="DG248"/>
          <cell r="DH248"/>
          <cell r="DI248"/>
        </row>
        <row r="249">
          <cell r="CA249">
            <v>240</v>
          </cell>
          <cell r="CB249">
            <v>2.0283911671924288</v>
          </cell>
          <cell r="CC249">
            <v>0</v>
          </cell>
          <cell r="CD249">
            <v>0</v>
          </cell>
          <cell r="CE249">
            <v>0</v>
          </cell>
          <cell r="CF249">
            <v>37104</v>
          </cell>
          <cell r="CG249">
            <v>0</v>
          </cell>
          <cell r="CH249">
            <v>0</v>
          </cell>
          <cell r="CI249">
            <v>37104</v>
          </cell>
          <cell r="CJ249">
            <v>0</v>
          </cell>
          <cell r="CK249">
            <v>2206</v>
          </cell>
          <cell r="CL249">
            <v>39310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39310</v>
          </cell>
          <cell r="CR249">
            <v>39310</v>
          </cell>
          <cell r="CS249">
            <v>240</v>
          </cell>
          <cell r="CT249">
            <v>1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/>
          <cell r="DA249"/>
          <cell r="DB249"/>
          <cell r="DC249"/>
          <cell r="DD249"/>
          <cell r="DE249"/>
          <cell r="DF249"/>
          <cell r="DG249"/>
          <cell r="DH249"/>
          <cell r="DI249"/>
        </row>
        <row r="250">
          <cell r="CA250">
            <v>241</v>
          </cell>
          <cell r="CB250"/>
          <cell r="CC250"/>
          <cell r="CD250"/>
          <cell r="CE250"/>
          <cell r="CF250"/>
          <cell r="CG250"/>
          <cell r="CH250"/>
          <cell r="CI250"/>
          <cell r="CJ250"/>
          <cell r="CK250"/>
          <cell r="CL250"/>
          <cell r="CM250"/>
          <cell r="CN250"/>
          <cell r="CO250"/>
          <cell r="CP250"/>
          <cell r="CQ250"/>
          <cell r="CR250"/>
          <cell r="CS250">
            <v>241</v>
          </cell>
          <cell r="CT250"/>
          <cell r="CU250"/>
          <cell r="CV250"/>
          <cell r="CW250"/>
          <cell r="CX250"/>
          <cell r="CY250"/>
          <cell r="CZ250"/>
          <cell r="DA250"/>
          <cell r="DB250"/>
          <cell r="DC250"/>
          <cell r="DD250"/>
          <cell r="DE250"/>
          <cell r="DF250"/>
          <cell r="DG250"/>
          <cell r="DH250"/>
          <cell r="DI250"/>
        </row>
        <row r="251">
          <cell r="CA251">
            <v>242</v>
          </cell>
          <cell r="CB251"/>
          <cell r="CC251"/>
          <cell r="CD251"/>
          <cell r="CE251"/>
          <cell r="CF251"/>
          <cell r="CG251"/>
          <cell r="CH251"/>
          <cell r="CI251"/>
          <cell r="CJ251"/>
          <cell r="CK251"/>
          <cell r="CL251"/>
          <cell r="CM251"/>
          <cell r="CN251"/>
          <cell r="CO251"/>
          <cell r="CP251"/>
          <cell r="CQ251"/>
          <cell r="CR251"/>
          <cell r="CS251">
            <v>242</v>
          </cell>
          <cell r="CT251"/>
          <cell r="CU251"/>
          <cell r="CV251"/>
          <cell r="CW251"/>
          <cell r="CX251"/>
          <cell r="CY251"/>
          <cell r="CZ251"/>
          <cell r="DA251"/>
          <cell r="DB251"/>
          <cell r="DC251"/>
          <cell r="DD251"/>
          <cell r="DE251"/>
          <cell r="DF251"/>
          <cell r="DG251"/>
          <cell r="DH251"/>
          <cell r="DI251"/>
        </row>
        <row r="252">
          <cell r="CA252">
            <v>243</v>
          </cell>
          <cell r="CB252">
            <v>59.679338113738162</v>
          </cell>
          <cell r="CC252">
            <v>0</v>
          </cell>
          <cell r="CD252">
            <v>0</v>
          </cell>
          <cell r="CE252">
            <v>0</v>
          </cell>
          <cell r="CF252">
            <v>1084813</v>
          </cell>
          <cell r="CG252">
            <v>0</v>
          </cell>
          <cell r="CH252">
            <v>0</v>
          </cell>
          <cell r="CI252">
            <v>1084813</v>
          </cell>
          <cell r="CJ252">
            <v>0</v>
          </cell>
          <cell r="CK252">
            <v>64927</v>
          </cell>
          <cell r="CL252">
            <v>1149740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1149740</v>
          </cell>
          <cell r="CR252">
            <v>1149740</v>
          </cell>
          <cell r="CS252">
            <v>243</v>
          </cell>
          <cell r="CT252">
            <v>21.999999999999989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/>
          <cell r="DA252"/>
          <cell r="DB252"/>
          <cell r="DC252"/>
          <cell r="DD252"/>
          <cell r="DE252"/>
          <cell r="DF252"/>
          <cell r="DG252"/>
          <cell r="DH252"/>
          <cell r="DI252"/>
        </row>
        <row r="253">
          <cell r="CA253">
            <v>244</v>
          </cell>
          <cell r="CB253">
            <v>377.65060992960468</v>
          </cell>
          <cell r="CC253">
            <v>0</v>
          </cell>
          <cell r="CD253">
            <v>0</v>
          </cell>
          <cell r="CE253">
            <v>96.484697158567712</v>
          </cell>
          <cell r="CF253">
            <v>7811998</v>
          </cell>
          <cell r="CG253">
            <v>1977867.4659999989</v>
          </cell>
          <cell r="CH253">
            <v>0</v>
          </cell>
          <cell r="CI253">
            <v>5834130.5340000028</v>
          </cell>
          <cell r="CJ253">
            <v>0</v>
          </cell>
          <cell r="CK253">
            <v>305934</v>
          </cell>
          <cell r="CL253">
            <v>6140064.5340000018</v>
          </cell>
          <cell r="CM253">
            <v>1977867.4659999989</v>
          </cell>
          <cell r="CN253">
            <v>0</v>
          </cell>
          <cell r="CO253">
            <v>104978</v>
          </cell>
          <cell r="CP253">
            <v>2082845.4659999986</v>
          </cell>
          <cell r="CQ253">
            <v>8222910</v>
          </cell>
          <cell r="CR253">
            <v>8222910</v>
          </cell>
          <cell r="CS253">
            <v>244</v>
          </cell>
          <cell r="CT253">
            <v>150.00000000000009</v>
          </cell>
          <cell r="CU253">
            <v>96.484697158567712</v>
          </cell>
          <cell r="CV253">
            <v>1977867.4659999989</v>
          </cell>
          <cell r="CW253">
            <v>0</v>
          </cell>
          <cell r="CX253">
            <v>104978</v>
          </cell>
          <cell r="CY253">
            <v>2082845.4659999986</v>
          </cell>
          <cell r="CZ253"/>
          <cell r="DA253"/>
          <cell r="DB253"/>
          <cell r="DC253"/>
          <cell r="DD253"/>
          <cell r="DE253"/>
          <cell r="DF253"/>
          <cell r="DG253"/>
          <cell r="DH253"/>
          <cell r="DI253"/>
        </row>
        <row r="254">
          <cell r="CA254">
            <v>245</v>
          </cell>
          <cell r="CB254"/>
          <cell r="CC254"/>
          <cell r="CD254"/>
          <cell r="CE254"/>
          <cell r="CF254"/>
          <cell r="CG254"/>
          <cell r="CH254"/>
          <cell r="CI254"/>
          <cell r="CJ254"/>
          <cell r="CK254"/>
          <cell r="CL254"/>
          <cell r="CM254"/>
          <cell r="CN254"/>
          <cell r="CO254"/>
          <cell r="CP254"/>
          <cell r="CQ254"/>
          <cell r="CR254"/>
          <cell r="CS254">
            <v>245</v>
          </cell>
          <cell r="CT254"/>
          <cell r="CU254"/>
          <cell r="CV254"/>
          <cell r="CW254"/>
          <cell r="CX254"/>
          <cell r="CY254"/>
          <cell r="CZ254"/>
          <cell r="DA254"/>
          <cell r="DB254"/>
          <cell r="DC254"/>
          <cell r="DD254"/>
          <cell r="DE254"/>
          <cell r="DF254"/>
          <cell r="DG254"/>
          <cell r="DH254"/>
          <cell r="DI254"/>
        </row>
        <row r="255">
          <cell r="CA255">
            <v>246</v>
          </cell>
          <cell r="CB255">
            <v>3.4348304560148555</v>
          </cell>
          <cell r="CC255">
            <v>0</v>
          </cell>
          <cell r="CD255">
            <v>0</v>
          </cell>
          <cell r="CE255">
            <v>0</v>
          </cell>
          <cell r="CF255">
            <v>52839</v>
          </cell>
          <cell r="CG255">
            <v>0</v>
          </cell>
          <cell r="CH255">
            <v>0</v>
          </cell>
          <cell r="CI255">
            <v>52839</v>
          </cell>
          <cell r="CJ255">
            <v>0</v>
          </cell>
          <cell r="CK255">
            <v>3735</v>
          </cell>
          <cell r="CL255">
            <v>56574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56574</v>
          </cell>
          <cell r="CR255">
            <v>56574</v>
          </cell>
          <cell r="CS255">
            <v>246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/>
          <cell r="DA255"/>
          <cell r="DB255"/>
          <cell r="DC255"/>
          <cell r="DD255"/>
          <cell r="DE255"/>
          <cell r="DF255"/>
          <cell r="DG255"/>
          <cell r="DH255"/>
          <cell r="DI255"/>
        </row>
        <row r="256">
          <cell r="CA256">
            <v>247</v>
          </cell>
          <cell r="CB256"/>
          <cell r="CC256"/>
          <cell r="CD256"/>
          <cell r="CE256"/>
          <cell r="CF256"/>
          <cell r="CG256"/>
          <cell r="CH256"/>
          <cell r="CI256"/>
          <cell r="CJ256"/>
          <cell r="CK256"/>
          <cell r="CL256"/>
          <cell r="CM256"/>
          <cell r="CN256"/>
          <cell r="CO256"/>
          <cell r="CP256"/>
          <cell r="CQ256"/>
          <cell r="CR256"/>
          <cell r="CS256">
            <v>247</v>
          </cell>
          <cell r="CT256"/>
          <cell r="CU256"/>
          <cell r="CV256"/>
          <cell r="CW256"/>
          <cell r="CX256"/>
          <cell r="CY256"/>
          <cell r="CZ256"/>
          <cell r="DA256"/>
          <cell r="DB256"/>
          <cell r="DC256"/>
          <cell r="DD256"/>
          <cell r="DE256"/>
          <cell r="DF256"/>
          <cell r="DG256"/>
          <cell r="DH256"/>
          <cell r="DI256"/>
        </row>
        <row r="257">
          <cell r="CA257">
            <v>248</v>
          </cell>
          <cell r="CB257">
            <v>597.15808049347766</v>
          </cell>
          <cell r="CC257">
            <v>0</v>
          </cell>
          <cell r="CD257">
            <v>0</v>
          </cell>
          <cell r="CE257">
            <v>0</v>
          </cell>
          <cell r="CF257">
            <v>10653416</v>
          </cell>
          <cell r="CG257">
            <v>0</v>
          </cell>
          <cell r="CH257">
            <v>0</v>
          </cell>
          <cell r="CI257">
            <v>10653416</v>
          </cell>
          <cell r="CJ257">
            <v>0</v>
          </cell>
          <cell r="CK257">
            <v>649705</v>
          </cell>
          <cell r="CL257">
            <v>11303121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11303121</v>
          </cell>
          <cell r="CR257">
            <v>11303121</v>
          </cell>
          <cell r="CS257">
            <v>248</v>
          </cell>
          <cell r="CT257">
            <v>109.99999999999987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/>
          <cell r="DA257"/>
          <cell r="DB257"/>
          <cell r="DC257"/>
          <cell r="DD257"/>
          <cell r="DE257"/>
          <cell r="DF257"/>
          <cell r="DG257"/>
          <cell r="DH257"/>
          <cell r="DI257"/>
        </row>
        <row r="258">
          <cell r="CA258">
            <v>249</v>
          </cell>
          <cell r="CB258">
            <v>0.94005449591280654</v>
          </cell>
          <cell r="CC258">
            <v>0</v>
          </cell>
          <cell r="CD258">
            <v>0</v>
          </cell>
          <cell r="CE258">
            <v>0</v>
          </cell>
          <cell r="CF258">
            <v>25158</v>
          </cell>
          <cell r="CG258">
            <v>0</v>
          </cell>
          <cell r="CH258">
            <v>0</v>
          </cell>
          <cell r="CI258">
            <v>25158</v>
          </cell>
          <cell r="CJ258">
            <v>0</v>
          </cell>
          <cell r="CK258">
            <v>1022</v>
          </cell>
          <cell r="CL258">
            <v>26180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26180</v>
          </cell>
          <cell r="CR258">
            <v>26180</v>
          </cell>
          <cell r="CS258">
            <v>249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/>
          <cell r="DA258"/>
          <cell r="DB258"/>
          <cell r="DC258"/>
          <cell r="DD258"/>
          <cell r="DE258"/>
          <cell r="DF258"/>
          <cell r="DG258"/>
          <cell r="DH258"/>
          <cell r="DI258"/>
        </row>
        <row r="259">
          <cell r="CA259">
            <v>250</v>
          </cell>
          <cell r="CB259">
            <v>1.0141955835962144</v>
          </cell>
          <cell r="CC259">
            <v>0</v>
          </cell>
          <cell r="CD259">
            <v>0</v>
          </cell>
          <cell r="CE259">
            <v>0</v>
          </cell>
          <cell r="CF259">
            <v>19372</v>
          </cell>
          <cell r="CG259">
            <v>0</v>
          </cell>
          <cell r="CH259">
            <v>0</v>
          </cell>
          <cell r="CI259">
            <v>19372</v>
          </cell>
          <cell r="CJ259">
            <v>0</v>
          </cell>
          <cell r="CK259">
            <v>1104</v>
          </cell>
          <cell r="CL259">
            <v>20476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20476</v>
          </cell>
          <cell r="CR259">
            <v>20476</v>
          </cell>
          <cell r="CS259">
            <v>250</v>
          </cell>
          <cell r="CT259">
            <v>1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/>
          <cell r="DA259"/>
          <cell r="DB259"/>
          <cell r="DC259"/>
          <cell r="DD259"/>
          <cell r="DE259"/>
          <cell r="DF259"/>
          <cell r="DG259"/>
          <cell r="DH259"/>
          <cell r="DI259"/>
        </row>
        <row r="260">
          <cell r="CA260">
            <v>251</v>
          </cell>
          <cell r="CB260">
            <v>107.22727338287534</v>
          </cell>
          <cell r="CC260">
            <v>0</v>
          </cell>
          <cell r="CD260">
            <v>0</v>
          </cell>
          <cell r="CE260">
            <v>0</v>
          </cell>
          <cell r="CF260">
            <v>1801639</v>
          </cell>
          <cell r="CG260">
            <v>0</v>
          </cell>
          <cell r="CH260">
            <v>0</v>
          </cell>
          <cell r="CI260">
            <v>1801639</v>
          </cell>
          <cell r="CJ260">
            <v>0</v>
          </cell>
          <cell r="CK260">
            <v>116662</v>
          </cell>
          <cell r="CL260">
            <v>1918301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1918301</v>
          </cell>
          <cell r="CR260">
            <v>1918301</v>
          </cell>
          <cell r="CS260">
            <v>251</v>
          </cell>
          <cell r="CT260">
            <v>41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/>
          <cell r="DA260"/>
          <cell r="DB260"/>
          <cell r="DC260"/>
          <cell r="DD260"/>
          <cell r="DE260"/>
          <cell r="DF260"/>
          <cell r="DG260"/>
          <cell r="DH260"/>
          <cell r="DI260"/>
        </row>
        <row r="261">
          <cell r="CA261">
            <v>252</v>
          </cell>
          <cell r="CB261"/>
          <cell r="CC261"/>
          <cell r="CD261"/>
          <cell r="CE261"/>
          <cell r="CF261"/>
          <cell r="CG261"/>
          <cell r="CH261"/>
          <cell r="CI261"/>
          <cell r="CJ261"/>
          <cell r="CK261"/>
          <cell r="CL261"/>
          <cell r="CM261"/>
          <cell r="CN261"/>
          <cell r="CO261"/>
          <cell r="CP261"/>
          <cell r="CQ261"/>
          <cell r="CR261"/>
          <cell r="CS261">
            <v>252</v>
          </cell>
          <cell r="CT261"/>
          <cell r="CU261"/>
          <cell r="CV261"/>
          <cell r="CW261"/>
          <cell r="CX261"/>
          <cell r="CY261"/>
          <cell r="CZ261"/>
          <cell r="DA261"/>
          <cell r="DB261"/>
          <cell r="DC261"/>
          <cell r="DD261"/>
          <cell r="DE261"/>
          <cell r="DF261"/>
          <cell r="DG261"/>
          <cell r="DH261"/>
          <cell r="DI261"/>
        </row>
        <row r="262">
          <cell r="CA262">
            <v>253</v>
          </cell>
          <cell r="CB262">
            <v>1.004566210045662</v>
          </cell>
          <cell r="CC262">
            <v>0</v>
          </cell>
          <cell r="CD262">
            <v>0</v>
          </cell>
          <cell r="CE262">
            <v>0</v>
          </cell>
          <cell r="CF262">
            <v>43050</v>
          </cell>
          <cell r="CG262">
            <v>0</v>
          </cell>
          <cell r="CH262">
            <v>0</v>
          </cell>
          <cell r="CI262">
            <v>43050</v>
          </cell>
          <cell r="CJ262">
            <v>0</v>
          </cell>
          <cell r="CK262">
            <v>1092</v>
          </cell>
          <cell r="CL262">
            <v>44142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44142</v>
          </cell>
          <cell r="CR262">
            <v>44142</v>
          </cell>
          <cell r="CS262">
            <v>253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/>
          <cell r="DA262"/>
          <cell r="DB262"/>
          <cell r="DC262"/>
          <cell r="DD262"/>
          <cell r="DE262"/>
          <cell r="DF262"/>
          <cell r="DG262"/>
          <cell r="DH262"/>
          <cell r="DI262"/>
        </row>
        <row r="263">
          <cell r="CA263">
            <v>254</v>
          </cell>
          <cell r="CB263"/>
          <cell r="CC263"/>
          <cell r="CD263"/>
          <cell r="CE263"/>
          <cell r="CF263"/>
          <cell r="CG263"/>
          <cell r="CH263"/>
          <cell r="CI263"/>
          <cell r="CJ263"/>
          <cell r="CK263"/>
          <cell r="CL263"/>
          <cell r="CM263"/>
          <cell r="CN263"/>
          <cell r="CO263"/>
          <cell r="CP263"/>
          <cell r="CQ263"/>
          <cell r="CR263"/>
          <cell r="CS263">
            <v>254</v>
          </cell>
          <cell r="CT263"/>
          <cell r="CU263"/>
          <cell r="CV263"/>
          <cell r="CW263"/>
          <cell r="CX263"/>
          <cell r="CY263"/>
          <cell r="CZ263"/>
          <cell r="DA263"/>
          <cell r="DB263"/>
          <cell r="DC263"/>
          <cell r="DD263"/>
          <cell r="DE263"/>
          <cell r="DF263"/>
          <cell r="DG263"/>
          <cell r="DH263"/>
          <cell r="DI263"/>
        </row>
        <row r="264">
          <cell r="CA264">
            <v>255</v>
          </cell>
          <cell r="CB264"/>
          <cell r="CC264"/>
          <cell r="CD264"/>
          <cell r="CE264"/>
          <cell r="CF264"/>
          <cell r="CG264"/>
          <cell r="CH264"/>
          <cell r="CI264"/>
          <cell r="CJ264"/>
          <cell r="CK264"/>
          <cell r="CL264"/>
          <cell r="CM264"/>
          <cell r="CN264"/>
          <cell r="CO264"/>
          <cell r="CP264"/>
          <cell r="CQ264"/>
          <cell r="CR264"/>
          <cell r="CS264">
            <v>255</v>
          </cell>
          <cell r="CT264"/>
          <cell r="CU264"/>
          <cell r="CV264"/>
          <cell r="CW264"/>
          <cell r="CX264"/>
          <cell r="CY264"/>
          <cell r="CZ264"/>
          <cell r="DA264"/>
          <cell r="DB264"/>
          <cell r="DC264"/>
          <cell r="DD264"/>
          <cell r="DE264"/>
          <cell r="DF264"/>
          <cell r="DG264"/>
          <cell r="DH264"/>
          <cell r="DI264"/>
        </row>
        <row r="265">
          <cell r="CA265">
            <v>256</v>
          </cell>
          <cell r="CB265"/>
          <cell r="CC265"/>
          <cell r="CD265"/>
          <cell r="CE265"/>
          <cell r="CF265"/>
          <cell r="CG265"/>
          <cell r="CH265"/>
          <cell r="CI265"/>
          <cell r="CJ265"/>
          <cell r="CK265"/>
          <cell r="CL265"/>
          <cell r="CM265"/>
          <cell r="CN265"/>
          <cell r="CO265"/>
          <cell r="CP265"/>
          <cell r="CQ265"/>
          <cell r="CR265"/>
          <cell r="CS265">
            <v>256</v>
          </cell>
          <cell r="CT265"/>
          <cell r="CU265"/>
          <cell r="CV265"/>
          <cell r="CW265"/>
          <cell r="CX265"/>
          <cell r="CY265"/>
          <cell r="CZ265"/>
          <cell r="DA265"/>
          <cell r="DB265"/>
          <cell r="DC265"/>
          <cell r="DD265"/>
          <cell r="DE265"/>
          <cell r="DF265"/>
          <cell r="DG265"/>
          <cell r="DH265"/>
          <cell r="DI265"/>
        </row>
        <row r="266">
          <cell r="CA266">
            <v>257</v>
          </cell>
          <cell r="CB266"/>
          <cell r="CC266"/>
          <cell r="CD266"/>
          <cell r="CE266"/>
          <cell r="CF266"/>
          <cell r="CG266"/>
          <cell r="CH266"/>
          <cell r="CI266"/>
          <cell r="CJ266"/>
          <cell r="CK266"/>
          <cell r="CL266"/>
          <cell r="CM266"/>
          <cell r="CN266"/>
          <cell r="CO266"/>
          <cell r="CP266"/>
          <cell r="CQ266"/>
          <cell r="CR266"/>
          <cell r="CS266">
            <v>257</v>
          </cell>
          <cell r="CT266"/>
          <cell r="CU266"/>
          <cell r="CV266"/>
          <cell r="CW266"/>
          <cell r="CX266"/>
          <cell r="CY266"/>
          <cell r="CZ266"/>
          <cell r="DA266"/>
          <cell r="DB266"/>
          <cell r="DC266"/>
          <cell r="DD266"/>
          <cell r="DE266"/>
          <cell r="DF266"/>
          <cell r="DG266"/>
          <cell r="DH266"/>
          <cell r="DI266"/>
        </row>
        <row r="267">
          <cell r="CA267">
            <v>258</v>
          </cell>
          <cell r="CB267">
            <v>488.1998963990842</v>
          </cell>
          <cell r="CC267">
            <v>0</v>
          </cell>
          <cell r="CD267">
            <v>0</v>
          </cell>
          <cell r="CE267">
            <v>101.84374315708908</v>
          </cell>
          <cell r="CF267">
            <v>9975349</v>
          </cell>
          <cell r="CG267">
            <v>2082471.5799999996</v>
          </cell>
          <cell r="CH267">
            <v>0</v>
          </cell>
          <cell r="CI267">
            <v>7892877.419999999</v>
          </cell>
          <cell r="CJ267">
            <v>0</v>
          </cell>
          <cell r="CK267">
            <v>420367</v>
          </cell>
          <cell r="CL267">
            <v>8313244.4200000018</v>
          </cell>
          <cell r="CM267">
            <v>2082471.5799999991</v>
          </cell>
          <cell r="CN267">
            <v>0</v>
          </cell>
          <cell r="CO267">
            <v>110799</v>
          </cell>
          <cell r="CP267">
            <v>2193270.5799999991</v>
          </cell>
          <cell r="CQ267">
            <v>10506515</v>
          </cell>
          <cell r="CR267">
            <v>10506515</v>
          </cell>
          <cell r="CS267">
            <v>258</v>
          </cell>
          <cell r="CT267">
            <v>160</v>
          </cell>
          <cell r="CU267">
            <v>101.84374315708908</v>
          </cell>
          <cell r="CV267">
            <v>2082471.5799999991</v>
          </cell>
          <cell r="CW267">
            <v>0</v>
          </cell>
          <cell r="CX267">
            <v>110799</v>
          </cell>
          <cell r="CY267">
            <v>2193270.5799999991</v>
          </cell>
          <cell r="CZ267"/>
          <cell r="DA267"/>
          <cell r="DB267"/>
          <cell r="DC267"/>
          <cell r="DD267"/>
          <cell r="DE267"/>
          <cell r="DF267"/>
          <cell r="DG267"/>
          <cell r="DH267"/>
          <cell r="DI267"/>
        </row>
        <row r="268">
          <cell r="CA268">
            <v>259</v>
          </cell>
          <cell r="CB268"/>
          <cell r="CC268"/>
          <cell r="CD268"/>
          <cell r="CE268"/>
          <cell r="CF268"/>
          <cell r="CG268"/>
          <cell r="CH268"/>
          <cell r="CI268"/>
          <cell r="CJ268"/>
          <cell r="CK268"/>
          <cell r="CL268"/>
          <cell r="CM268"/>
          <cell r="CN268"/>
          <cell r="CO268"/>
          <cell r="CP268"/>
          <cell r="CQ268"/>
          <cell r="CR268"/>
          <cell r="CS268">
            <v>259</v>
          </cell>
          <cell r="CT268"/>
          <cell r="CU268"/>
          <cell r="CV268"/>
          <cell r="CW268"/>
          <cell r="CX268"/>
          <cell r="CY268"/>
          <cell r="CZ268"/>
          <cell r="DA268"/>
          <cell r="DB268"/>
          <cell r="DC268"/>
          <cell r="DD268"/>
          <cell r="DE268"/>
          <cell r="DF268"/>
          <cell r="DG268"/>
          <cell r="DH268"/>
          <cell r="DI268"/>
        </row>
        <row r="269">
          <cell r="CA269">
            <v>260</v>
          </cell>
          <cell r="CB269"/>
          <cell r="CC269"/>
          <cell r="CD269"/>
          <cell r="CE269"/>
          <cell r="CF269"/>
          <cell r="CG269"/>
          <cell r="CH269"/>
          <cell r="CI269"/>
          <cell r="CJ269"/>
          <cell r="CK269"/>
          <cell r="CL269"/>
          <cell r="CM269"/>
          <cell r="CN269"/>
          <cell r="CO269"/>
          <cell r="CP269"/>
          <cell r="CQ269"/>
          <cell r="CR269"/>
          <cell r="CS269">
            <v>260</v>
          </cell>
          <cell r="CT269"/>
          <cell r="CU269"/>
          <cell r="CV269"/>
          <cell r="CW269"/>
          <cell r="CX269"/>
          <cell r="CY269"/>
          <cell r="CZ269"/>
          <cell r="DA269"/>
          <cell r="DB269"/>
          <cell r="DC269"/>
          <cell r="DD269"/>
          <cell r="DE269"/>
          <cell r="DF269"/>
          <cell r="DG269"/>
          <cell r="DH269"/>
          <cell r="DI269"/>
        </row>
        <row r="270">
          <cell r="CA270">
            <v>261</v>
          </cell>
          <cell r="CB270">
            <v>191.2420674544355</v>
          </cell>
          <cell r="CC270">
            <v>0</v>
          </cell>
          <cell r="CD270">
            <v>0</v>
          </cell>
          <cell r="CE270">
            <v>0</v>
          </cell>
          <cell r="CF270">
            <v>4200167</v>
          </cell>
          <cell r="CG270">
            <v>0</v>
          </cell>
          <cell r="CH270">
            <v>0</v>
          </cell>
          <cell r="CI270">
            <v>4200167</v>
          </cell>
          <cell r="CJ270">
            <v>0</v>
          </cell>
          <cell r="CK270">
            <v>208074</v>
          </cell>
          <cell r="CL270">
            <v>4408241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4408241</v>
          </cell>
          <cell r="CR270">
            <v>4408241</v>
          </cell>
          <cell r="CS270">
            <v>261</v>
          </cell>
          <cell r="CT270">
            <v>62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/>
          <cell r="DA270"/>
          <cell r="DB270"/>
          <cell r="DC270"/>
          <cell r="DD270"/>
          <cell r="DE270"/>
          <cell r="DF270"/>
          <cell r="DG270"/>
          <cell r="DH270"/>
          <cell r="DI270"/>
        </row>
        <row r="271">
          <cell r="CA271">
            <v>262</v>
          </cell>
          <cell r="CB271">
            <v>290.54382973120232</v>
          </cell>
          <cell r="CC271">
            <v>0</v>
          </cell>
          <cell r="CD271">
            <v>0</v>
          </cell>
          <cell r="CE271">
            <v>33.629142519025471</v>
          </cell>
          <cell r="CF271">
            <v>5096521</v>
          </cell>
          <cell r="CG271">
            <v>593768.53000000142</v>
          </cell>
          <cell r="CH271">
            <v>0</v>
          </cell>
          <cell r="CI271">
            <v>4502752.4699999979</v>
          </cell>
          <cell r="CJ271">
            <v>0</v>
          </cell>
          <cell r="CK271">
            <v>279546</v>
          </cell>
          <cell r="CL271">
            <v>4782298.4699999988</v>
          </cell>
          <cell r="CM271">
            <v>593768.53000000154</v>
          </cell>
          <cell r="CN271">
            <v>0</v>
          </cell>
          <cell r="CO271">
            <v>36584</v>
          </cell>
          <cell r="CP271">
            <v>630352.53000000154</v>
          </cell>
          <cell r="CQ271">
            <v>5412651</v>
          </cell>
          <cell r="CR271">
            <v>5412651</v>
          </cell>
          <cell r="CS271">
            <v>262</v>
          </cell>
          <cell r="CT271">
            <v>76</v>
          </cell>
          <cell r="CU271">
            <v>33.629142519025471</v>
          </cell>
          <cell r="CV271">
            <v>593768.53000000154</v>
          </cell>
          <cell r="CW271">
            <v>0</v>
          </cell>
          <cell r="CX271">
            <v>36584</v>
          </cell>
          <cell r="CY271">
            <v>630352.53000000154</v>
          </cell>
          <cell r="CZ271"/>
          <cell r="DA271"/>
          <cell r="DB271"/>
          <cell r="DC271"/>
          <cell r="DD271"/>
          <cell r="DE271"/>
          <cell r="DF271"/>
          <cell r="DG271"/>
          <cell r="DH271"/>
          <cell r="DI271"/>
        </row>
        <row r="272">
          <cell r="CA272">
            <v>263</v>
          </cell>
          <cell r="CB272">
            <v>0.94005449591280654</v>
          </cell>
          <cell r="CC272">
            <v>0</v>
          </cell>
          <cell r="CD272">
            <v>0</v>
          </cell>
          <cell r="CE272">
            <v>0</v>
          </cell>
          <cell r="CF272">
            <v>19782</v>
          </cell>
          <cell r="CG272">
            <v>0</v>
          </cell>
          <cell r="CH272">
            <v>0</v>
          </cell>
          <cell r="CI272">
            <v>19782</v>
          </cell>
          <cell r="CJ272">
            <v>0</v>
          </cell>
          <cell r="CK272">
            <v>1022</v>
          </cell>
          <cell r="CL272">
            <v>20804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20804</v>
          </cell>
          <cell r="CR272">
            <v>20804</v>
          </cell>
          <cell r="CS272">
            <v>263</v>
          </cell>
          <cell r="CT272">
            <v>0.94005449591280654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/>
          <cell r="DA272"/>
          <cell r="DB272"/>
          <cell r="DC272"/>
          <cell r="DD272"/>
          <cell r="DE272"/>
          <cell r="DF272"/>
          <cell r="DG272"/>
          <cell r="DH272"/>
          <cell r="DI272"/>
        </row>
        <row r="273">
          <cell r="CA273">
            <v>264</v>
          </cell>
          <cell r="CB273">
            <v>19.521249359959043</v>
          </cell>
          <cell r="CC273">
            <v>0</v>
          </cell>
          <cell r="CD273">
            <v>0</v>
          </cell>
          <cell r="CE273">
            <v>0</v>
          </cell>
          <cell r="CF273">
            <v>363576</v>
          </cell>
          <cell r="CG273">
            <v>0</v>
          </cell>
          <cell r="CH273">
            <v>0</v>
          </cell>
          <cell r="CI273">
            <v>363576</v>
          </cell>
          <cell r="CJ273">
            <v>0</v>
          </cell>
          <cell r="CK273">
            <v>21239</v>
          </cell>
          <cell r="CL273">
            <v>384815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384815</v>
          </cell>
          <cell r="CR273">
            <v>384815</v>
          </cell>
          <cell r="CS273">
            <v>264</v>
          </cell>
          <cell r="CT273">
            <v>6.9999999999999991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/>
          <cell r="DA273"/>
          <cell r="DB273"/>
          <cell r="DC273"/>
          <cell r="DD273"/>
          <cell r="DE273"/>
          <cell r="DF273"/>
          <cell r="DG273"/>
          <cell r="DH273"/>
          <cell r="DI273"/>
        </row>
        <row r="274">
          <cell r="CA274">
            <v>265</v>
          </cell>
          <cell r="CB274">
            <v>3.03975058456742</v>
          </cell>
          <cell r="CC274">
            <v>0</v>
          </cell>
          <cell r="CD274">
            <v>0</v>
          </cell>
          <cell r="CE274">
            <v>0</v>
          </cell>
          <cell r="CF274">
            <v>51545</v>
          </cell>
          <cell r="CG274">
            <v>0</v>
          </cell>
          <cell r="CH274">
            <v>0</v>
          </cell>
          <cell r="CI274">
            <v>51545</v>
          </cell>
          <cell r="CJ274">
            <v>0</v>
          </cell>
          <cell r="CK274">
            <v>3302</v>
          </cell>
          <cell r="CL274">
            <v>54847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54847</v>
          </cell>
          <cell r="CR274">
            <v>54847</v>
          </cell>
          <cell r="CS274">
            <v>265</v>
          </cell>
          <cell r="CT274">
            <v>1.9999999999999996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/>
          <cell r="DA274"/>
          <cell r="DB274"/>
          <cell r="DC274"/>
          <cell r="DD274"/>
          <cell r="DE274"/>
          <cell r="DF274"/>
          <cell r="DG274"/>
          <cell r="DH274"/>
          <cell r="DI274"/>
        </row>
        <row r="275">
          <cell r="CA275">
            <v>266</v>
          </cell>
          <cell r="CB275">
            <v>12.579478557137348</v>
          </cell>
          <cell r="CC275">
            <v>0</v>
          </cell>
          <cell r="CD275">
            <v>0</v>
          </cell>
          <cell r="CE275">
            <v>0</v>
          </cell>
          <cell r="CF275">
            <v>267224</v>
          </cell>
          <cell r="CG275">
            <v>0</v>
          </cell>
          <cell r="CH275">
            <v>0</v>
          </cell>
          <cell r="CI275">
            <v>267224</v>
          </cell>
          <cell r="CJ275">
            <v>0</v>
          </cell>
          <cell r="CK275">
            <v>13682</v>
          </cell>
          <cell r="CL275">
            <v>280906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280906</v>
          </cell>
          <cell r="CR275">
            <v>280906</v>
          </cell>
          <cell r="CS275">
            <v>266</v>
          </cell>
          <cell r="CT275">
            <v>3.9999999999999991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/>
          <cell r="DA275"/>
          <cell r="DB275"/>
          <cell r="DC275"/>
          <cell r="DD275"/>
          <cell r="DE275"/>
          <cell r="DF275"/>
          <cell r="DG275"/>
          <cell r="DH275"/>
          <cell r="DI275"/>
        </row>
        <row r="276">
          <cell r="CA276">
            <v>267</v>
          </cell>
          <cell r="CB276"/>
          <cell r="CC276"/>
          <cell r="CD276"/>
          <cell r="CE276"/>
          <cell r="CF276"/>
          <cell r="CG276"/>
          <cell r="CH276"/>
          <cell r="CI276"/>
          <cell r="CJ276"/>
          <cell r="CK276"/>
          <cell r="CL276"/>
          <cell r="CM276"/>
          <cell r="CN276"/>
          <cell r="CO276"/>
          <cell r="CP276"/>
          <cell r="CQ276"/>
          <cell r="CR276"/>
          <cell r="CS276">
            <v>267</v>
          </cell>
          <cell r="CT276"/>
          <cell r="CU276"/>
          <cell r="CV276"/>
          <cell r="CW276"/>
          <cell r="CX276"/>
          <cell r="CY276"/>
          <cell r="CZ276"/>
          <cell r="DA276"/>
          <cell r="DB276"/>
          <cell r="DC276"/>
          <cell r="DD276"/>
          <cell r="DE276"/>
          <cell r="DF276"/>
          <cell r="DG276"/>
          <cell r="DH276"/>
          <cell r="DI276"/>
        </row>
        <row r="277">
          <cell r="CA277">
            <v>268</v>
          </cell>
          <cell r="CB277"/>
          <cell r="CC277"/>
          <cell r="CD277"/>
          <cell r="CE277"/>
          <cell r="CF277"/>
          <cell r="CG277"/>
          <cell r="CH277"/>
          <cell r="CI277"/>
          <cell r="CJ277"/>
          <cell r="CK277"/>
          <cell r="CL277"/>
          <cell r="CM277"/>
          <cell r="CN277"/>
          <cell r="CO277"/>
          <cell r="CP277"/>
          <cell r="CQ277"/>
          <cell r="CR277"/>
          <cell r="CS277">
            <v>268</v>
          </cell>
          <cell r="CT277"/>
          <cell r="CU277"/>
          <cell r="CV277"/>
          <cell r="CW277"/>
          <cell r="CX277"/>
          <cell r="CY277"/>
          <cell r="CZ277"/>
          <cell r="DA277"/>
          <cell r="DB277"/>
          <cell r="DC277"/>
          <cell r="DD277"/>
          <cell r="DE277"/>
          <cell r="DF277"/>
          <cell r="DG277"/>
          <cell r="DH277"/>
          <cell r="DI277"/>
        </row>
        <row r="278">
          <cell r="CA278">
            <v>269</v>
          </cell>
          <cell r="CB278"/>
          <cell r="CC278"/>
          <cell r="CD278"/>
          <cell r="CE278"/>
          <cell r="CF278"/>
          <cell r="CG278"/>
          <cell r="CH278"/>
          <cell r="CI278"/>
          <cell r="CJ278"/>
          <cell r="CK278"/>
          <cell r="CL278"/>
          <cell r="CM278"/>
          <cell r="CN278"/>
          <cell r="CO278"/>
          <cell r="CP278"/>
          <cell r="CQ278"/>
          <cell r="CR278"/>
          <cell r="CS278">
            <v>269</v>
          </cell>
          <cell r="CT278"/>
          <cell r="CU278"/>
          <cell r="CV278"/>
          <cell r="CW278"/>
          <cell r="CX278"/>
          <cell r="CY278"/>
          <cell r="CZ278"/>
          <cell r="DA278"/>
          <cell r="DB278"/>
          <cell r="DC278"/>
          <cell r="DD278"/>
          <cell r="DE278"/>
          <cell r="DF278"/>
          <cell r="DG278"/>
          <cell r="DH278"/>
          <cell r="DI278"/>
        </row>
        <row r="279">
          <cell r="CA279">
            <v>270</v>
          </cell>
          <cell r="CB279"/>
          <cell r="CC279"/>
          <cell r="CD279"/>
          <cell r="CE279"/>
          <cell r="CF279"/>
          <cell r="CG279"/>
          <cell r="CH279"/>
          <cell r="CI279"/>
          <cell r="CJ279"/>
          <cell r="CK279"/>
          <cell r="CL279"/>
          <cell r="CM279"/>
          <cell r="CN279"/>
          <cell r="CO279"/>
          <cell r="CP279"/>
          <cell r="CQ279"/>
          <cell r="CR279"/>
          <cell r="CS279">
            <v>270</v>
          </cell>
          <cell r="CT279"/>
          <cell r="CU279"/>
          <cell r="CV279"/>
          <cell r="CW279"/>
          <cell r="CX279"/>
          <cell r="CY279"/>
          <cell r="CZ279"/>
          <cell r="DA279"/>
          <cell r="DB279"/>
          <cell r="DC279"/>
          <cell r="DD279"/>
          <cell r="DE279"/>
          <cell r="DF279"/>
          <cell r="DG279"/>
          <cell r="DH279"/>
          <cell r="DI279"/>
        </row>
        <row r="280">
          <cell r="CA280">
            <v>271</v>
          </cell>
          <cell r="CB280">
            <v>20.006939568190553</v>
          </cell>
          <cell r="CC280">
            <v>0</v>
          </cell>
          <cell r="CD280">
            <v>0</v>
          </cell>
          <cell r="CE280">
            <v>0</v>
          </cell>
          <cell r="CF280">
            <v>312684</v>
          </cell>
          <cell r="CG280">
            <v>0</v>
          </cell>
          <cell r="CH280">
            <v>0</v>
          </cell>
          <cell r="CI280">
            <v>312684</v>
          </cell>
          <cell r="CJ280">
            <v>0</v>
          </cell>
          <cell r="CK280">
            <v>21774</v>
          </cell>
          <cell r="CL280">
            <v>334458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334458</v>
          </cell>
          <cell r="CR280">
            <v>334458</v>
          </cell>
          <cell r="CS280">
            <v>271</v>
          </cell>
          <cell r="CT280">
            <v>7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/>
          <cell r="DA280"/>
          <cell r="DB280"/>
          <cell r="DC280"/>
          <cell r="DD280"/>
          <cell r="DE280"/>
          <cell r="DF280"/>
          <cell r="DG280"/>
          <cell r="DH280"/>
          <cell r="DI280"/>
        </row>
        <row r="281">
          <cell r="CA281">
            <v>272</v>
          </cell>
          <cell r="CB281">
            <v>3.1256830601092895</v>
          </cell>
          <cell r="CC281">
            <v>0</v>
          </cell>
          <cell r="CD281">
            <v>0</v>
          </cell>
          <cell r="CE281">
            <v>0</v>
          </cell>
          <cell r="CF281">
            <v>81760</v>
          </cell>
          <cell r="CG281">
            <v>0</v>
          </cell>
          <cell r="CH281">
            <v>0</v>
          </cell>
          <cell r="CI281">
            <v>81760</v>
          </cell>
          <cell r="CJ281">
            <v>0</v>
          </cell>
          <cell r="CK281">
            <v>3402</v>
          </cell>
          <cell r="CL281">
            <v>85162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85162</v>
          </cell>
          <cell r="CR281">
            <v>85162</v>
          </cell>
          <cell r="CS281">
            <v>272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/>
          <cell r="DA281"/>
          <cell r="DB281"/>
          <cell r="DC281"/>
          <cell r="DD281"/>
          <cell r="DE281"/>
          <cell r="DF281"/>
          <cell r="DG281"/>
          <cell r="DH281"/>
          <cell r="DI281"/>
        </row>
        <row r="282">
          <cell r="CA282">
            <v>273</v>
          </cell>
          <cell r="CB282">
            <v>13.172252533125491</v>
          </cell>
          <cell r="CC282">
            <v>0</v>
          </cell>
          <cell r="CD282">
            <v>0</v>
          </cell>
          <cell r="CE282">
            <v>0</v>
          </cell>
          <cell r="CF282">
            <v>230445</v>
          </cell>
          <cell r="CG282">
            <v>0</v>
          </cell>
          <cell r="CH282">
            <v>0</v>
          </cell>
          <cell r="CI282">
            <v>230445</v>
          </cell>
          <cell r="CJ282">
            <v>0</v>
          </cell>
          <cell r="CK282">
            <v>14328</v>
          </cell>
          <cell r="CL282">
            <v>244773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244773</v>
          </cell>
          <cell r="CR282">
            <v>244773</v>
          </cell>
          <cell r="CS282">
            <v>273</v>
          </cell>
          <cell r="CT282">
            <v>8.0000000000000018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/>
          <cell r="DA282"/>
          <cell r="DB282"/>
          <cell r="DC282"/>
          <cell r="DD282"/>
          <cell r="DE282"/>
          <cell r="DF282"/>
          <cell r="DG282"/>
          <cell r="DH282"/>
          <cell r="DI282"/>
        </row>
        <row r="283">
          <cell r="CA283">
            <v>274</v>
          </cell>
          <cell r="CB283">
            <v>329.59241803708585</v>
          </cell>
          <cell r="CC283">
            <v>0</v>
          </cell>
          <cell r="CD283">
            <v>0</v>
          </cell>
          <cell r="CE283">
            <v>0</v>
          </cell>
          <cell r="CF283">
            <v>8602616</v>
          </cell>
          <cell r="CG283">
            <v>0</v>
          </cell>
          <cell r="CH283">
            <v>0</v>
          </cell>
          <cell r="CI283">
            <v>8602616</v>
          </cell>
          <cell r="CJ283">
            <v>0</v>
          </cell>
          <cell r="CK283">
            <v>358598</v>
          </cell>
          <cell r="CL283">
            <v>8961214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8961214</v>
          </cell>
          <cell r="CR283">
            <v>8961214</v>
          </cell>
          <cell r="CS283">
            <v>274</v>
          </cell>
          <cell r="CT283">
            <v>105.00000000000003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/>
          <cell r="DA283"/>
          <cell r="DB283"/>
          <cell r="DC283"/>
          <cell r="DD283"/>
          <cell r="DE283"/>
          <cell r="DF283"/>
          <cell r="DG283"/>
          <cell r="DH283"/>
          <cell r="DI283"/>
        </row>
        <row r="284">
          <cell r="CA284">
            <v>275</v>
          </cell>
          <cell r="CB284">
            <v>11.960623840581537</v>
          </cell>
          <cell r="CC284">
            <v>0</v>
          </cell>
          <cell r="CD284">
            <v>0</v>
          </cell>
          <cell r="CE284">
            <v>0</v>
          </cell>
          <cell r="CF284">
            <v>187992</v>
          </cell>
          <cell r="CG284">
            <v>0</v>
          </cell>
          <cell r="CH284">
            <v>0</v>
          </cell>
          <cell r="CI284">
            <v>187992</v>
          </cell>
          <cell r="CJ284">
            <v>0</v>
          </cell>
          <cell r="CK284">
            <v>13013</v>
          </cell>
          <cell r="CL284">
            <v>201005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201005</v>
          </cell>
          <cell r="CR284">
            <v>201005</v>
          </cell>
          <cell r="CS284">
            <v>275</v>
          </cell>
          <cell r="CT284">
            <v>2.9999999999999991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/>
          <cell r="DA284"/>
          <cell r="DB284"/>
          <cell r="DC284"/>
          <cell r="DD284"/>
          <cell r="DE284"/>
          <cell r="DF284"/>
          <cell r="DG284"/>
          <cell r="DH284"/>
          <cell r="DI284"/>
        </row>
        <row r="285">
          <cell r="CA285">
            <v>276</v>
          </cell>
          <cell r="CB285">
            <v>3.3191489361702127</v>
          </cell>
          <cell r="CC285">
            <v>0</v>
          </cell>
          <cell r="CD285">
            <v>0</v>
          </cell>
          <cell r="CE285">
            <v>0</v>
          </cell>
          <cell r="CF285">
            <v>67737</v>
          </cell>
          <cell r="CG285">
            <v>0</v>
          </cell>
          <cell r="CH285">
            <v>0</v>
          </cell>
          <cell r="CI285">
            <v>67737</v>
          </cell>
          <cell r="CJ285">
            <v>0</v>
          </cell>
          <cell r="CK285">
            <v>3612</v>
          </cell>
          <cell r="CL285">
            <v>71349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71349</v>
          </cell>
          <cell r="CR285">
            <v>71349</v>
          </cell>
          <cell r="CS285">
            <v>276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/>
          <cell r="DA285"/>
          <cell r="DB285"/>
          <cell r="DC285"/>
          <cell r="DD285"/>
          <cell r="DE285"/>
          <cell r="DF285"/>
          <cell r="DG285"/>
          <cell r="DH285"/>
          <cell r="DI285"/>
        </row>
        <row r="286">
          <cell r="CA286">
            <v>277</v>
          </cell>
          <cell r="CB286">
            <v>135.06663474985197</v>
          </cell>
          <cell r="CC286">
            <v>0</v>
          </cell>
          <cell r="CD286">
            <v>0</v>
          </cell>
          <cell r="CE286">
            <v>0</v>
          </cell>
          <cell r="CF286">
            <v>2104488</v>
          </cell>
          <cell r="CG286">
            <v>0</v>
          </cell>
          <cell r="CH286">
            <v>0</v>
          </cell>
          <cell r="CI286">
            <v>2104488</v>
          </cell>
          <cell r="CJ286">
            <v>0</v>
          </cell>
          <cell r="CK286">
            <v>146952</v>
          </cell>
          <cell r="CL286">
            <v>2251440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2251440</v>
          </cell>
          <cell r="CR286">
            <v>2251440</v>
          </cell>
          <cell r="CS286">
            <v>277</v>
          </cell>
          <cell r="CT286">
            <v>29.999999999999996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/>
          <cell r="DA286"/>
          <cell r="DB286"/>
          <cell r="DC286"/>
          <cell r="DD286"/>
          <cell r="DE286"/>
          <cell r="DF286"/>
          <cell r="DG286"/>
          <cell r="DH286"/>
          <cell r="DI286"/>
        </row>
        <row r="287">
          <cell r="CA287">
            <v>278</v>
          </cell>
          <cell r="CB287">
            <v>134.74660673726649</v>
          </cell>
          <cell r="CC287">
            <v>0</v>
          </cell>
          <cell r="CD287">
            <v>0</v>
          </cell>
          <cell r="CE287">
            <v>0</v>
          </cell>
          <cell r="CF287">
            <v>2125964</v>
          </cell>
          <cell r="CG287">
            <v>0</v>
          </cell>
          <cell r="CH287">
            <v>0</v>
          </cell>
          <cell r="CI287">
            <v>2125964</v>
          </cell>
          <cell r="CJ287">
            <v>0</v>
          </cell>
          <cell r="CK287">
            <v>146607</v>
          </cell>
          <cell r="CL287">
            <v>2272571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2272571</v>
          </cell>
          <cell r="CR287">
            <v>2272571</v>
          </cell>
          <cell r="CS287">
            <v>278</v>
          </cell>
          <cell r="CT287">
            <v>11.000000000000004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/>
          <cell r="DA287"/>
          <cell r="DB287"/>
          <cell r="DC287"/>
          <cell r="DD287"/>
          <cell r="DE287"/>
          <cell r="DF287"/>
          <cell r="DG287"/>
          <cell r="DH287"/>
          <cell r="DI287"/>
        </row>
        <row r="288">
          <cell r="CA288">
            <v>279</v>
          </cell>
          <cell r="CB288"/>
          <cell r="CC288"/>
          <cell r="CD288"/>
          <cell r="CE288"/>
          <cell r="CF288"/>
          <cell r="CG288"/>
          <cell r="CH288"/>
          <cell r="CI288"/>
          <cell r="CJ288"/>
          <cell r="CK288"/>
          <cell r="CL288"/>
          <cell r="CM288"/>
          <cell r="CN288"/>
          <cell r="CO288"/>
          <cell r="CP288"/>
          <cell r="CQ288"/>
          <cell r="CR288"/>
          <cell r="CS288">
            <v>279</v>
          </cell>
          <cell r="CT288"/>
          <cell r="CU288"/>
          <cell r="CV288"/>
          <cell r="CW288"/>
          <cell r="CX288"/>
          <cell r="CY288"/>
          <cell r="CZ288"/>
          <cell r="DA288"/>
          <cell r="DB288"/>
          <cell r="DC288"/>
          <cell r="DD288"/>
          <cell r="DE288"/>
          <cell r="DF288"/>
          <cell r="DG288"/>
          <cell r="DH288"/>
          <cell r="DI288"/>
        </row>
        <row r="289">
          <cell r="CA289">
            <v>280</v>
          </cell>
          <cell r="CB289"/>
          <cell r="CC289"/>
          <cell r="CD289"/>
          <cell r="CE289"/>
          <cell r="CF289"/>
          <cell r="CG289"/>
          <cell r="CH289"/>
          <cell r="CI289"/>
          <cell r="CJ289"/>
          <cell r="CK289"/>
          <cell r="CL289"/>
          <cell r="CM289"/>
          <cell r="CN289"/>
          <cell r="CO289"/>
          <cell r="CP289"/>
          <cell r="CQ289"/>
          <cell r="CR289"/>
          <cell r="CS289">
            <v>280</v>
          </cell>
          <cell r="CT289"/>
          <cell r="CU289"/>
          <cell r="CV289"/>
          <cell r="CW289"/>
          <cell r="CX289"/>
          <cell r="CY289"/>
          <cell r="CZ289"/>
          <cell r="DA289"/>
          <cell r="DB289"/>
          <cell r="DC289"/>
          <cell r="DD289"/>
          <cell r="DE289"/>
          <cell r="DF289"/>
          <cell r="DG289"/>
          <cell r="DH289"/>
          <cell r="DI289"/>
        </row>
        <row r="290">
          <cell r="CA290">
            <v>281</v>
          </cell>
          <cell r="CB290">
            <v>4713.5194917093831</v>
          </cell>
          <cell r="CC290">
            <v>0</v>
          </cell>
          <cell r="CD290">
            <v>0</v>
          </cell>
          <cell r="CE290">
            <v>0</v>
          </cell>
          <cell r="CF290">
            <v>81726833</v>
          </cell>
          <cell r="CG290">
            <v>0</v>
          </cell>
          <cell r="CH290">
            <v>0</v>
          </cell>
          <cell r="CI290">
            <v>81726833</v>
          </cell>
          <cell r="CJ290">
            <v>0</v>
          </cell>
          <cell r="CK290">
            <v>5128295</v>
          </cell>
          <cell r="CL290">
            <v>86855128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86855128</v>
          </cell>
          <cell r="CR290">
            <v>86855128</v>
          </cell>
          <cell r="CS290">
            <v>281</v>
          </cell>
          <cell r="CT290">
            <v>185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/>
          <cell r="DA290"/>
          <cell r="DB290"/>
          <cell r="DC290"/>
          <cell r="DD290"/>
          <cell r="DE290"/>
          <cell r="DF290"/>
          <cell r="DG290"/>
          <cell r="DH290"/>
          <cell r="DI290"/>
        </row>
        <row r="291">
          <cell r="CA291">
            <v>282</v>
          </cell>
          <cell r="CB291"/>
          <cell r="CC291"/>
          <cell r="CD291"/>
          <cell r="CE291"/>
          <cell r="CF291"/>
          <cell r="CG291"/>
          <cell r="CH291"/>
          <cell r="CI291"/>
          <cell r="CJ291"/>
          <cell r="CK291"/>
          <cell r="CL291"/>
          <cell r="CM291"/>
          <cell r="CN291"/>
          <cell r="CO291"/>
          <cell r="CP291"/>
          <cell r="CQ291"/>
          <cell r="CR291"/>
          <cell r="CS291">
            <v>282</v>
          </cell>
          <cell r="CT291"/>
          <cell r="CU291"/>
          <cell r="CV291"/>
          <cell r="CW291"/>
          <cell r="CX291"/>
          <cell r="CY291"/>
          <cell r="CZ291"/>
          <cell r="DA291"/>
          <cell r="DB291"/>
          <cell r="DC291"/>
          <cell r="DD291"/>
          <cell r="DE291"/>
          <cell r="DF291"/>
          <cell r="DG291"/>
          <cell r="DH291"/>
          <cell r="DI291"/>
        </row>
        <row r="292">
          <cell r="CA292">
            <v>283</v>
          </cell>
          <cell r="CB292"/>
          <cell r="CC292"/>
          <cell r="CD292"/>
          <cell r="CE292"/>
          <cell r="CF292"/>
          <cell r="CG292"/>
          <cell r="CH292"/>
          <cell r="CI292"/>
          <cell r="CJ292"/>
          <cell r="CK292"/>
          <cell r="CL292"/>
          <cell r="CM292"/>
          <cell r="CN292"/>
          <cell r="CO292"/>
          <cell r="CP292"/>
          <cell r="CQ292"/>
          <cell r="CR292"/>
          <cell r="CS292">
            <v>283</v>
          </cell>
          <cell r="CT292"/>
          <cell r="CU292"/>
          <cell r="CV292"/>
          <cell r="CW292"/>
          <cell r="CX292"/>
          <cell r="CY292"/>
          <cell r="CZ292"/>
          <cell r="DA292"/>
          <cell r="DB292"/>
          <cell r="DC292"/>
          <cell r="DD292"/>
          <cell r="DE292"/>
          <cell r="DF292"/>
          <cell r="DG292"/>
          <cell r="DH292"/>
          <cell r="DI292"/>
        </row>
        <row r="293">
          <cell r="CA293">
            <v>284</v>
          </cell>
          <cell r="CB293">
            <v>168.18678299482042</v>
          </cell>
          <cell r="CC293">
            <v>0</v>
          </cell>
          <cell r="CD293">
            <v>0</v>
          </cell>
          <cell r="CE293">
            <v>0</v>
          </cell>
          <cell r="CF293">
            <v>3220082</v>
          </cell>
          <cell r="CG293">
            <v>0</v>
          </cell>
          <cell r="CH293">
            <v>0</v>
          </cell>
          <cell r="CI293">
            <v>3220082</v>
          </cell>
          <cell r="CJ293">
            <v>0</v>
          </cell>
          <cell r="CK293">
            <v>182987</v>
          </cell>
          <cell r="CL293">
            <v>3403069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3403069</v>
          </cell>
          <cell r="CR293">
            <v>3403069</v>
          </cell>
          <cell r="CS293">
            <v>284</v>
          </cell>
          <cell r="CT293">
            <v>66.000000000000099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/>
          <cell r="DA293"/>
          <cell r="DB293"/>
          <cell r="DC293"/>
          <cell r="DD293"/>
          <cell r="DE293"/>
          <cell r="DF293"/>
          <cell r="DG293"/>
          <cell r="DH293"/>
          <cell r="DI293"/>
        </row>
        <row r="294">
          <cell r="CA294">
            <v>285</v>
          </cell>
          <cell r="CB294">
            <v>137.47354890909281</v>
          </cell>
          <cell r="CC294">
            <v>0</v>
          </cell>
          <cell r="CD294">
            <v>0</v>
          </cell>
          <cell r="CE294">
            <v>0</v>
          </cell>
          <cell r="CF294">
            <v>2441664</v>
          </cell>
          <cell r="CG294">
            <v>0</v>
          </cell>
          <cell r="CH294">
            <v>0</v>
          </cell>
          <cell r="CI294">
            <v>2441664</v>
          </cell>
          <cell r="CJ294">
            <v>0</v>
          </cell>
          <cell r="CK294">
            <v>149573</v>
          </cell>
          <cell r="CL294">
            <v>2591237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2591237</v>
          </cell>
          <cell r="CR294">
            <v>2591237</v>
          </cell>
          <cell r="CS294">
            <v>285</v>
          </cell>
          <cell r="CT294">
            <v>12.999999999999995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/>
          <cell r="DA294"/>
          <cell r="DB294"/>
          <cell r="DC294"/>
          <cell r="DD294"/>
          <cell r="DE294"/>
          <cell r="DF294"/>
          <cell r="DG294"/>
          <cell r="DH294"/>
          <cell r="DI294"/>
        </row>
        <row r="295">
          <cell r="CA295">
            <v>286</v>
          </cell>
          <cell r="CB295"/>
          <cell r="CC295"/>
          <cell r="CD295"/>
          <cell r="CE295"/>
          <cell r="CF295"/>
          <cell r="CG295"/>
          <cell r="CH295"/>
          <cell r="CI295"/>
          <cell r="CJ295"/>
          <cell r="CK295"/>
          <cell r="CL295"/>
          <cell r="CM295"/>
          <cell r="CN295"/>
          <cell r="CO295"/>
          <cell r="CP295"/>
          <cell r="CQ295"/>
          <cell r="CR295"/>
          <cell r="CS295">
            <v>286</v>
          </cell>
          <cell r="CT295"/>
          <cell r="CU295"/>
          <cell r="CV295"/>
          <cell r="CW295"/>
          <cell r="CX295"/>
          <cell r="CY295"/>
          <cell r="CZ295"/>
          <cell r="DA295"/>
          <cell r="DB295"/>
          <cell r="DC295"/>
          <cell r="DD295"/>
          <cell r="DE295"/>
          <cell r="DF295"/>
          <cell r="DG295"/>
          <cell r="DH295"/>
          <cell r="DI295"/>
        </row>
        <row r="296">
          <cell r="CA296">
            <v>287</v>
          </cell>
          <cell r="CB296">
            <v>22.184873949579835</v>
          </cell>
          <cell r="CC296">
            <v>0</v>
          </cell>
          <cell r="CD296">
            <v>0</v>
          </cell>
          <cell r="CE296">
            <v>0</v>
          </cell>
          <cell r="CF296">
            <v>394135</v>
          </cell>
          <cell r="CG296">
            <v>0</v>
          </cell>
          <cell r="CH296">
            <v>0</v>
          </cell>
          <cell r="CI296">
            <v>394135</v>
          </cell>
          <cell r="CJ296">
            <v>0</v>
          </cell>
          <cell r="CK296">
            <v>24136</v>
          </cell>
          <cell r="CL296">
            <v>418271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418271</v>
          </cell>
          <cell r="CR296">
            <v>418271</v>
          </cell>
          <cell r="CS296">
            <v>287</v>
          </cell>
          <cell r="CT296">
            <v>5.9999999999999991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/>
          <cell r="DA296"/>
          <cell r="DB296"/>
          <cell r="DC296"/>
          <cell r="DD296"/>
          <cell r="DE296"/>
          <cell r="DF296"/>
          <cell r="DG296"/>
          <cell r="DH296"/>
          <cell r="DI296"/>
        </row>
        <row r="297">
          <cell r="CA297">
            <v>288</v>
          </cell>
          <cell r="CB297">
            <v>3.1063829787234045</v>
          </cell>
          <cell r="CC297">
            <v>0</v>
          </cell>
          <cell r="CD297">
            <v>0</v>
          </cell>
          <cell r="CE297">
            <v>0</v>
          </cell>
          <cell r="CF297">
            <v>64075</v>
          </cell>
          <cell r="CG297">
            <v>0</v>
          </cell>
          <cell r="CH297">
            <v>0</v>
          </cell>
          <cell r="CI297">
            <v>64075</v>
          </cell>
          <cell r="CJ297">
            <v>0</v>
          </cell>
          <cell r="CK297">
            <v>3379</v>
          </cell>
          <cell r="CL297">
            <v>67454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67454</v>
          </cell>
          <cell r="CR297">
            <v>67454</v>
          </cell>
          <cell r="CS297">
            <v>288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/>
          <cell r="DA297"/>
          <cell r="DB297"/>
          <cell r="DC297"/>
          <cell r="DD297"/>
          <cell r="DE297"/>
          <cell r="DF297"/>
          <cell r="DG297"/>
          <cell r="DH297"/>
          <cell r="DI297"/>
        </row>
        <row r="298">
          <cell r="CA298">
            <v>289</v>
          </cell>
          <cell r="CB298"/>
          <cell r="CC298"/>
          <cell r="CD298"/>
          <cell r="CE298"/>
          <cell r="CF298"/>
          <cell r="CG298"/>
          <cell r="CH298"/>
          <cell r="CI298"/>
          <cell r="CJ298"/>
          <cell r="CK298"/>
          <cell r="CL298"/>
          <cell r="CM298"/>
          <cell r="CN298"/>
          <cell r="CO298"/>
          <cell r="CP298"/>
          <cell r="CQ298"/>
          <cell r="CR298"/>
          <cell r="CS298">
            <v>289</v>
          </cell>
          <cell r="CT298"/>
          <cell r="CU298"/>
          <cell r="CV298"/>
          <cell r="CW298"/>
          <cell r="CX298"/>
          <cell r="CY298"/>
          <cell r="CZ298"/>
          <cell r="DA298"/>
          <cell r="DB298"/>
          <cell r="DC298"/>
          <cell r="DD298"/>
          <cell r="DE298"/>
          <cell r="DF298"/>
          <cell r="DG298"/>
          <cell r="DH298"/>
          <cell r="DI298"/>
        </row>
        <row r="299">
          <cell r="CA299">
            <v>290</v>
          </cell>
          <cell r="CB299">
            <v>1.0028129395218002</v>
          </cell>
          <cell r="CC299">
            <v>0</v>
          </cell>
          <cell r="CD299">
            <v>0</v>
          </cell>
          <cell r="CE299">
            <v>0</v>
          </cell>
          <cell r="CF299">
            <v>21281</v>
          </cell>
          <cell r="CG299">
            <v>0</v>
          </cell>
          <cell r="CH299">
            <v>0</v>
          </cell>
          <cell r="CI299">
            <v>21281</v>
          </cell>
          <cell r="CJ299">
            <v>0</v>
          </cell>
          <cell r="CK299">
            <v>1092</v>
          </cell>
          <cell r="CL299">
            <v>22373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22373</v>
          </cell>
          <cell r="CR299">
            <v>22373</v>
          </cell>
          <cell r="CS299">
            <v>290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/>
          <cell r="DA299"/>
          <cell r="DB299"/>
          <cell r="DC299"/>
          <cell r="DD299"/>
          <cell r="DE299"/>
          <cell r="DF299"/>
          <cell r="DG299"/>
          <cell r="DH299"/>
          <cell r="DI299"/>
        </row>
        <row r="300">
          <cell r="CA300">
            <v>291</v>
          </cell>
          <cell r="CB300">
            <v>67.731842755148904</v>
          </cell>
          <cell r="CC300">
            <v>0</v>
          </cell>
          <cell r="CD300">
            <v>0</v>
          </cell>
          <cell r="CE300">
            <v>0</v>
          </cell>
          <cell r="CF300">
            <v>1219932</v>
          </cell>
          <cell r="CG300">
            <v>0</v>
          </cell>
          <cell r="CH300">
            <v>0</v>
          </cell>
          <cell r="CI300">
            <v>1219932</v>
          </cell>
          <cell r="CJ300">
            <v>0</v>
          </cell>
          <cell r="CK300">
            <v>73700</v>
          </cell>
          <cell r="CL300">
            <v>1293632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1293632</v>
          </cell>
          <cell r="CR300">
            <v>1293632</v>
          </cell>
          <cell r="CS300">
            <v>291</v>
          </cell>
          <cell r="CT300">
            <v>12.999100314889789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/>
          <cell r="DA300"/>
          <cell r="DB300"/>
          <cell r="DC300"/>
          <cell r="DD300"/>
          <cell r="DE300"/>
          <cell r="DF300"/>
          <cell r="DG300"/>
          <cell r="DH300"/>
          <cell r="DI300"/>
        </row>
        <row r="301">
          <cell r="CA301">
            <v>292</v>
          </cell>
          <cell r="CB301">
            <v>21.377152046725936</v>
          </cell>
          <cell r="CC301">
            <v>0</v>
          </cell>
          <cell r="CD301">
            <v>0</v>
          </cell>
          <cell r="CE301">
            <v>0</v>
          </cell>
          <cell r="CF301">
            <v>373723</v>
          </cell>
          <cell r="CG301">
            <v>0</v>
          </cell>
          <cell r="CH301">
            <v>0</v>
          </cell>
          <cell r="CI301">
            <v>373723</v>
          </cell>
          <cell r="CJ301">
            <v>0</v>
          </cell>
          <cell r="CK301">
            <v>23261</v>
          </cell>
          <cell r="CL301">
            <v>396984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396984</v>
          </cell>
          <cell r="CR301">
            <v>396984</v>
          </cell>
          <cell r="CS301">
            <v>292</v>
          </cell>
          <cell r="CT301">
            <v>12.000000000000002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/>
          <cell r="DA301"/>
          <cell r="DB301"/>
          <cell r="DC301"/>
          <cell r="DD301"/>
          <cell r="DE301"/>
          <cell r="DF301"/>
          <cell r="DG301"/>
          <cell r="DH301"/>
          <cell r="DI301"/>
        </row>
        <row r="302">
          <cell r="CA302">
            <v>293</v>
          </cell>
          <cell r="CB302">
            <v>92.473889792107812</v>
          </cell>
          <cell r="CC302">
            <v>0</v>
          </cell>
          <cell r="CD302">
            <v>0</v>
          </cell>
          <cell r="CE302">
            <v>0</v>
          </cell>
          <cell r="CF302">
            <v>1611018</v>
          </cell>
          <cell r="CG302">
            <v>0</v>
          </cell>
          <cell r="CH302">
            <v>0</v>
          </cell>
          <cell r="CI302">
            <v>1611018</v>
          </cell>
          <cell r="CJ302">
            <v>0</v>
          </cell>
          <cell r="CK302">
            <v>100607</v>
          </cell>
          <cell r="CL302">
            <v>1711625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1711625</v>
          </cell>
          <cell r="CR302">
            <v>1711625</v>
          </cell>
          <cell r="CS302">
            <v>293</v>
          </cell>
          <cell r="CT302">
            <v>12.999999999999988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/>
          <cell r="DA302"/>
          <cell r="DB302"/>
          <cell r="DC302"/>
          <cell r="DD302"/>
          <cell r="DE302"/>
          <cell r="DF302"/>
          <cell r="DG302"/>
          <cell r="DH302"/>
          <cell r="DI302"/>
        </row>
        <row r="303">
          <cell r="CA303">
            <v>294</v>
          </cell>
          <cell r="CB303"/>
          <cell r="CC303"/>
          <cell r="CD303"/>
          <cell r="CE303"/>
          <cell r="CF303"/>
          <cell r="CG303"/>
          <cell r="CH303"/>
          <cell r="CI303"/>
          <cell r="CJ303"/>
          <cell r="CK303"/>
          <cell r="CL303"/>
          <cell r="CM303"/>
          <cell r="CN303"/>
          <cell r="CO303"/>
          <cell r="CP303"/>
          <cell r="CQ303"/>
          <cell r="CR303"/>
          <cell r="CS303">
            <v>294</v>
          </cell>
          <cell r="CT303"/>
          <cell r="CU303"/>
          <cell r="CV303"/>
          <cell r="CW303"/>
          <cell r="CX303"/>
          <cell r="CY303"/>
          <cell r="CZ303"/>
          <cell r="DA303"/>
          <cell r="DB303"/>
          <cell r="DC303"/>
          <cell r="DD303"/>
          <cell r="DE303"/>
          <cell r="DF303"/>
          <cell r="DG303"/>
          <cell r="DH303"/>
          <cell r="DI303"/>
        </row>
        <row r="304">
          <cell r="CA304">
            <v>295</v>
          </cell>
          <cell r="CB304">
            <v>61.167503266718519</v>
          </cell>
          <cell r="CC304">
            <v>0</v>
          </cell>
          <cell r="CD304">
            <v>0</v>
          </cell>
          <cell r="CE304">
            <v>0</v>
          </cell>
          <cell r="CF304">
            <v>1212112</v>
          </cell>
          <cell r="CG304">
            <v>0</v>
          </cell>
          <cell r="CH304">
            <v>0</v>
          </cell>
          <cell r="CI304">
            <v>1212112</v>
          </cell>
          <cell r="CJ304">
            <v>0</v>
          </cell>
          <cell r="CK304">
            <v>66543</v>
          </cell>
          <cell r="CL304">
            <v>1278655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1278655</v>
          </cell>
          <cell r="CR304">
            <v>1278655</v>
          </cell>
          <cell r="CS304">
            <v>295</v>
          </cell>
          <cell r="CT304">
            <v>5.9815950920245378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/>
          <cell r="DA304"/>
          <cell r="DB304"/>
          <cell r="DC304"/>
          <cell r="DD304"/>
          <cell r="DE304"/>
          <cell r="DF304"/>
          <cell r="DG304"/>
          <cell r="DH304"/>
          <cell r="DI304"/>
        </row>
        <row r="305">
          <cell r="CA305">
            <v>296</v>
          </cell>
          <cell r="CB305">
            <v>39.77900552486188</v>
          </cell>
          <cell r="CC305">
            <v>0</v>
          </cell>
          <cell r="CD305">
            <v>0</v>
          </cell>
          <cell r="CE305">
            <v>2.6609501722315061</v>
          </cell>
          <cell r="CF305">
            <v>1166364</v>
          </cell>
          <cell r="CG305">
            <v>78021.72</v>
          </cell>
          <cell r="CH305">
            <v>0</v>
          </cell>
          <cell r="CI305">
            <v>1088342.28</v>
          </cell>
          <cell r="CJ305">
            <v>0</v>
          </cell>
          <cell r="CK305">
            <v>40383</v>
          </cell>
          <cell r="CL305">
            <v>1128725.28</v>
          </cell>
          <cell r="CM305">
            <v>78021.72</v>
          </cell>
          <cell r="CN305">
            <v>0</v>
          </cell>
          <cell r="CO305">
            <v>2898</v>
          </cell>
          <cell r="CP305">
            <v>80919.72</v>
          </cell>
          <cell r="CQ305">
            <v>1209645</v>
          </cell>
          <cell r="CR305">
            <v>1209645</v>
          </cell>
          <cell r="CS305">
            <v>296</v>
          </cell>
          <cell r="CT305">
            <v>4.9999999999999991</v>
          </cell>
          <cell r="CU305">
            <v>2.6609501722315061</v>
          </cell>
          <cell r="CV305">
            <v>78021.72</v>
          </cell>
          <cell r="CW305">
            <v>0</v>
          </cell>
          <cell r="CX305">
            <v>2898</v>
          </cell>
          <cell r="CY305">
            <v>80919.72</v>
          </cell>
          <cell r="CZ305"/>
          <cell r="DA305"/>
          <cell r="DB305"/>
          <cell r="DC305"/>
          <cell r="DD305"/>
          <cell r="DE305"/>
          <cell r="DF305"/>
          <cell r="DG305"/>
          <cell r="DH305"/>
          <cell r="DI305"/>
        </row>
        <row r="306">
          <cell r="CA306">
            <v>297</v>
          </cell>
          <cell r="CB306"/>
          <cell r="CC306"/>
          <cell r="CD306"/>
          <cell r="CE306"/>
          <cell r="CF306"/>
          <cell r="CG306"/>
          <cell r="CH306"/>
          <cell r="CI306"/>
          <cell r="CJ306"/>
          <cell r="CK306"/>
          <cell r="CL306"/>
          <cell r="CM306"/>
          <cell r="CN306"/>
          <cell r="CO306"/>
          <cell r="CP306"/>
          <cell r="CQ306"/>
          <cell r="CR306"/>
          <cell r="CS306">
            <v>297</v>
          </cell>
          <cell r="CT306"/>
          <cell r="CU306"/>
          <cell r="CV306"/>
          <cell r="CW306"/>
          <cell r="CX306"/>
          <cell r="CY306"/>
          <cell r="CZ306"/>
          <cell r="DA306"/>
          <cell r="DB306"/>
          <cell r="DC306"/>
          <cell r="DD306"/>
          <cell r="DE306"/>
          <cell r="DF306"/>
          <cell r="DG306"/>
          <cell r="DH306"/>
          <cell r="DI306"/>
        </row>
        <row r="307">
          <cell r="CA307">
            <v>298</v>
          </cell>
          <cell r="CB307"/>
          <cell r="CC307"/>
          <cell r="CD307"/>
          <cell r="CE307"/>
          <cell r="CF307"/>
          <cell r="CG307"/>
          <cell r="CH307"/>
          <cell r="CI307"/>
          <cell r="CJ307"/>
          <cell r="CK307"/>
          <cell r="CL307"/>
          <cell r="CM307"/>
          <cell r="CN307"/>
          <cell r="CO307"/>
          <cell r="CP307"/>
          <cell r="CQ307"/>
          <cell r="CR307"/>
          <cell r="CS307">
            <v>298</v>
          </cell>
          <cell r="CT307"/>
          <cell r="CU307"/>
          <cell r="CV307"/>
          <cell r="CW307"/>
          <cell r="CX307"/>
          <cell r="CY307"/>
          <cell r="CZ307"/>
          <cell r="DA307"/>
          <cell r="DB307"/>
          <cell r="DC307"/>
          <cell r="DD307"/>
          <cell r="DE307"/>
          <cell r="DF307"/>
          <cell r="DG307"/>
          <cell r="DH307"/>
          <cell r="DI307"/>
        </row>
        <row r="308">
          <cell r="CA308">
            <v>299</v>
          </cell>
          <cell r="CB308"/>
          <cell r="CC308"/>
          <cell r="CD308"/>
          <cell r="CE308"/>
          <cell r="CF308"/>
          <cell r="CG308"/>
          <cell r="CH308"/>
          <cell r="CI308"/>
          <cell r="CJ308"/>
          <cell r="CK308"/>
          <cell r="CL308"/>
          <cell r="CM308"/>
          <cell r="CN308"/>
          <cell r="CO308"/>
          <cell r="CP308"/>
          <cell r="CQ308"/>
          <cell r="CR308"/>
          <cell r="CS308">
            <v>299</v>
          </cell>
          <cell r="CT308"/>
          <cell r="CU308"/>
          <cell r="CV308"/>
          <cell r="CW308"/>
          <cell r="CX308"/>
          <cell r="CY308"/>
          <cell r="CZ308"/>
          <cell r="DA308"/>
          <cell r="DB308"/>
          <cell r="DC308"/>
          <cell r="DD308"/>
          <cell r="DE308"/>
          <cell r="DF308"/>
          <cell r="DG308"/>
          <cell r="DH308"/>
          <cell r="DI308"/>
        </row>
        <row r="309">
          <cell r="CA309">
            <v>300</v>
          </cell>
          <cell r="CB309">
            <v>1.004</v>
          </cell>
          <cell r="CC309">
            <v>0</v>
          </cell>
          <cell r="CD309">
            <v>0</v>
          </cell>
          <cell r="CE309">
            <v>0</v>
          </cell>
          <cell r="CF309">
            <v>47643</v>
          </cell>
          <cell r="CG309">
            <v>0</v>
          </cell>
          <cell r="CH309">
            <v>0</v>
          </cell>
          <cell r="CI309">
            <v>47643</v>
          </cell>
          <cell r="CJ309">
            <v>0</v>
          </cell>
          <cell r="CK309">
            <v>1092</v>
          </cell>
          <cell r="CL309">
            <v>48735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48735</v>
          </cell>
          <cell r="CR309">
            <v>48735</v>
          </cell>
          <cell r="CS309">
            <v>300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/>
          <cell r="DA309"/>
          <cell r="DB309"/>
          <cell r="DC309"/>
          <cell r="DD309"/>
          <cell r="DE309"/>
          <cell r="DF309"/>
          <cell r="DG309"/>
          <cell r="DH309"/>
          <cell r="DI309"/>
        </row>
        <row r="310">
          <cell r="CA310">
            <v>301</v>
          </cell>
          <cell r="CB310">
            <v>96.19346966151285</v>
          </cell>
          <cell r="CC310">
            <v>0</v>
          </cell>
          <cell r="CD310">
            <v>0</v>
          </cell>
          <cell r="CE310">
            <v>0</v>
          </cell>
          <cell r="CF310">
            <v>1785770</v>
          </cell>
          <cell r="CG310">
            <v>0</v>
          </cell>
          <cell r="CH310">
            <v>0</v>
          </cell>
          <cell r="CI310">
            <v>1785770</v>
          </cell>
          <cell r="CJ310">
            <v>0</v>
          </cell>
          <cell r="CK310">
            <v>104649</v>
          </cell>
          <cell r="CL310">
            <v>1890419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1890419</v>
          </cell>
          <cell r="CR310">
            <v>1890419</v>
          </cell>
          <cell r="CS310">
            <v>301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/>
          <cell r="DA310"/>
          <cell r="DB310"/>
          <cell r="DC310"/>
          <cell r="DD310"/>
          <cell r="DE310"/>
          <cell r="DF310"/>
          <cell r="DG310"/>
          <cell r="DH310"/>
          <cell r="DI310"/>
        </row>
        <row r="311">
          <cell r="CA311">
            <v>302</v>
          </cell>
          <cell r="CB311"/>
          <cell r="CC311"/>
          <cell r="CD311"/>
          <cell r="CE311"/>
          <cell r="CF311"/>
          <cell r="CG311"/>
          <cell r="CH311"/>
          <cell r="CI311"/>
          <cell r="CJ311"/>
          <cell r="CK311"/>
          <cell r="CL311"/>
          <cell r="CM311"/>
          <cell r="CN311"/>
          <cell r="CO311"/>
          <cell r="CP311"/>
          <cell r="CQ311"/>
          <cell r="CR311"/>
          <cell r="CS311">
            <v>302</v>
          </cell>
          <cell r="CT311"/>
          <cell r="CU311"/>
          <cell r="CV311"/>
          <cell r="CW311"/>
          <cell r="CX311"/>
          <cell r="CY311"/>
          <cell r="CZ311"/>
          <cell r="DA311"/>
          <cell r="DB311"/>
          <cell r="DC311"/>
          <cell r="DD311"/>
          <cell r="DE311"/>
          <cell r="DF311"/>
          <cell r="DG311"/>
          <cell r="DH311"/>
          <cell r="DI311"/>
        </row>
        <row r="312">
          <cell r="CA312">
            <v>303</v>
          </cell>
          <cell r="CB312"/>
          <cell r="CC312"/>
          <cell r="CD312"/>
          <cell r="CE312"/>
          <cell r="CF312"/>
          <cell r="CG312"/>
          <cell r="CH312"/>
          <cell r="CI312"/>
          <cell r="CJ312"/>
          <cell r="CK312"/>
          <cell r="CL312"/>
          <cell r="CM312"/>
          <cell r="CN312"/>
          <cell r="CO312"/>
          <cell r="CP312"/>
          <cell r="CQ312"/>
          <cell r="CR312"/>
          <cell r="CS312">
            <v>303</v>
          </cell>
          <cell r="CT312"/>
          <cell r="CU312"/>
          <cell r="CV312"/>
          <cell r="CW312"/>
          <cell r="CX312"/>
          <cell r="CY312"/>
          <cell r="CZ312"/>
          <cell r="DA312"/>
          <cell r="DB312"/>
          <cell r="DC312"/>
          <cell r="DD312"/>
          <cell r="DE312"/>
          <cell r="DF312"/>
          <cell r="DG312"/>
          <cell r="DH312"/>
          <cell r="DI312"/>
        </row>
        <row r="313">
          <cell r="CA313">
            <v>304</v>
          </cell>
          <cell r="CB313"/>
          <cell r="CC313"/>
          <cell r="CD313"/>
          <cell r="CE313"/>
          <cell r="CF313"/>
          <cell r="CG313"/>
          <cell r="CH313"/>
          <cell r="CI313"/>
          <cell r="CJ313"/>
          <cell r="CK313"/>
          <cell r="CL313"/>
          <cell r="CM313"/>
          <cell r="CN313"/>
          <cell r="CO313"/>
          <cell r="CP313"/>
          <cell r="CQ313"/>
          <cell r="CR313"/>
          <cell r="CS313">
            <v>304</v>
          </cell>
          <cell r="CT313"/>
          <cell r="CU313"/>
          <cell r="CV313"/>
          <cell r="CW313"/>
          <cell r="CX313"/>
          <cell r="CY313"/>
          <cell r="CZ313"/>
          <cell r="DA313"/>
          <cell r="DB313"/>
          <cell r="DC313"/>
          <cell r="DD313"/>
          <cell r="DE313"/>
          <cell r="DF313"/>
          <cell r="DG313"/>
          <cell r="DH313"/>
          <cell r="DI313"/>
        </row>
        <row r="314">
          <cell r="CA314">
            <v>305</v>
          </cell>
          <cell r="CB314">
            <v>76.081187775881091</v>
          </cell>
          <cell r="CC314">
            <v>0</v>
          </cell>
          <cell r="CD314">
            <v>0</v>
          </cell>
          <cell r="CE314">
            <v>0</v>
          </cell>
          <cell r="CF314">
            <v>1312345</v>
          </cell>
          <cell r="CG314">
            <v>0</v>
          </cell>
          <cell r="CH314">
            <v>0</v>
          </cell>
          <cell r="CI314">
            <v>1312345</v>
          </cell>
          <cell r="CJ314">
            <v>0</v>
          </cell>
          <cell r="CK314">
            <v>82773</v>
          </cell>
          <cell r="CL314">
            <v>1395118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1395118</v>
          </cell>
          <cell r="CR314">
            <v>1395118</v>
          </cell>
          <cell r="CS314">
            <v>305</v>
          </cell>
          <cell r="CT314">
            <v>25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/>
          <cell r="DA314"/>
          <cell r="DB314"/>
          <cell r="DC314"/>
          <cell r="DD314"/>
          <cell r="DE314"/>
          <cell r="DF314"/>
          <cell r="DG314"/>
          <cell r="DH314"/>
          <cell r="DI314"/>
        </row>
        <row r="315">
          <cell r="CA315">
            <v>306</v>
          </cell>
          <cell r="CB315">
            <v>7.0588235294117645</v>
          </cell>
          <cell r="CC315">
            <v>0</v>
          </cell>
          <cell r="CD315">
            <v>0</v>
          </cell>
          <cell r="CE315">
            <v>0</v>
          </cell>
          <cell r="CF315">
            <v>116431</v>
          </cell>
          <cell r="CG315">
            <v>0</v>
          </cell>
          <cell r="CH315">
            <v>0</v>
          </cell>
          <cell r="CI315">
            <v>116431</v>
          </cell>
          <cell r="CJ315">
            <v>0</v>
          </cell>
          <cell r="CK315">
            <v>7679</v>
          </cell>
          <cell r="CL315">
            <v>124110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124110</v>
          </cell>
          <cell r="CR315">
            <v>124110</v>
          </cell>
          <cell r="CS315">
            <v>306</v>
          </cell>
          <cell r="CT315">
            <v>1.9999999999999996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/>
          <cell r="DA315"/>
          <cell r="DB315"/>
          <cell r="DC315"/>
          <cell r="DD315"/>
          <cell r="DE315"/>
          <cell r="DF315"/>
          <cell r="DG315"/>
          <cell r="DH315"/>
          <cell r="DI315"/>
        </row>
        <row r="316">
          <cell r="CA316">
            <v>307</v>
          </cell>
          <cell r="CB316">
            <v>24.927308402745673</v>
          </cell>
          <cell r="CC316">
            <v>0</v>
          </cell>
          <cell r="CD316">
            <v>0</v>
          </cell>
          <cell r="CE316">
            <v>0</v>
          </cell>
          <cell r="CF316">
            <v>504584</v>
          </cell>
          <cell r="CG316">
            <v>0</v>
          </cell>
          <cell r="CH316">
            <v>0</v>
          </cell>
          <cell r="CI316">
            <v>504584</v>
          </cell>
          <cell r="CJ316">
            <v>0</v>
          </cell>
          <cell r="CK316">
            <v>27120</v>
          </cell>
          <cell r="CL316">
            <v>531704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531704</v>
          </cell>
          <cell r="CR316">
            <v>531704</v>
          </cell>
          <cell r="CS316">
            <v>307</v>
          </cell>
          <cell r="CT316">
            <v>4.9999999999999982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/>
          <cell r="DA316"/>
          <cell r="DB316"/>
          <cell r="DC316"/>
          <cell r="DD316"/>
          <cell r="DE316"/>
          <cell r="DF316"/>
          <cell r="DG316"/>
          <cell r="DH316"/>
          <cell r="DI316"/>
        </row>
        <row r="317">
          <cell r="CA317">
            <v>308</v>
          </cell>
          <cell r="CB317">
            <v>16.505667868386059</v>
          </cell>
          <cell r="CC317">
            <v>0</v>
          </cell>
          <cell r="CD317">
            <v>0</v>
          </cell>
          <cell r="CE317">
            <v>0</v>
          </cell>
          <cell r="CF317">
            <v>386702</v>
          </cell>
          <cell r="CG317">
            <v>0</v>
          </cell>
          <cell r="CH317">
            <v>0</v>
          </cell>
          <cell r="CI317">
            <v>386702</v>
          </cell>
          <cell r="CJ317">
            <v>0</v>
          </cell>
          <cell r="CK317">
            <v>17958</v>
          </cell>
          <cell r="CL317">
            <v>404660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404660</v>
          </cell>
          <cell r="CR317">
            <v>404660</v>
          </cell>
          <cell r="CS317">
            <v>308</v>
          </cell>
          <cell r="CT317">
            <v>2.9999999999999991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/>
          <cell r="DA317"/>
          <cell r="DB317"/>
          <cell r="DC317"/>
          <cell r="DD317"/>
          <cell r="DE317"/>
          <cell r="DF317"/>
          <cell r="DG317"/>
          <cell r="DH317"/>
          <cell r="DI317"/>
        </row>
        <row r="318">
          <cell r="CA318">
            <v>309</v>
          </cell>
          <cell r="CB318">
            <v>5.1109674639086364</v>
          </cell>
          <cell r="CC318">
            <v>0</v>
          </cell>
          <cell r="CD318">
            <v>0</v>
          </cell>
          <cell r="CE318">
            <v>0</v>
          </cell>
          <cell r="CF318">
            <v>80733</v>
          </cell>
          <cell r="CG318">
            <v>0</v>
          </cell>
          <cell r="CH318">
            <v>0</v>
          </cell>
          <cell r="CI318">
            <v>80733</v>
          </cell>
          <cell r="CJ318">
            <v>0</v>
          </cell>
          <cell r="CK318">
            <v>5562</v>
          </cell>
          <cell r="CL318">
            <v>86295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86295</v>
          </cell>
          <cell r="CR318">
            <v>86295</v>
          </cell>
          <cell r="CS318">
            <v>309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/>
          <cell r="DA318"/>
          <cell r="DB318"/>
          <cell r="DC318"/>
          <cell r="DD318"/>
          <cell r="DE318"/>
          <cell r="DF318"/>
          <cell r="DG318"/>
          <cell r="DH318"/>
          <cell r="DI318"/>
        </row>
        <row r="319">
          <cell r="CA319">
            <v>310</v>
          </cell>
          <cell r="CB319">
            <v>114.06631166396092</v>
          </cell>
          <cell r="CC319">
            <v>0</v>
          </cell>
          <cell r="CD319">
            <v>0</v>
          </cell>
          <cell r="CE319">
            <v>0</v>
          </cell>
          <cell r="CF319">
            <v>2478504</v>
          </cell>
          <cell r="CG319">
            <v>0</v>
          </cell>
          <cell r="CH319">
            <v>0</v>
          </cell>
          <cell r="CI319">
            <v>2478504</v>
          </cell>
          <cell r="CJ319">
            <v>0</v>
          </cell>
          <cell r="CK319">
            <v>124104</v>
          </cell>
          <cell r="CL319">
            <v>2602608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2602608</v>
          </cell>
          <cell r="CR319">
            <v>2602608</v>
          </cell>
          <cell r="CS319">
            <v>310</v>
          </cell>
          <cell r="CT319">
            <v>14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/>
          <cell r="DA319"/>
          <cell r="DB319"/>
          <cell r="DC319"/>
          <cell r="DD319"/>
          <cell r="DE319"/>
          <cell r="DF319"/>
          <cell r="DG319"/>
          <cell r="DH319"/>
          <cell r="DI319"/>
        </row>
        <row r="320">
          <cell r="CA320">
            <v>311</v>
          </cell>
          <cell r="CB320"/>
          <cell r="CC320"/>
          <cell r="CD320"/>
          <cell r="CE320"/>
          <cell r="CF320"/>
          <cell r="CG320"/>
          <cell r="CH320"/>
          <cell r="CI320"/>
          <cell r="CJ320"/>
          <cell r="CK320"/>
          <cell r="CL320"/>
          <cell r="CM320"/>
          <cell r="CN320"/>
          <cell r="CO320"/>
          <cell r="CP320"/>
          <cell r="CQ320"/>
          <cell r="CR320"/>
          <cell r="CS320">
            <v>311</v>
          </cell>
          <cell r="CT320"/>
          <cell r="CU320"/>
          <cell r="CV320"/>
          <cell r="CW320"/>
          <cell r="CX320"/>
          <cell r="CY320"/>
          <cell r="CZ320"/>
          <cell r="DA320"/>
          <cell r="DB320"/>
          <cell r="DC320"/>
          <cell r="DD320"/>
          <cell r="DE320"/>
          <cell r="DF320"/>
          <cell r="DG320"/>
          <cell r="DH320"/>
          <cell r="DI320"/>
        </row>
        <row r="321">
          <cell r="CA321">
            <v>312</v>
          </cell>
          <cell r="CB321"/>
          <cell r="CC321"/>
          <cell r="CD321"/>
          <cell r="CE321"/>
          <cell r="CF321"/>
          <cell r="CG321"/>
          <cell r="CH321"/>
          <cell r="CI321"/>
          <cell r="CJ321"/>
          <cell r="CK321"/>
          <cell r="CL321"/>
          <cell r="CM321"/>
          <cell r="CN321"/>
          <cell r="CO321"/>
          <cell r="CP321"/>
          <cell r="CQ321"/>
          <cell r="CR321"/>
          <cell r="CS321">
            <v>312</v>
          </cell>
          <cell r="CT321"/>
          <cell r="CU321"/>
          <cell r="CV321"/>
          <cell r="CW321"/>
          <cell r="CX321"/>
          <cell r="CY321"/>
          <cell r="CZ321"/>
          <cell r="DA321"/>
          <cell r="DB321"/>
          <cell r="DC321"/>
          <cell r="DD321"/>
          <cell r="DE321"/>
          <cell r="DF321"/>
          <cell r="DG321"/>
          <cell r="DH321"/>
          <cell r="DI321"/>
        </row>
        <row r="322">
          <cell r="CA322">
            <v>313</v>
          </cell>
          <cell r="CB322"/>
          <cell r="CC322"/>
          <cell r="CD322"/>
          <cell r="CE322"/>
          <cell r="CF322"/>
          <cell r="CG322"/>
          <cell r="CH322"/>
          <cell r="CI322"/>
          <cell r="CJ322"/>
          <cell r="CK322"/>
          <cell r="CL322"/>
          <cell r="CM322"/>
          <cell r="CN322"/>
          <cell r="CO322"/>
          <cell r="CP322"/>
          <cell r="CQ322"/>
          <cell r="CR322"/>
          <cell r="CS322">
            <v>313</v>
          </cell>
          <cell r="CT322"/>
          <cell r="CU322"/>
          <cell r="CV322"/>
          <cell r="CW322"/>
          <cell r="CX322"/>
          <cell r="CY322"/>
          <cell r="CZ322"/>
          <cell r="DA322"/>
          <cell r="DB322"/>
          <cell r="DC322"/>
          <cell r="DD322"/>
          <cell r="DE322"/>
          <cell r="DF322"/>
          <cell r="DG322"/>
          <cell r="DH322"/>
          <cell r="DI322"/>
        </row>
        <row r="323">
          <cell r="CA323">
            <v>314</v>
          </cell>
          <cell r="CB323">
            <v>14.285918088790911</v>
          </cell>
          <cell r="CC323">
            <v>0</v>
          </cell>
          <cell r="CD323">
            <v>0</v>
          </cell>
          <cell r="CE323">
            <v>0</v>
          </cell>
          <cell r="CF323">
            <v>408295</v>
          </cell>
          <cell r="CG323">
            <v>0</v>
          </cell>
          <cell r="CH323">
            <v>0</v>
          </cell>
          <cell r="CI323">
            <v>408295</v>
          </cell>
          <cell r="CJ323">
            <v>0</v>
          </cell>
          <cell r="CK323">
            <v>15543</v>
          </cell>
          <cell r="CL323">
            <v>423838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423838</v>
          </cell>
          <cell r="CR323">
            <v>423838</v>
          </cell>
          <cell r="CS323">
            <v>314</v>
          </cell>
          <cell r="CT323">
            <v>4.0000000000000044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/>
          <cell r="DA323"/>
          <cell r="DB323"/>
          <cell r="DC323"/>
          <cell r="DD323"/>
          <cell r="DE323"/>
          <cell r="DF323"/>
          <cell r="DG323"/>
          <cell r="DH323"/>
          <cell r="DI323"/>
        </row>
        <row r="324">
          <cell r="CA324">
            <v>315</v>
          </cell>
          <cell r="CB324">
            <v>1.1063829787234043</v>
          </cell>
          <cell r="CC324">
            <v>0</v>
          </cell>
          <cell r="CD324">
            <v>0</v>
          </cell>
          <cell r="CE324">
            <v>0</v>
          </cell>
          <cell r="CF324">
            <v>19896</v>
          </cell>
          <cell r="CG324">
            <v>0</v>
          </cell>
          <cell r="CH324">
            <v>0</v>
          </cell>
          <cell r="CI324">
            <v>19896</v>
          </cell>
          <cell r="CJ324">
            <v>0</v>
          </cell>
          <cell r="CK324">
            <v>1203</v>
          </cell>
          <cell r="CL324">
            <v>21099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21099</v>
          </cell>
          <cell r="CR324">
            <v>21099</v>
          </cell>
          <cell r="CS324">
            <v>315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  <cell r="CZ324"/>
          <cell r="DA324"/>
          <cell r="DB324"/>
          <cell r="DC324"/>
          <cell r="DD324"/>
          <cell r="DE324"/>
          <cell r="DF324"/>
          <cell r="DG324"/>
          <cell r="DH324"/>
          <cell r="DI324"/>
        </row>
        <row r="325">
          <cell r="CA325">
            <v>316</v>
          </cell>
          <cell r="CB325">
            <v>35.193012560131301</v>
          </cell>
          <cell r="CC325">
            <v>0</v>
          </cell>
          <cell r="CD325">
            <v>0</v>
          </cell>
          <cell r="CE325">
            <v>0</v>
          </cell>
          <cell r="CF325">
            <v>636058</v>
          </cell>
          <cell r="CG325">
            <v>0</v>
          </cell>
          <cell r="CH325">
            <v>0</v>
          </cell>
          <cell r="CI325">
            <v>636058</v>
          </cell>
          <cell r="CJ325">
            <v>0</v>
          </cell>
          <cell r="CK325">
            <v>38288</v>
          </cell>
          <cell r="CL325">
            <v>674346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674346</v>
          </cell>
          <cell r="CR325">
            <v>674346</v>
          </cell>
          <cell r="CS325">
            <v>316</v>
          </cell>
          <cell r="CT325">
            <v>8.0000000000000018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/>
          <cell r="DA325"/>
          <cell r="DB325"/>
          <cell r="DC325"/>
          <cell r="DD325"/>
          <cell r="DE325"/>
          <cell r="DF325"/>
          <cell r="DG325"/>
          <cell r="DH325"/>
          <cell r="DI325"/>
        </row>
        <row r="326">
          <cell r="CA326">
            <v>317</v>
          </cell>
          <cell r="CB326"/>
          <cell r="CC326"/>
          <cell r="CD326"/>
          <cell r="CE326"/>
          <cell r="CF326"/>
          <cell r="CG326"/>
          <cell r="CH326"/>
          <cell r="CI326"/>
          <cell r="CJ326"/>
          <cell r="CK326"/>
          <cell r="CL326"/>
          <cell r="CM326"/>
          <cell r="CN326"/>
          <cell r="CO326"/>
          <cell r="CP326"/>
          <cell r="CQ326"/>
          <cell r="CR326"/>
          <cell r="CS326">
            <v>317</v>
          </cell>
          <cell r="CT326"/>
          <cell r="CU326"/>
          <cell r="CV326"/>
          <cell r="CW326"/>
          <cell r="CX326"/>
          <cell r="CY326"/>
          <cell r="CZ326"/>
          <cell r="DA326"/>
          <cell r="DB326"/>
          <cell r="DC326"/>
          <cell r="DD326"/>
          <cell r="DE326"/>
          <cell r="DF326"/>
          <cell r="DG326"/>
          <cell r="DH326"/>
          <cell r="DI326"/>
        </row>
        <row r="327">
          <cell r="CA327">
            <v>318</v>
          </cell>
          <cell r="CB327"/>
          <cell r="CC327"/>
          <cell r="CD327"/>
          <cell r="CE327"/>
          <cell r="CF327"/>
          <cell r="CG327"/>
          <cell r="CH327"/>
          <cell r="CI327"/>
          <cell r="CJ327"/>
          <cell r="CK327"/>
          <cell r="CL327"/>
          <cell r="CM327"/>
          <cell r="CN327"/>
          <cell r="CO327"/>
          <cell r="CP327"/>
          <cell r="CQ327"/>
          <cell r="CR327"/>
          <cell r="CS327">
            <v>318</v>
          </cell>
          <cell r="CT327"/>
          <cell r="CU327"/>
          <cell r="CV327"/>
          <cell r="CW327"/>
          <cell r="CX327"/>
          <cell r="CY327"/>
          <cell r="CZ327"/>
          <cell r="DA327"/>
          <cell r="DB327"/>
          <cell r="DC327"/>
          <cell r="DD327"/>
          <cell r="DE327"/>
          <cell r="DF327"/>
          <cell r="DG327"/>
          <cell r="DH327"/>
          <cell r="DI327"/>
        </row>
        <row r="328">
          <cell r="CA328">
            <v>319</v>
          </cell>
          <cell r="CB328"/>
          <cell r="CC328"/>
          <cell r="CD328"/>
          <cell r="CE328"/>
          <cell r="CF328"/>
          <cell r="CG328"/>
          <cell r="CH328"/>
          <cell r="CI328"/>
          <cell r="CJ328"/>
          <cell r="CK328"/>
          <cell r="CL328"/>
          <cell r="CM328"/>
          <cell r="CN328"/>
          <cell r="CO328"/>
          <cell r="CP328"/>
          <cell r="CQ328"/>
          <cell r="CR328"/>
          <cell r="CS328">
            <v>319</v>
          </cell>
          <cell r="CT328"/>
          <cell r="CU328"/>
          <cell r="CV328"/>
          <cell r="CW328"/>
          <cell r="CX328"/>
          <cell r="CY328"/>
          <cell r="CZ328"/>
          <cell r="DA328"/>
          <cell r="DB328"/>
          <cell r="DC328"/>
          <cell r="DD328"/>
          <cell r="DE328"/>
          <cell r="DF328"/>
          <cell r="DG328"/>
          <cell r="DH328"/>
          <cell r="DI328"/>
        </row>
        <row r="329">
          <cell r="CA329">
            <v>320</v>
          </cell>
          <cell r="CB329"/>
          <cell r="CC329"/>
          <cell r="CD329"/>
          <cell r="CE329"/>
          <cell r="CF329"/>
          <cell r="CG329"/>
          <cell r="CH329"/>
          <cell r="CI329"/>
          <cell r="CJ329"/>
          <cell r="CK329"/>
          <cell r="CL329"/>
          <cell r="CM329"/>
          <cell r="CN329"/>
          <cell r="CO329"/>
          <cell r="CP329"/>
          <cell r="CQ329"/>
          <cell r="CR329"/>
          <cell r="CS329">
            <v>320</v>
          </cell>
          <cell r="CT329"/>
          <cell r="CU329"/>
          <cell r="CV329"/>
          <cell r="CW329"/>
          <cell r="CX329"/>
          <cell r="CY329"/>
          <cell r="CZ329"/>
          <cell r="DA329"/>
          <cell r="DB329"/>
          <cell r="DC329"/>
          <cell r="DD329"/>
          <cell r="DE329"/>
          <cell r="DF329"/>
          <cell r="DG329"/>
          <cell r="DH329"/>
          <cell r="DI329"/>
        </row>
        <row r="330">
          <cell r="CA330">
            <v>321</v>
          </cell>
          <cell r="CB330">
            <v>7.1063829787234063</v>
          </cell>
          <cell r="CC330">
            <v>0</v>
          </cell>
          <cell r="CD330">
            <v>0</v>
          </cell>
          <cell r="CE330">
            <v>0</v>
          </cell>
          <cell r="CF330">
            <v>147454</v>
          </cell>
          <cell r="CG330">
            <v>0</v>
          </cell>
          <cell r="CH330">
            <v>0</v>
          </cell>
          <cell r="CI330">
            <v>147454</v>
          </cell>
          <cell r="CJ330">
            <v>0</v>
          </cell>
          <cell r="CK330">
            <v>7728</v>
          </cell>
          <cell r="CL330">
            <v>155182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155182</v>
          </cell>
          <cell r="CR330">
            <v>155182</v>
          </cell>
          <cell r="CS330">
            <v>321</v>
          </cell>
          <cell r="CT330">
            <v>1.9999999999999996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/>
          <cell r="DA330"/>
          <cell r="DB330"/>
          <cell r="DC330"/>
          <cell r="DD330"/>
          <cell r="DE330"/>
          <cell r="DF330"/>
          <cell r="DG330"/>
          <cell r="DH330"/>
          <cell r="DI330"/>
        </row>
        <row r="331">
          <cell r="CA331">
            <v>322</v>
          </cell>
          <cell r="CB331">
            <v>4.0028129395218004</v>
          </cell>
          <cell r="CC331">
            <v>0</v>
          </cell>
          <cell r="CD331">
            <v>0</v>
          </cell>
          <cell r="CE331">
            <v>0</v>
          </cell>
          <cell r="CF331">
            <v>71811</v>
          </cell>
          <cell r="CG331">
            <v>0</v>
          </cell>
          <cell r="CH331">
            <v>0</v>
          </cell>
          <cell r="CI331">
            <v>71811</v>
          </cell>
          <cell r="CJ331">
            <v>0</v>
          </cell>
          <cell r="CK331">
            <v>4356</v>
          </cell>
          <cell r="CL331">
            <v>76167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76167</v>
          </cell>
          <cell r="CR331">
            <v>76167</v>
          </cell>
          <cell r="CS331">
            <v>322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/>
          <cell r="DA331"/>
          <cell r="DB331"/>
          <cell r="DC331"/>
          <cell r="DD331"/>
          <cell r="DE331"/>
          <cell r="DF331"/>
          <cell r="DG331"/>
          <cell r="DH331"/>
          <cell r="DI331"/>
        </row>
        <row r="332">
          <cell r="CA332">
            <v>323</v>
          </cell>
          <cell r="CB332">
            <v>6.3097514340344159</v>
          </cell>
          <cell r="CC332">
            <v>0</v>
          </cell>
          <cell r="CD332">
            <v>0</v>
          </cell>
          <cell r="CE332">
            <v>0</v>
          </cell>
          <cell r="CF332">
            <v>95056</v>
          </cell>
          <cell r="CG332">
            <v>0</v>
          </cell>
          <cell r="CH332">
            <v>0</v>
          </cell>
          <cell r="CI332">
            <v>95056</v>
          </cell>
          <cell r="CJ332">
            <v>0</v>
          </cell>
          <cell r="CK332">
            <v>6864</v>
          </cell>
          <cell r="CL332">
            <v>101920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101920</v>
          </cell>
          <cell r="CR332">
            <v>101920</v>
          </cell>
          <cell r="CS332">
            <v>323</v>
          </cell>
          <cell r="CT332">
            <v>0.99999999999999978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/>
          <cell r="DA332"/>
          <cell r="DB332"/>
          <cell r="DC332"/>
          <cell r="DD332"/>
          <cell r="DE332"/>
          <cell r="DF332"/>
          <cell r="DG332"/>
          <cell r="DH332"/>
          <cell r="DI332"/>
        </row>
        <row r="333">
          <cell r="CA333">
            <v>324</v>
          </cell>
          <cell r="CB333"/>
          <cell r="CC333"/>
          <cell r="CD333"/>
          <cell r="CE333"/>
          <cell r="CF333"/>
          <cell r="CG333"/>
          <cell r="CH333"/>
          <cell r="CI333"/>
          <cell r="CJ333"/>
          <cell r="CK333"/>
          <cell r="CL333"/>
          <cell r="CM333"/>
          <cell r="CN333"/>
          <cell r="CO333"/>
          <cell r="CP333"/>
          <cell r="CQ333"/>
          <cell r="CR333"/>
          <cell r="CS333">
            <v>324</v>
          </cell>
          <cell r="CT333"/>
          <cell r="CU333"/>
          <cell r="CV333"/>
          <cell r="CW333"/>
          <cell r="CX333"/>
          <cell r="CY333"/>
          <cell r="CZ333"/>
          <cell r="DA333"/>
          <cell r="DB333"/>
          <cell r="DC333"/>
          <cell r="DD333"/>
          <cell r="DE333"/>
          <cell r="DF333"/>
          <cell r="DG333"/>
          <cell r="DH333"/>
          <cell r="DI333"/>
        </row>
        <row r="334">
          <cell r="CA334">
            <v>325</v>
          </cell>
          <cell r="CB334">
            <v>73.610921790628183</v>
          </cell>
          <cell r="CC334">
            <v>0</v>
          </cell>
          <cell r="CD334">
            <v>0</v>
          </cell>
          <cell r="CE334">
            <v>0</v>
          </cell>
          <cell r="CF334">
            <v>1151391</v>
          </cell>
          <cell r="CG334">
            <v>0</v>
          </cell>
          <cell r="CH334">
            <v>0</v>
          </cell>
          <cell r="CI334">
            <v>1151391</v>
          </cell>
          <cell r="CJ334">
            <v>0</v>
          </cell>
          <cell r="CK334">
            <v>80102</v>
          </cell>
          <cell r="CL334">
            <v>1231493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1231493</v>
          </cell>
          <cell r="CR334">
            <v>1231493</v>
          </cell>
          <cell r="CS334">
            <v>325</v>
          </cell>
          <cell r="CT334">
            <v>11.000000000000002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/>
          <cell r="DA334"/>
          <cell r="DB334"/>
          <cell r="DC334"/>
          <cell r="DD334"/>
          <cell r="DE334"/>
          <cell r="DF334"/>
          <cell r="DG334"/>
          <cell r="DH334"/>
          <cell r="DI334"/>
        </row>
        <row r="335">
          <cell r="CA335">
            <v>326</v>
          </cell>
          <cell r="CB335">
            <v>9.0617906683480474</v>
          </cell>
          <cell r="CC335">
            <v>0</v>
          </cell>
          <cell r="CD335">
            <v>0</v>
          </cell>
          <cell r="CE335">
            <v>0</v>
          </cell>
          <cell r="CF335">
            <v>146556</v>
          </cell>
          <cell r="CG335">
            <v>0</v>
          </cell>
          <cell r="CH335">
            <v>0</v>
          </cell>
          <cell r="CI335">
            <v>146556</v>
          </cell>
          <cell r="CJ335">
            <v>0</v>
          </cell>
          <cell r="CK335">
            <v>9858</v>
          </cell>
          <cell r="CL335">
            <v>156414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156414</v>
          </cell>
          <cell r="CR335">
            <v>156414</v>
          </cell>
          <cell r="CS335">
            <v>326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/>
          <cell r="DA335"/>
          <cell r="DB335"/>
          <cell r="DC335"/>
          <cell r="DD335"/>
          <cell r="DE335"/>
          <cell r="DF335"/>
          <cell r="DG335"/>
          <cell r="DH335"/>
          <cell r="DI335"/>
        </row>
        <row r="336">
          <cell r="CA336">
            <v>327</v>
          </cell>
          <cell r="CB336">
            <v>1.9170506912442393</v>
          </cell>
          <cell r="CC336">
            <v>0</v>
          </cell>
          <cell r="CD336">
            <v>0</v>
          </cell>
          <cell r="CE336">
            <v>0</v>
          </cell>
          <cell r="CF336">
            <v>42651</v>
          </cell>
          <cell r="CG336">
            <v>0</v>
          </cell>
          <cell r="CH336">
            <v>0</v>
          </cell>
          <cell r="CI336">
            <v>42651</v>
          </cell>
          <cell r="CJ336">
            <v>0</v>
          </cell>
          <cell r="CK336">
            <v>2086</v>
          </cell>
          <cell r="CL336">
            <v>44737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44737</v>
          </cell>
          <cell r="CR336">
            <v>44737</v>
          </cell>
          <cell r="CS336">
            <v>327</v>
          </cell>
          <cell r="CT336">
            <v>0.99999999999999978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/>
          <cell r="DA336"/>
          <cell r="DB336"/>
          <cell r="DC336"/>
          <cell r="DD336"/>
          <cell r="DE336"/>
          <cell r="DF336"/>
          <cell r="DG336"/>
          <cell r="DH336"/>
          <cell r="DI336"/>
        </row>
        <row r="337">
          <cell r="CA337">
            <v>328</v>
          </cell>
          <cell r="CB337"/>
          <cell r="CC337"/>
          <cell r="CD337"/>
          <cell r="CE337"/>
          <cell r="CF337"/>
          <cell r="CG337"/>
          <cell r="CH337"/>
          <cell r="CI337"/>
          <cell r="CJ337"/>
          <cell r="CK337"/>
          <cell r="CL337"/>
          <cell r="CM337"/>
          <cell r="CN337"/>
          <cell r="CO337"/>
          <cell r="CP337"/>
          <cell r="CQ337"/>
          <cell r="CR337"/>
          <cell r="CS337">
            <v>328</v>
          </cell>
          <cell r="CT337"/>
          <cell r="CU337"/>
          <cell r="CV337"/>
          <cell r="CW337"/>
          <cell r="CX337"/>
          <cell r="CY337"/>
          <cell r="CZ337"/>
          <cell r="DA337"/>
          <cell r="DB337"/>
          <cell r="DC337"/>
          <cell r="DD337"/>
          <cell r="DE337"/>
          <cell r="DF337"/>
          <cell r="DG337"/>
          <cell r="DH337"/>
          <cell r="DI337"/>
        </row>
        <row r="338">
          <cell r="CA338">
            <v>329</v>
          </cell>
          <cell r="CB338"/>
          <cell r="CC338"/>
          <cell r="CD338"/>
          <cell r="CE338"/>
          <cell r="CF338"/>
          <cell r="CG338"/>
          <cell r="CH338"/>
          <cell r="CI338"/>
          <cell r="CJ338"/>
          <cell r="CK338"/>
          <cell r="CL338"/>
          <cell r="CM338"/>
          <cell r="CN338"/>
          <cell r="CO338"/>
          <cell r="CP338"/>
          <cell r="CQ338"/>
          <cell r="CR338"/>
          <cell r="CS338">
            <v>329</v>
          </cell>
          <cell r="CT338"/>
          <cell r="CU338"/>
          <cell r="CV338"/>
          <cell r="CW338"/>
          <cell r="CX338"/>
          <cell r="CY338"/>
          <cell r="CZ338"/>
          <cell r="DA338"/>
          <cell r="DB338"/>
          <cell r="DC338"/>
          <cell r="DD338"/>
          <cell r="DE338"/>
          <cell r="DF338"/>
          <cell r="DG338"/>
          <cell r="DH338"/>
          <cell r="DI338"/>
        </row>
        <row r="339">
          <cell r="CA339">
            <v>330</v>
          </cell>
          <cell r="CB339"/>
          <cell r="CC339"/>
          <cell r="CD339"/>
          <cell r="CE339"/>
          <cell r="CF339"/>
          <cell r="CG339"/>
          <cell r="CH339"/>
          <cell r="CI339"/>
          <cell r="CJ339"/>
          <cell r="CK339"/>
          <cell r="CL339"/>
          <cell r="CM339"/>
          <cell r="CN339"/>
          <cell r="CO339"/>
          <cell r="CP339"/>
          <cell r="CQ339"/>
          <cell r="CR339"/>
          <cell r="CS339">
            <v>330</v>
          </cell>
          <cell r="CT339"/>
          <cell r="CU339"/>
          <cell r="CV339"/>
          <cell r="CW339"/>
          <cell r="CX339"/>
          <cell r="CY339"/>
          <cell r="CZ339"/>
          <cell r="DA339"/>
          <cell r="DB339"/>
          <cell r="DC339"/>
          <cell r="DD339"/>
          <cell r="DE339"/>
          <cell r="DF339"/>
          <cell r="DG339"/>
          <cell r="DH339"/>
          <cell r="DI339"/>
        </row>
        <row r="340">
          <cell r="CA340">
            <v>331</v>
          </cell>
          <cell r="CB340">
            <v>43.695765608369491</v>
          </cell>
          <cell r="CC340">
            <v>0</v>
          </cell>
          <cell r="CD340">
            <v>0</v>
          </cell>
          <cell r="CE340">
            <v>0</v>
          </cell>
          <cell r="CF340">
            <v>761289</v>
          </cell>
          <cell r="CG340">
            <v>0</v>
          </cell>
          <cell r="CH340">
            <v>0</v>
          </cell>
          <cell r="CI340">
            <v>761289</v>
          </cell>
          <cell r="CJ340">
            <v>0</v>
          </cell>
          <cell r="CK340">
            <v>47540</v>
          </cell>
          <cell r="CL340">
            <v>808829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808829</v>
          </cell>
          <cell r="CR340">
            <v>808829</v>
          </cell>
          <cell r="CS340">
            <v>331</v>
          </cell>
          <cell r="CT340">
            <v>13.999999999999998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/>
          <cell r="DA340"/>
          <cell r="DB340"/>
          <cell r="DC340"/>
          <cell r="DD340"/>
          <cell r="DE340"/>
          <cell r="DF340"/>
          <cell r="DG340"/>
          <cell r="DH340"/>
          <cell r="DI340"/>
        </row>
        <row r="341">
          <cell r="CA341">
            <v>332</v>
          </cell>
          <cell r="CB341">
            <v>114.48087150956036</v>
          </cell>
          <cell r="CC341">
            <v>0</v>
          </cell>
          <cell r="CD341">
            <v>0</v>
          </cell>
          <cell r="CE341">
            <v>0</v>
          </cell>
          <cell r="CF341">
            <v>1946816</v>
          </cell>
          <cell r="CG341">
            <v>0</v>
          </cell>
          <cell r="CH341">
            <v>0</v>
          </cell>
          <cell r="CI341">
            <v>1946816</v>
          </cell>
          <cell r="CJ341">
            <v>0</v>
          </cell>
          <cell r="CK341">
            <v>124550</v>
          </cell>
          <cell r="CL341">
            <v>2071366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2071366</v>
          </cell>
          <cell r="CR341">
            <v>2071366</v>
          </cell>
          <cell r="CS341">
            <v>332</v>
          </cell>
          <cell r="CT341">
            <v>14.000000000000005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/>
          <cell r="DA341"/>
          <cell r="DB341"/>
          <cell r="DC341"/>
          <cell r="DD341"/>
          <cell r="DE341"/>
          <cell r="DF341"/>
          <cell r="DG341"/>
          <cell r="DH341"/>
          <cell r="DI341"/>
        </row>
        <row r="342">
          <cell r="CA342">
            <v>333</v>
          </cell>
          <cell r="CB342"/>
          <cell r="CC342"/>
          <cell r="CD342"/>
          <cell r="CE342"/>
          <cell r="CF342"/>
          <cell r="CG342"/>
          <cell r="CH342"/>
          <cell r="CI342"/>
          <cell r="CJ342"/>
          <cell r="CK342"/>
          <cell r="CL342"/>
          <cell r="CM342"/>
          <cell r="CN342"/>
          <cell r="CO342"/>
          <cell r="CP342"/>
          <cell r="CQ342"/>
          <cell r="CR342"/>
          <cell r="CS342">
            <v>333</v>
          </cell>
          <cell r="CT342"/>
          <cell r="CU342"/>
          <cell r="CV342"/>
          <cell r="CW342"/>
          <cell r="CX342"/>
          <cell r="CY342"/>
          <cell r="CZ342"/>
          <cell r="DA342"/>
          <cell r="DB342"/>
          <cell r="DC342"/>
          <cell r="DD342"/>
          <cell r="DE342"/>
          <cell r="DF342"/>
          <cell r="DG342"/>
          <cell r="DH342"/>
          <cell r="DI342"/>
        </row>
        <row r="343">
          <cell r="CA343">
            <v>334</v>
          </cell>
          <cell r="CB343"/>
          <cell r="CC343"/>
          <cell r="CD343"/>
          <cell r="CE343"/>
          <cell r="CF343"/>
          <cell r="CG343"/>
          <cell r="CH343"/>
          <cell r="CI343"/>
          <cell r="CJ343"/>
          <cell r="CK343"/>
          <cell r="CL343"/>
          <cell r="CM343"/>
          <cell r="CN343"/>
          <cell r="CO343"/>
          <cell r="CP343"/>
          <cell r="CQ343"/>
          <cell r="CR343"/>
          <cell r="CS343">
            <v>334</v>
          </cell>
          <cell r="CT343"/>
          <cell r="CU343"/>
          <cell r="CV343"/>
          <cell r="CW343"/>
          <cell r="CX343"/>
          <cell r="CY343"/>
          <cell r="CZ343"/>
          <cell r="DA343"/>
          <cell r="DB343"/>
          <cell r="DC343"/>
          <cell r="DD343"/>
          <cell r="DE343"/>
          <cell r="DF343"/>
          <cell r="DG343"/>
          <cell r="DH343"/>
          <cell r="DI343"/>
        </row>
        <row r="344">
          <cell r="CA344">
            <v>335</v>
          </cell>
          <cell r="CB344"/>
          <cell r="CC344"/>
          <cell r="CD344"/>
          <cell r="CE344"/>
          <cell r="CF344"/>
          <cell r="CG344"/>
          <cell r="CH344"/>
          <cell r="CI344"/>
          <cell r="CJ344"/>
          <cell r="CK344"/>
          <cell r="CL344"/>
          <cell r="CM344"/>
          <cell r="CN344"/>
          <cell r="CO344"/>
          <cell r="CP344"/>
          <cell r="CQ344"/>
          <cell r="CR344"/>
          <cell r="CS344">
            <v>335</v>
          </cell>
          <cell r="CT344"/>
          <cell r="CU344"/>
          <cell r="CV344"/>
          <cell r="CW344"/>
          <cell r="CX344"/>
          <cell r="CY344"/>
          <cell r="CZ344"/>
          <cell r="DA344"/>
          <cell r="DB344"/>
          <cell r="DC344"/>
          <cell r="DD344"/>
          <cell r="DE344"/>
          <cell r="DF344"/>
          <cell r="DG344"/>
          <cell r="DH344"/>
          <cell r="DI344"/>
        </row>
        <row r="345">
          <cell r="CA345">
            <v>336</v>
          </cell>
          <cell r="CB345">
            <v>300.39915446153589</v>
          </cell>
          <cell r="CC345">
            <v>0</v>
          </cell>
          <cell r="CD345">
            <v>0</v>
          </cell>
          <cell r="CE345">
            <v>0</v>
          </cell>
          <cell r="CF345">
            <v>4643561</v>
          </cell>
          <cell r="CG345">
            <v>0</v>
          </cell>
          <cell r="CH345">
            <v>0</v>
          </cell>
          <cell r="CI345">
            <v>4643561</v>
          </cell>
          <cell r="CJ345">
            <v>0</v>
          </cell>
          <cell r="CK345">
            <v>326835</v>
          </cell>
          <cell r="CL345">
            <v>4970396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4970396</v>
          </cell>
          <cell r="CR345">
            <v>4970396</v>
          </cell>
          <cell r="CS345">
            <v>336</v>
          </cell>
          <cell r="CT345">
            <v>101.00000000000001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/>
          <cell r="DA345"/>
          <cell r="DB345"/>
          <cell r="DC345"/>
          <cell r="DD345"/>
          <cell r="DE345"/>
          <cell r="DF345"/>
          <cell r="DG345"/>
          <cell r="DH345"/>
          <cell r="DI345"/>
        </row>
        <row r="346">
          <cell r="CA346">
            <v>337</v>
          </cell>
          <cell r="CB346">
            <v>1.9170506912442393</v>
          </cell>
          <cell r="CC346">
            <v>0</v>
          </cell>
          <cell r="CD346">
            <v>0</v>
          </cell>
          <cell r="CE346">
            <v>0</v>
          </cell>
          <cell r="CF346">
            <v>70049</v>
          </cell>
          <cell r="CG346">
            <v>0</v>
          </cell>
          <cell r="CH346">
            <v>0</v>
          </cell>
          <cell r="CI346">
            <v>70049</v>
          </cell>
          <cell r="CJ346">
            <v>0</v>
          </cell>
          <cell r="CK346">
            <v>2086</v>
          </cell>
          <cell r="CL346">
            <v>72135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72135</v>
          </cell>
          <cell r="CR346">
            <v>72135</v>
          </cell>
          <cell r="CS346">
            <v>337</v>
          </cell>
          <cell r="CT346">
            <v>0.99999999999999978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/>
          <cell r="DA346"/>
          <cell r="DB346"/>
          <cell r="DC346"/>
          <cell r="DD346"/>
          <cell r="DE346"/>
          <cell r="DF346"/>
          <cell r="DG346"/>
          <cell r="DH346"/>
          <cell r="DI346"/>
        </row>
        <row r="347">
          <cell r="CA347">
            <v>338</v>
          </cell>
          <cell r="CB347"/>
          <cell r="CC347"/>
          <cell r="CD347"/>
          <cell r="CE347"/>
          <cell r="CF347"/>
          <cell r="CG347"/>
          <cell r="CH347"/>
          <cell r="CI347"/>
          <cell r="CJ347"/>
          <cell r="CK347"/>
          <cell r="CL347"/>
          <cell r="CM347"/>
          <cell r="CN347"/>
          <cell r="CO347"/>
          <cell r="CP347"/>
          <cell r="CQ347"/>
          <cell r="CR347"/>
          <cell r="CS347">
            <v>338</v>
          </cell>
          <cell r="CT347"/>
          <cell r="CU347"/>
          <cell r="CV347"/>
          <cell r="CW347"/>
          <cell r="CX347"/>
          <cell r="CY347"/>
          <cell r="CZ347"/>
          <cell r="DA347"/>
          <cell r="DB347"/>
          <cell r="DC347"/>
          <cell r="DD347"/>
          <cell r="DE347"/>
          <cell r="DF347"/>
          <cell r="DG347"/>
          <cell r="DH347"/>
          <cell r="DI347"/>
        </row>
        <row r="348">
          <cell r="CA348">
            <v>339</v>
          </cell>
          <cell r="CB348"/>
          <cell r="CC348"/>
          <cell r="CD348"/>
          <cell r="CE348"/>
          <cell r="CF348"/>
          <cell r="CG348"/>
          <cell r="CH348"/>
          <cell r="CI348"/>
          <cell r="CJ348"/>
          <cell r="CK348"/>
          <cell r="CL348"/>
          <cell r="CM348"/>
          <cell r="CN348"/>
          <cell r="CO348"/>
          <cell r="CP348"/>
          <cell r="CQ348"/>
          <cell r="CR348"/>
          <cell r="CS348">
            <v>339</v>
          </cell>
          <cell r="CT348"/>
          <cell r="CU348"/>
          <cell r="CV348"/>
          <cell r="CW348"/>
          <cell r="CX348"/>
          <cell r="CY348"/>
          <cell r="CZ348"/>
          <cell r="DA348"/>
          <cell r="DB348"/>
          <cell r="DC348"/>
          <cell r="DD348"/>
          <cell r="DE348"/>
          <cell r="DF348"/>
          <cell r="DG348"/>
          <cell r="DH348"/>
          <cell r="DI348"/>
        </row>
        <row r="349">
          <cell r="CA349">
            <v>340</v>
          </cell>
          <cell r="CB349">
            <v>6.8764154348501245</v>
          </cell>
          <cell r="CC349">
            <v>0</v>
          </cell>
          <cell r="CD349">
            <v>0</v>
          </cell>
          <cell r="CE349">
            <v>0</v>
          </cell>
          <cell r="CF349">
            <v>125216</v>
          </cell>
          <cell r="CG349">
            <v>0</v>
          </cell>
          <cell r="CH349">
            <v>0</v>
          </cell>
          <cell r="CI349">
            <v>125216</v>
          </cell>
          <cell r="CJ349">
            <v>0</v>
          </cell>
          <cell r="CK349">
            <v>7483</v>
          </cell>
          <cell r="CL349">
            <v>132699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132699</v>
          </cell>
          <cell r="CR349">
            <v>132699</v>
          </cell>
          <cell r="CS349">
            <v>340</v>
          </cell>
          <cell r="CT349">
            <v>5.0000000000000018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/>
          <cell r="DA349"/>
          <cell r="DB349"/>
          <cell r="DC349"/>
          <cell r="DD349"/>
          <cell r="DE349"/>
          <cell r="DF349"/>
          <cell r="DG349"/>
          <cell r="DH349"/>
          <cell r="DI349"/>
        </row>
        <row r="350">
          <cell r="CA350">
            <v>341</v>
          </cell>
          <cell r="CB350"/>
          <cell r="CC350"/>
          <cell r="CD350"/>
          <cell r="CE350"/>
          <cell r="CF350"/>
          <cell r="CG350"/>
          <cell r="CH350"/>
          <cell r="CI350"/>
          <cell r="CJ350"/>
          <cell r="CK350"/>
          <cell r="CL350"/>
          <cell r="CM350"/>
          <cell r="CN350"/>
          <cell r="CO350"/>
          <cell r="CP350"/>
          <cell r="CQ350"/>
          <cell r="CR350"/>
          <cell r="CS350">
            <v>341</v>
          </cell>
          <cell r="CT350"/>
          <cell r="CU350"/>
          <cell r="CV350"/>
          <cell r="CW350"/>
          <cell r="CX350"/>
          <cell r="CY350"/>
          <cell r="CZ350"/>
          <cell r="DA350"/>
          <cell r="DB350"/>
          <cell r="DC350"/>
          <cell r="DD350"/>
          <cell r="DE350"/>
          <cell r="DF350"/>
          <cell r="DG350"/>
          <cell r="DH350"/>
          <cell r="DI350"/>
        </row>
        <row r="351">
          <cell r="CA351">
            <v>342</v>
          </cell>
          <cell r="CB351">
            <v>6.5020690804253132</v>
          </cell>
          <cell r="CC351">
            <v>0</v>
          </cell>
          <cell r="CD351">
            <v>0</v>
          </cell>
          <cell r="CE351">
            <v>0</v>
          </cell>
          <cell r="CF351">
            <v>150691</v>
          </cell>
          <cell r="CG351">
            <v>0</v>
          </cell>
          <cell r="CH351">
            <v>0</v>
          </cell>
          <cell r="CI351">
            <v>150691</v>
          </cell>
          <cell r="CJ351">
            <v>0</v>
          </cell>
          <cell r="CK351">
            <v>7067</v>
          </cell>
          <cell r="CL351">
            <v>157758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157758</v>
          </cell>
          <cell r="CR351">
            <v>157758</v>
          </cell>
          <cell r="CS351">
            <v>342</v>
          </cell>
          <cell r="CT351">
            <v>1.9999999999999996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/>
          <cell r="DA351"/>
          <cell r="DB351"/>
          <cell r="DC351"/>
          <cell r="DD351"/>
          <cell r="DE351"/>
          <cell r="DF351"/>
          <cell r="DG351"/>
          <cell r="DH351"/>
          <cell r="DI351"/>
        </row>
        <row r="352">
          <cell r="CA352">
            <v>343</v>
          </cell>
          <cell r="CB352">
            <v>10.029069767441861</v>
          </cell>
          <cell r="CC352">
            <v>0</v>
          </cell>
          <cell r="CD352">
            <v>0</v>
          </cell>
          <cell r="CE352">
            <v>0</v>
          </cell>
          <cell r="CF352">
            <v>135360</v>
          </cell>
          <cell r="CG352">
            <v>0</v>
          </cell>
          <cell r="CH352">
            <v>0</v>
          </cell>
          <cell r="CI352">
            <v>135360</v>
          </cell>
          <cell r="CJ352">
            <v>0</v>
          </cell>
          <cell r="CK352">
            <v>10914</v>
          </cell>
          <cell r="CL352">
            <v>146274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146274</v>
          </cell>
          <cell r="CR352">
            <v>146274</v>
          </cell>
          <cell r="CS352">
            <v>343</v>
          </cell>
          <cell r="CT352">
            <v>0.99999999999999989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/>
          <cell r="DA352"/>
          <cell r="DB352"/>
          <cell r="DC352"/>
          <cell r="DD352"/>
          <cell r="DE352"/>
          <cell r="DF352"/>
          <cell r="DG352"/>
          <cell r="DH352"/>
          <cell r="DI352"/>
        </row>
        <row r="353">
          <cell r="CA353">
            <v>344</v>
          </cell>
          <cell r="CB353">
            <v>2.0250973865431701</v>
          </cell>
          <cell r="CC353">
            <v>0</v>
          </cell>
          <cell r="CD353">
            <v>0</v>
          </cell>
          <cell r="CE353">
            <v>0</v>
          </cell>
          <cell r="CF353">
            <v>47790</v>
          </cell>
          <cell r="CG353">
            <v>0</v>
          </cell>
          <cell r="CH353">
            <v>0</v>
          </cell>
          <cell r="CI353">
            <v>47790</v>
          </cell>
          <cell r="CJ353">
            <v>0</v>
          </cell>
          <cell r="CK353">
            <v>2204</v>
          </cell>
          <cell r="CL353">
            <v>49994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49994</v>
          </cell>
          <cell r="CR353">
            <v>49994</v>
          </cell>
          <cell r="CS353">
            <v>344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/>
          <cell r="DA353"/>
          <cell r="DB353"/>
          <cell r="DC353"/>
          <cell r="DD353"/>
          <cell r="DE353"/>
          <cell r="DF353"/>
          <cell r="DG353"/>
          <cell r="DH353"/>
          <cell r="DI353"/>
        </row>
        <row r="354">
          <cell r="CA354">
            <v>345</v>
          </cell>
          <cell r="CB354"/>
          <cell r="CC354"/>
          <cell r="CD354"/>
          <cell r="CE354"/>
          <cell r="CF354"/>
          <cell r="CG354"/>
          <cell r="CH354"/>
          <cell r="CI354"/>
          <cell r="CJ354"/>
          <cell r="CK354"/>
          <cell r="CL354"/>
          <cell r="CM354"/>
          <cell r="CN354"/>
          <cell r="CO354"/>
          <cell r="CP354"/>
          <cell r="CQ354"/>
          <cell r="CR354"/>
          <cell r="CS354">
            <v>345</v>
          </cell>
          <cell r="CT354"/>
          <cell r="CU354"/>
          <cell r="CV354"/>
          <cell r="CW354"/>
          <cell r="CX354"/>
          <cell r="CY354"/>
          <cell r="CZ354"/>
          <cell r="DA354"/>
          <cell r="DB354"/>
          <cell r="DC354"/>
          <cell r="DD354"/>
          <cell r="DE354"/>
          <cell r="DF354"/>
          <cell r="DG354"/>
          <cell r="DH354"/>
          <cell r="DI354"/>
        </row>
        <row r="355">
          <cell r="CA355">
            <v>346</v>
          </cell>
          <cell r="CB355">
            <v>26.890150750184958</v>
          </cell>
          <cell r="CC355">
            <v>0</v>
          </cell>
          <cell r="CD355">
            <v>0</v>
          </cell>
          <cell r="CE355">
            <v>0</v>
          </cell>
          <cell r="CF355">
            <v>518628</v>
          </cell>
          <cell r="CG355">
            <v>0</v>
          </cell>
          <cell r="CH355">
            <v>0</v>
          </cell>
          <cell r="CI355">
            <v>518628</v>
          </cell>
          <cell r="CJ355">
            <v>0</v>
          </cell>
          <cell r="CK355">
            <v>29257</v>
          </cell>
          <cell r="CL355">
            <v>547885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547885</v>
          </cell>
          <cell r="CR355">
            <v>547885</v>
          </cell>
          <cell r="CS355">
            <v>346</v>
          </cell>
          <cell r="CT355">
            <v>6.0000000000000009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/>
          <cell r="DA355"/>
          <cell r="DB355"/>
          <cell r="DC355"/>
          <cell r="DD355"/>
          <cell r="DE355"/>
          <cell r="DF355"/>
          <cell r="DG355"/>
          <cell r="DH355"/>
          <cell r="DI355"/>
        </row>
        <row r="356">
          <cell r="CA356">
            <v>347</v>
          </cell>
          <cell r="CB356">
            <v>49.810426524072717</v>
          </cell>
          <cell r="CC356">
            <v>0</v>
          </cell>
          <cell r="CD356">
            <v>0</v>
          </cell>
          <cell r="CE356">
            <v>0</v>
          </cell>
          <cell r="CF356">
            <v>1156133</v>
          </cell>
          <cell r="CG356">
            <v>0</v>
          </cell>
          <cell r="CH356">
            <v>0</v>
          </cell>
          <cell r="CI356">
            <v>1156133</v>
          </cell>
          <cell r="CJ356">
            <v>0</v>
          </cell>
          <cell r="CK356">
            <v>54193</v>
          </cell>
          <cell r="CL356">
            <v>1210326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1210326</v>
          </cell>
          <cell r="CR356">
            <v>1210326</v>
          </cell>
          <cell r="CS356">
            <v>347</v>
          </cell>
          <cell r="CT356">
            <v>16.999999999999986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/>
          <cell r="DA356"/>
          <cell r="DB356"/>
          <cell r="DC356"/>
          <cell r="DD356"/>
          <cell r="DE356"/>
          <cell r="DF356"/>
          <cell r="DG356"/>
          <cell r="DH356"/>
          <cell r="DI356"/>
        </row>
        <row r="357">
          <cell r="CA357">
            <v>348</v>
          </cell>
          <cell r="CB357">
            <v>2151.8370535084377</v>
          </cell>
          <cell r="CC357">
            <v>0</v>
          </cell>
          <cell r="CD357">
            <v>0</v>
          </cell>
          <cell r="CE357">
            <v>0</v>
          </cell>
          <cell r="CF357">
            <v>36252526</v>
          </cell>
          <cell r="CG357">
            <v>0</v>
          </cell>
          <cell r="CH357">
            <v>0</v>
          </cell>
          <cell r="CI357">
            <v>36252526</v>
          </cell>
          <cell r="CJ357">
            <v>2152625</v>
          </cell>
          <cell r="CK357">
            <v>2341203</v>
          </cell>
          <cell r="CL357">
            <v>40746354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40746354</v>
          </cell>
          <cell r="CR357">
            <v>40746354</v>
          </cell>
          <cell r="CS357">
            <v>348</v>
          </cell>
          <cell r="CT357">
            <v>5.0000000000000036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/>
          <cell r="DA357"/>
          <cell r="DB357"/>
          <cell r="DC357"/>
          <cell r="DD357"/>
          <cell r="DE357"/>
          <cell r="DF357"/>
          <cell r="DG357"/>
          <cell r="DH357"/>
          <cell r="DI357"/>
        </row>
        <row r="358">
          <cell r="CA358">
            <v>349</v>
          </cell>
          <cell r="CB358">
            <v>1.0256410256410255</v>
          </cell>
          <cell r="CC358">
            <v>0</v>
          </cell>
          <cell r="CD358">
            <v>0</v>
          </cell>
          <cell r="CE358">
            <v>0</v>
          </cell>
          <cell r="CF358">
            <v>25776</v>
          </cell>
          <cell r="CG358">
            <v>0</v>
          </cell>
          <cell r="CH358">
            <v>0</v>
          </cell>
          <cell r="CI358">
            <v>25776</v>
          </cell>
          <cell r="CJ358">
            <v>0</v>
          </cell>
          <cell r="CK358">
            <v>1116</v>
          </cell>
          <cell r="CL358">
            <v>26892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26892</v>
          </cell>
          <cell r="CR358">
            <v>26892</v>
          </cell>
          <cell r="CS358">
            <v>349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/>
          <cell r="DA358"/>
          <cell r="DB358"/>
          <cell r="DC358"/>
          <cell r="DD358"/>
          <cell r="DE358"/>
          <cell r="DF358"/>
          <cell r="DG358"/>
          <cell r="DH358"/>
          <cell r="DI358"/>
        </row>
        <row r="359">
          <cell r="CA359">
            <v>350</v>
          </cell>
          <cell r="CB359">
            <v>56.976099049885569</v>
          </cell>
          <cell r="CC359">
            <v>0</v>
          </cell>
          <cell r="CD359">
            <v>0</v>
          </cell>
          <cell r="CE359">
            <v>0</v>
          </cell>
          <cell r="CF359">
            <v>1238131</v>
          </cell>
          <cell r="CG359">
            <v>0</v>
          </cell>
          <cell r="CH359">
            <v>0</v>
          </cell>
          <cell r="CI359">
            <v>1238131</v>
          </cell>
          <cell r="CJ359">
            <v>0</v>
          </cell>
          <cell r="CK359">
            <v>61992</v>
          </cell>
          <cell r="CL359">
            <v>1300123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1300123</v>
          </cell>
          <cell r="CR359">
            <v>1300123</v>
          </cell>
          <cell r="CS359">
            <v>350</v>
          </cell>
          <cell r="CT359">
            <v>11.999999999999998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/>
          <cell r="DA359"/>
          <cell r="DB359"/>
          <cell r="DC359"/>
          <cell r="DD359"/>
          <cell r="DE359"/>
          <cell r="DF359"/>
          <cell r="DG359"/>
          <cell r="DH359"/>
          <cell r="DI359"/>
        </row>
        <row r="360">
          <cell r="CA360">
            <v>351</v>
          </cell>
          <cell r="CB360"/>
          <cell r="CC360"/>
          <cell r="CD360"/>
          <cell r="CE360"/>
          <cell r="CF360"/>
          <cell r="CG360"/>
          <cell r="CH360"/>
          <cell r="CI360"/>
          <cell r="CJ360"/>
          <cell r="CK360"/>
          <cell r="CL360"/>
          <cell r="CM360"/>
          <cell r="CN360"/>
          <cell r="CO360"/>
          <cell r="CP360"/>
          <cell r="CQ360"/>
          <cell r="CR360"/>
          <cell r="CS360">
            <v>351</v>
          </cell>
          <cell r="CT360"/>
          <cell r="CU360"/>
          <cell r="CV360"/>
          <cell r="CW360"/>
          <cell r="CX360"/>
          <cell r="CY360"/>
          <cell r="CZ360"/>
          <cell r="DA360"/>
          <cell r="DB360"/>
          <cell r="DC360"/>
          <cell r="DD360"/>
          <cell r="DE360"/>
          <cell r="DF360"/>
          <cell r="DG360"/>
          <cell r="DH360"/>
          <cell r="DI360"/>
        </row>
        <row r="361">
          <cell r="CA361">
            <v>352</v>
          </cell>
          <cell r="CB361">
            <v>9</v>
          </cell>
          <cell r="CC361">
            <v>0</v>
          </cell>
          <cell r="CD361">
            <v>0</v>
          </cell>
          <cell r="CE361">
            <v>0</v>
          </cell>
          <cell r="CF361">
            <v>166890</v>
          </cell>
          <cell r="CG361">
            <v>0</v>
          </cell>
          <cell r="CH361">
            <v>0</v>
          </cell>
          <cell r="CI361">
            <v>166890</v>
          </cell>
          <cell r="CJ361">
            <v>0</v>
          </cell>
          <cell r="CK361">
            <v>9792</v>
          </cell>
          <cell r="CL361">
            <v>176682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176682</v>
          </cell>
          <cell r="CR361">
            <v>176682</v>
          </cell>
          <cell r="CS361">
            <v>352</v>
          </cell>
          <cell r="CT361">
            <v>3.9999999999999996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/>
          <cell r="DA361"/>
          <cell r="DB361"/>
          <cell r="DC361"/>
          <cell r="DD361"/>
          <cell r="DE361"/>
          <cell r="DF361"/>
          <cell r="DG361"/>
          <cell r="DH361"/>
          <cell r="DI361"/>
        </row>
        <row r="362">
          <cell r="CA362">
            <v>406</v>
          </cell>
          <cell r="CB362"/>
          <cell r="CC362"/>
          <cell r="CD362"/>
          <cell r="CE362"/>
          <cell r="CF362"/>
          <cell r="CG362"/>
          <cell r="CH362"/>
          <cell r="CI362"/>
          <cell r="CJ362"/>
          <cell r="CK362"/>
          <cell r="CL362"/>
          <cell r="CM362"/>
          <cell r="CN362"/>
          <cell r="CO362"/>
          <cell r="CP362"/>
          <cell r="CQ362"/>
          <cell r="CR362"/>
          <cell r="CS362">
            <v>406</v>
          </cell>
          <cell r="CT362"/>
          <cell r="CU362"/>
          <cell r="CV362"/>
          <cell r="CW362"/>
          <cell r="CX362"/>
          <cell r="CY362"/>
          <cell r="CZ362"/>
          <cell r="DA362"/>
          <cell r="DB362"/>
          <cell r="DC362"/>
          <cell r="DD362"/>
          <cell r="DE362"/>
          <cell r="DF362"/>
          <cell r="DG362"/>
          <cell r="DH362"/>
          <cell r="DI362"/>
        </row>
        <row r="363">
          <cell r="CA363">
            <v>600</v>
          </cell>
          <cell r="CB363">
            <v>38.992518703241906</v>
          </cell>
          <cell r="CC363">
            <v>0</v>
          </cell>
          <cell r="CD363">
            <v>0</v>
          </cell>
          <cell r="CE363">
            <v>0</v>
          </cell>
          <cell r="CF363">
            <v>687364</v>
          </cell>
          <cell r="CG363">
            <v>0</v>
          </cell>
          <cell r="CH363">
            <v>0</v>
          </cell>
          <cell r="CI363">
            <v>687364</v>
          </cell>
          <cell r="CJ363">
            <v>0</v>
          </cell>
          <cell r="CK363">
            <v>42417</v>
          </cell>
          <cell r="CL363">
            <v>729781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729781</v>
          </cell>
          <cell r="CR363">
            <v>729781</v>
          </cell>
          <cell r="CS363">
            <v>600</v>
          </cell>
          <cell r="CT363">
            <v>3.9999999999999996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/>
          <cell r="DA363"/>
          <cell r="DB363"/>
          <cell r="DC363"/>
          <cell r="DD363"/>
          <cell r="DE363"/>
          <cell r="DF363"/>
          <cell r="DG363"/>
          <cell r="DH363"/>
          <cell r="DI363"/>
        </row>
        <row r="364">
          <cell r="CA364">
            <v>603</v>
          </cell>
          <cell r="CB364">
            <v>62.983651226158038</v>
          </cell>
          <cell r="CC364">
            <v>0</v>
          </cell>
          <cell r="CD364">
            <v>0</v>
          </cell>
          <cell r="CE364">
            <v>0</v>
          </cell>
          <cell r="CF364">
            <v>1034824</v>
          </cell>
          <cell r="CG364">
            <v>0</v>
          </cell>
          <cell r="CH364">
            <v>0</v>
          </cell>
          <cell r="CI364">
            <v>1034824</v>
          </cell>
          <cell r="CJ364">
            <v>0</v>
          </cell>
          <cell r="CK364">
            <v>68523</v>
          </cell>
          <cell r="CL364">
            <v>1103347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1103347</v>
          </cell>
          <cell r="CR364">
            <v>1103347</v>
          </cell>
          <cell r="CS364">
            <v>603</v>
          </cell>
          <cell r="CT364">
            <v>10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/>
          <cell r="DA364"/>
          <cell r="DB364"/>
          <cell r="DC364"/>
          <cell r="DD364"/>
          <cell r="DE364"/>
          <cell r="DF364"/>
          <cell r="DG364"/>
          <cell r="DH364"/>
          <cell r="DI364"/>
        </row>
        <row r="365">
          <cell r="CA365">
            <v>605</v>
          </cell>
          <cell r="CB365">
            <v>88.712003728165371</v>
          </cell>
          <cell r="CC365">
            <v>0</v>
          </cell>
          <cell r="CD365">
            <v>0</v>
          </cell>
          <cell r="CE365">
            <v>0</v>
          </cell>
          <cell r="CF365">
            <v>2022296</v>
          </cell>
          <cell r="CG365">
            <v>0</v>
          </cell>
          <cell r="CH365">
            <v>0</v>
          </cell>
          <cell r="CI365">
            <v>2022296</v>
          </cell>
          <cell r="CJ365">
            <v>0</v>
          </cell>
          <cell r="CK365">
            <v>96518</v>
          </cell>
          <cell r="CL365">
            <v>2118814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2118814</v>
          </cell>
          <cell r="CR365">
            <v>2118814</v>
          </cell>
          <cell r="CS365">
            <v>605</v>
          </cell>
          <cell r="CT365">
            <v>7.0000000000000009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/>
          <cell r="DA365"/>
          <cell r="DB365"/>
          <cell r="DC365"/>
          <cell r="DD365"/>
          <cell r="DE365"/>
          <cell r="DF365"/>
          <cell r="DG365"/>
          <cell r="DH365"/>
          <cell r="DI365"/>
        </row>
        <row r="366">
          <cell r="CA366">
            <v>610</v>
          </cell>
          <cell r="CB366">
            <v>15.023255813953485</v>
          </cell>
          <cell r="CC366">
            <v>0</v>
          </cell>
          <cell r="CD366">
            <v>0</v>
          </cell>
          <cell r="CE366">
            <v>0</v>
          </cell>
          <cell r="CF366">
            <v>220866</v>
          </cell>
          <cell r="CG366">
            <v>0</v>
          </cell>
          <cell r="CH366">
            <v>0</v>
          </cell>
          <cell r="CI366">
            <v>220866</v>
          </cell>
          <cell r="CJ366">
            <v>0</v>
          </cell>
          <cell r="CK366">
            <v>16344</v>
          </cell>
          <cell r="CL366">
            <v>237210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237210</v>
          </cell>
          <cell r="CR366">
            <v>237210</v>
          </cell>
          <cell r="CS366">
            <v>610</v>
          </cell>
          <cell r="CT366">
            <v>3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/>
          <cell r="DA366"/>
          <cell r="DB366"/>
          <cell r="DC366"/>
          <cell r="DD366"/>
          <cell r="DE366"/>
          <cell r="DF366"/>
          <cell r="DG366"/>
          <cell r="DH366"/>
          <cell r="DI366"/>
        </row>
        <row r="367">
          <cell r="CA367">
            <v>615</v>
          </cell>
          <cell r="CB367">
            <v>2.0074731867898481</v>
          </cell>
          <cell r="CC367">
            <v>0</v>
          </cell>
          <cell r="CD367">
            <v>0</v>
          </cell>
          <cell r="CE367">
            <v>0</v>
          </cell>
          <cell r="CF367">
            <v>22662</v>
          </cell>
          <cell r="CG367">
            <v>0</v>
          </cell>
          <cell r="CH367">
            <v>0</v>
          </cell>
          <cell r="CI367">
            <v>22662</v>
          </cell>
          <cell r="CJ367">
            <v>0</v>
          </cell>
          <cell r="CK367">
            <v>2184</v>
          </cell>
          <cell r="CL367">
            <v>24846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24846</v>
          </cell>
          <cell r="CR367">
            <v>24846</v>
          </cell>
          <cell r="CS367">
            <v>615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/>
          <cell r="DA367"/>
          <cell r="DB367"/>
          <cell r="DC367"/>
          <cell r="DD367"/>
          <cell r="DE367"/>
          <cell r="DF367"/>
          <cell r="DG367"/>
          <cell r="DH367"/>
          <cell r="DI367"/>
        </row>
        <row r="368">
          <cell r="CA368">
            <v>616</v>
          </cell>
          <cell r="CB368">
            <v>64.113039806448782</v>
          </cell>
          <cell r="CC368">
            <v>0</v>
          </cell>
          <cell r="CD368">
            <v>0</v>
          </cell>
          <cell r="CE368">
            <v>0</v>
          </cell>
          <cell r="CF368">
            <v>1029058</v>
          </cell>
          <cell r="CG368">
            <v>0</v>
          </cell>
          <cell r="CH368">
            <v>0</v>
          </cell>
          <cell r="CI368">
            <v>1029058</v>
          </cell>
          <cell r="CJ368">
            <v>0</v>
          </cell>
          <cell r="CK368">
            <v>69747</v>
          </cell>
          <cell r="CL368">
            <v>1098805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1098805</v>
          </cell>
          <cell r="CR368">
            <v>1098805</v>
          </cell>
          <cell r="CS368">
            <v>616</v>
          </cell>
          <cell r="CT368">
            <v>18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/>
          <cell r="DA368"/>
          <cell r="DB368"/>
          <cell r="DC368"/>
          <cell r="DD368"/>
          <cell r="DE368"/>
          <cell r="DF368"/>
          <cell r="DG368"/>
          <cell r="DH368"/>
          <cell r="DI368"/>
        </row>
        <row r="369">
          <cell r="CA369">
            <v>618</v>
          </cell>
          <cell r="CB369"/>
          <cell r="CC369"/>
          <cell r="CD369"/>
          <cell r="CE369"/>
          <cell r="CF369"/>
          <cell r="CG369"/>
          <cell r="CH369"/>
          <cell r="CI369"/>
          <cell r="CJ369"/>
          <cell r="CK369"/>
          <cell r="CL369"/>
          <cell r="CM369"/>
          <cell r="CN369"/>
          <cell r="CO369"/>
          <cell r="CP369"/>
          <cell r="CQ369"/>
          <cell r="CR369"/>
          <cell r="CS369">
            <v>618</v>
          </cell>
          <cell r="CT369"/>
          <cell r="CU369"/>
          <cell r="CV369"/>
          <cell r="CW369"/>
          <cell r="CX369"/>
          <cell r="CY369"/>
          <cell r="CZ369"/>
          <cell r="DA369"/>
          <cell r="DB369"/>
          <cell r="DC369"/>
          <cell r="DD369"/>
          <cell r="DE369"/>
          <cell r="DF369"/>
          <cell r="DG369"/>
          <cell r="DH369"/>
          <cell r="DI369"/>
        </row>
        <row r="370">
          <cell r="CA370">
            <v>620</v>
          </cell>
          <cell r="CB370">
            <v>14.011533869754363</v>
          </cell>
          <cell r="CC370">
            <v>0</v>
          </cell>
          <cell r="CD370">
            <v>0</v>
          </cell>
          <cell r="CE370">
            <v>0</v>
          </cell>
          <cell r="CF370">
            <v>279903</v>
          </cell>
          <cell r="CG370">
            <v>0</v>
          </cell>
          <cell r="CH370">
            <v>0</v>
          </cell>
          <cell r="CI370">
            <v>279903</v>
          </cell>
          <cell r="CJ370">
            <v>0</v>
          </cell>
          <cell r="CK370">
            <v>15247</v>
          </cell>
          <cell r="CL370">
            <v>295150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295150</v>
          </cell>
          <cell r="CR370">
            <v>295150</v>
          </cell>
          <cell r="CS370">
            <v>620</v>
          </cell>
          <cell r="CT370">
            <v>7.0000000000000009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/>
          <cell r="DA370"/>
          <cell r="DB370"/>
          <cell r="DC370"/>
          <cell r="DD370"/>
          <cell r="DE370"/>
          <cell r="DF370"/>
          <cell r="DG370"/>
          <cell r="DH370"/>
          <cell r="DI370"/>
        </row>
        <row r="371">
          <cell r="CA371">
            <v>622</v>
          </cell>
          <cell r="CB371">
            <v>68.788863109048719</v>
          </cell>
          <cell r="CC371">
            <v>0</v>
          </cell>
          <cell r="CD371">
            <v>0</v>
          </cell>
          <cell r="CE371">
            <v>0</v>
          </cell>
          <cell r="CF371">
            <v>951552</v>
          </cell>
          <cell r="CG371">
            <v>0</v>
          </cell>
          <cell r="CH371">
            <v>0</v>
          </cell>
          <cell r="CI371">
            <v>951552</v>
          </cell>
          <cell r="CJ371">
            <v>0</v>
          </cell>
          <cell r="CK371">
            <v>74844</v>
          </cell>
          <cell r="CL371">
            <v>1026396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1026396</v>
          </cell>
          <cell r="CR371">
            <v>1026396</v>
          </cell>
          <cell r="CS371">
            <v>622</v>
          </cell>
          <cell r="CT371">
            <v>11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/>
          <cell r="DA371"/>
          <cell r="DB371"/>
          <cell r="DC371"/>
          <cell r="DD371"/>
          <cell r="DE371"/>
          <cell r="DF371"/>
          <cell r="DG371"/>
          <cell r="DH371"/>
          <cell r="DI371"/>
        </row>
        <row r="372">
          <cell r="CA372">
            <v>625</v>
          </cell>
          <cell r="CB372">
            <v>23.982671129240977</v>
          </cell>
          <cell r="CC372">
            <v>0</v>
          </cell>
          <cell r="CD372">
            <v>0</v>
          </cell>
          <cell r="CE372">
            <v>0</v>
          </cell>
          <cell r="CF372">
            <v>421626</v>
          </cell>
          <cell r="CG372">
            <v>0</v>
          </cell>
          <cell r="CH372">
            <v>0</v>
          </cell>
          <cell r="CI372">
            <v>421626</v>
          </cell>
          <cell r="CJ372">
            <v>0</v>
          </cell>
          <cell r="CK372">
            <v>26099</v>
          </cell>
          <cell r="CL372">
            <v>447725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447725</v>
          </cell>
          <cell r="CR372">
            <v>447725</v>
          </cell>
          <cell r="CS372">
            <v>625</v>
          </cell>
          <cell r="CT372">
            <v>1.9999999999999998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/>
          <cell r="DA372"/>
          <cell r="DB372"/>
          <cell r="DC372"/>
          <cell r="DD372"/>
          <cell r="DE372"/>
          <cell r="DF372"/>
          <cell r="DG372"/>
          <cell r="DH372"/>
          <cell r="DI372"/>
        </row>
        <row r="373">
          <cell r="CA373">
            <v>632</v>
          </cell>
          <cell r="CB373">
            <v>1.0418943533697631</v>
          </cell>
          <cell r="CC373">
            <v>0</v>
          </cell>
          <cell r="CD373">
            <v>0</v>
          </cell>
          <cell r="CE373">
            <v>0</v>
          </cell>
          <cell r="CF373">
            <v>18263</v>
          </cell>
          <cell r="CG373">
            <v>0</v>
          </cell>
          <cell r="CH373">
            <v>0</v>
          </cell>
          <cell r="CI373">
            <v>18263</v>
          </cell>
          <cell r="CJ373">
            <v>0</v>
          </cell>
          <cell r="CK373">
            <v>1134</v>
          </cell>
          <cell r="CL373">
            <v>19397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19397</v>
          </cell>
          <cell r="CR373">
            <v>19397</v>
          </cell>
          <cell r="CS373">
            <v>632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/>
          <cell r="DA373"/>
          <cell r="DB373"/>
          <cell r="DC373"/>
          <cell r="DD373"/>
          <cell r="DE373"/>
          <cell r="DF373"/>
          <cell r="DG373"/>
          <cell r="DH373"/>
          <cell r="DI373"/>
        </row>
        <row r="374">
          <cell r="CA374">
            <v>635</v>
          </cell>
          <cell r="CB374">
            <v>24.527003423461185</v>
          </cell>
          <cell r="CC374">
            <v>0</v>
          </cell>
          <cell r="CD374">
            <v>0</v>
          </cell>
          <cell r="CE374">
            <v>0</v>
          </cell>
          <cell r="CF374">
            <v>438383</v>
          </cell>
          <cell r="CG374">
            <v>0</v>
          </cell>
          <cell r="CH374">
            <v>0</v>
          </cell>
          <cell r="CI374">
            <v>438383</v>
          </cell>
          <cell r="CJ374">
            <v>0</v>
          </cell>
          <cell r="CK374">
            <v>26687</v>
          </cell>
          <cell r="CL374">
            <v>465070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465070</v>
          </cell>
          <cell r="CR374">
            <v>465070</v>
          </cell>
          <cell r="CS374">
            <v>635</v>
          </cell>
          <cell r="CT374">
            <v>5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/>
          <cell r="DA374"/>
          <cell r="DB374"/>
          <cell r="DC374"/>
          <cell r="DD374"/>
          <cell r="DE374"/>
          <cell r="DF374"/>
          <cell r="DG374"/>
          <cell r="DH374"/>
          <cell r="DI374"/>
        </row>
        <row r="375">
          <cell r="CA375">
            <v>640</v>
          </cell>
          <cell r="CB375">
            <v>2</v>
          </cell>
          <cell r="CC375">
            <v>0</v>
          </cell>
          <cell r="CD375">
            <v>0</v>
          </cell>
          <cell r="CE375">
            <v>0</v>
          </cell>
          <cell r="CF375">
            <v>39856</v>
          </cell>
          <cell r="CG375">
            <v>0</v>
          </cell>
          <cell r="CH375">
            <v>0</v>
          </cell>
          <cell r="CI375">
            <v>39856</v>
          </cell>
          <cell r="CJ375">
            <v>0</v>
          </cell>
          <cell r="CK375">
            <v>2176</v>
          </cell>
          <cell r="CL375">
            <v>42032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42032</v>
          </cell>
          <cell r="CR375">
            <v>42032</v>
          </cell>
          <cell r="CS375">
            <v>640</v>
          </cell>
          <cell r="CT375">
            <v>1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/>
          <cell r="DA375"/>
          <cell r="DB375"/>
          <cell r="DC375"/>
          <cell r="DD375"/>
          <cell r="DE375"/>
          <cell r="DF375"/>
          <cell r="DG375"/>
          <cell r="DH375"/>
          <cell r="DI375"/>
        </row>
        <row r="376">
          <cell r="CA376">
            <v>645</v>
          </cell>
          <cell r="CB376">
            <v>142.33662650602409</v>
          </cell>
          <cell r="CC376">
            <v>0</v>
          </cell>
          <cell r="CD376">
            <v>0</v>
          </cell>
          <cell r="CE376">
            <v>0</v>
          </cell>
          <cell r="CF376">
            <v>2868513</v>
          </cell>
          <cell r="CG376">
            <v>0</v>
          </cell>
          <cell r="CH376">
            <v>0</v>
          </cell>
          <cell r="CI376">
            <v>2868513</v>
          </cell>
          <cell r="CJ376">
            <v>0</v>
          </cell>
          <cell r="CK376">
            <v>154863</v>
          </cell>
          <cell r="CL376">
            <v>3023376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3023376</v>
          </cell>
          <cell r="CR376">
            <v>3023376</v>
          </cell>
          <cell r="CS376">
            <v>645</v>
          </cell>
          <cell r="CT376">
            <v>27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/>
          <cell r="DA376"/>
          <cell r="DB376"/>
          <cell r="DC376"/>
          <cell r="DD376"/>
          <cell r="DE376"/>
          <cell r="DF376"/>
          <cell r="DG376"/>
          <cell r="DH376"/>
          <cell r="DI376"/>
        </row>
        <row r="377">
          <cell r="CA377">
            <v>650</v>
          </cell>
          <cell r="CB377">
            <v>2.0265003897116136</v>
          </cell>
          <cell r="CC377">
            <v>0</v>
          </cell>
          <cell r="CD377">
            <v>0</v>
          </cell>
          <cell r="CE377">
            <v>0</v>
          </cell>
          <cell r="CF377">
            <v>32474</v>
          </cell>
          <cell r="CG377">
            <v>0</v>
          </cell>
          <cell r="CH377">
            <v>0</v>
          </cell>
          <cell r="CI377">
            <v>32474</v>
          </cell>
          <cell r="CJ377">
            <v>0</v>
          </cell>
          <cell r="CK377">
            <v>2210</v>
          </cell>
          <cell r="CL377">
            <v>34684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34684</v>
          </cell>
          <cell r="CR377">
            <v>34684</v>
          </cell>
          <cell r="CS377">
            <v>650</v>
          </cell>
          <cell r="CT377">
            <v>0.99999999999999978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/>
          <cell r="DA377"/>
          <cell r="DB377"/>
          <cell r="DC377"/>
          <cell r="DD377"/>
          <cell r="DE377"/>
          <cell r="DF377"/>
          <cell r="DG377"/>
          <cell r="DH377"/>
          <cell r="DI377"/>
        </row>
        <row r="378">
          <cell r="CA378">
            <v>655</v>
          </cell>
          <cell r="CB378"/>
          <cell r="CC378"/>
          <cell r="CD378"/>
          <cell r="CE378"/>
          <cell r="CF378"/>
          <cell r="CG378"/>
          <cell r="CH378"/>
          <cell r="CI378"/>
          <cell r="CJ378"/>
          <cell r="CK378"/>
          <cell r="CL378"/>
          <cell r="CM378"/>
          <cell r="CN378"/>
          <cell r="CO378"/>
          <cell r="CP378"/>
          <cell r="CQ378"/>
          <cell r="CR378"/>
          <cell r="CS378">
            <v>655</v>
          </cell>
          <cell r="CT378"/>
          <cell r="CU378"/>
          <cell r="CV378"/>
          <cell r="CW378"/>
          <cell r="CX378"/>
          <cell r="CY378"/>
          <cell r="CZ378"/>
          <cell r="DA378"/>
          <cell r="DB378"/>
          <cell r="DC378"/>
          <cell r="DD378"/>
          <cell r="DE378"/>
          <cell r="DF378"/>
          <cell r="DG378"/>
          <cell r="DH378"/>
          <cell r="DI378"/>
        </row>
        <row r="379">
          <cell r="CA379">
            <v>658</v>
          </cell>
          <cell r="CB379">
            <v>17.085197198585409</v>
          </cell>
          <cell r="CC379">
            <v>0</v>
          </cell>
          <cell r="CD379">
            <v>0</v>
          </cell>
          <cell r="CE379">
            <v>0</v>
          </cell>
          <cell r="CF379">
            <v>289816</v>
          </cell>
          <cell r="CG379">
            <v>0</v>
          </cell>
          <cell r="CH379">
            <v>0</v>
          </cell>
          <cell r="CI379">
            <v>289816</v>
          </cell>
          <cell r="CJ379">
            <v>0</v>
          </cell>
          <cell r="CK379">
            <v>18591</v>
          </cell>
          <cell r="CL379">
            <v>308407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308407</v>
          </cell>
          <cell r="CR379">
            <v>308407</v>
          </cell>
          <cell r="CS379">
            <v>658</v>
          </cell>
          <cell r="CT379">
            <v>3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/>
          <cell r="DA379"/>
          <cell r="DB379"/>
          <cell r="DC379"/>
          <cell r="DD379"/>
          <cell r="DE379"/>
          <cell r="DF379"/>
          <cell r="DG379"/>
          <cell r="DH379"/>
          <cell r="DI379"/>
        </row>
        <row r="380">
          <cell r="CA380">
            <v>660</v>
          </cell>
          <cell r="CB380">
            <v>108.62515662650604</v>
          </cell>
          <cell r="CC380">
            <v>0</v>
          </cell>
          <cell r="CD380">
            <v>0</v>
          </cell>
          <cell r="CE380">
            <v>0</v>
          </cell>
          <cell r="CF380">
            <v>2466631</v>
          </cell>
          <cell r="CG380">
            <v>0</v>
          </cell>
          <cell r="CH380">
            <v>0</v>
          </cell>
          <cell r="CI380">
            <v>2466631</v>
          </cell>
          <cell r="CJ380">
            <v>0</v>
          </cell>
          <cell r="CK380">
            <v>118186</v>
          </cell>
          <cell r="CL380">
            <v>2584817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2584817</v>
          </cell>
          <cell r="CR380">
            <v>2584817</v>
          </cell>
          <cell r="CS380">
            <v>660</v>
          </cell>
          <cell r="CT380">
            <v>27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/>
          <cell r="DA380"/>
          <cell r="DB380"/>
          <cell r="DC380"/>
          <cell r="DD380"/>
          <cell r="DE380"/>
          <cell r="DF380"/>
          <cell r="DG380"/>
          <cell r="DH380"/>
          <cell r="DI380"/>
        </row>
        <row r="381">
          <cell r="CA381">
            <v>662</v>
          </cell>
          <cell r="CB381"/>
          <cell r="CC381"/>
          <cell r="CD381"/>
          <cell r="CE381"/>
          <cell r="CF381"/>
          <cell r="CG381"/>
          <cell r="CH381"/>
          <cell r="CI381"/>
          <cell r="CJ381"/>
          <cell r="CK381"/>
          <cell r="CL381"/>
          <cell r="CM381"/>
          <cell r="CN381"/>
          <cell r="CO381"/>
          <cell r="CP381"/>
          <cell r="CQ381"/>
          <cell r="CR381"/>
          <cell r="CS381">
            <v>662</v>
          </cell>
          <cell r="CT381"/>
          <cell r="CU381"/>
          <cell r="CV381"/>
          <cell r="CW381"/>
          <cell r="CX381"/>
          <cell r="CY381"/>
          <cell r="CZ381"/>
          <cell r="DA381"/>
          <cell r="DB381"/>
          <cell r="DC381"/>
          <cell r="DD381"/>
          <cell r="DE381"/>
          <cell r="DF381"/>
          <cell r="DG381"/>
          <cell r="DH381"/>
          <cell r="DI381"/>
        </row>
        <row r="382">
          <cell r="CA382">
            <v>665</v>
          </cell>
          <cell r="CB382">
            <v>14.449634318980584</v>
          </cell>
          <cell r="CC382">
            <v>0</v>
          </cell>
          <cell r="CD382">
            <v>0</v>
          </cell>
          <cell r="CE382">
            <v>0</v>
          </cell>
          <cell r="CF382">
            <v>219740</v>
          </cell>
          <cell r="CG382">
            <v>0</v>
          </cell>
          <cell r="CH382">
            <v>0</v>
          </cell>
          <cell r="CI382">
            <v>219740</v>
          </cell>
          <cell r="CJ382">
            <v>0</v>
          </cell>
          <cell r="CK382">
            <v>15729</v>
          </cell>
          <cell r="CL382">
            <v>235469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235469</v>
          </cell>
          <cell r="CR382">
            <v>235469</v>
          </cell>
          <cell r="CS382">
            <v>665</v>
          </cell>
          <cell r="CT382">
            <v>1.9999999999999991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/>
          <cell r="DA382"/>
          <cell r="DB382"/>
          <cell r="DC382"/>
          <cell r="DD382"/>
          <cell r="DE382"/>
          <cell r="DF382"/>
          <cell r="DG382"/>
          <cell r="DH382"/>
          <cell r="DI382"/>
        </row>
        <row r="383">
          <cell r="CA383">
            <v>670</v>
          </cell>
          <cell r="CB383">
            <v>28.491780246103179</v>
          </cell>
          <cell r="CC383">
            <v>0</v>
          </cell>
          <cell r="CD383">
            <v>0</v>
          </cell>
          <cell r="CE383">
            <v>0</v>
          </cell>
          <cell r="CF383">
            <v>625074</v>
          </cell>
          <cell r="CG383">
            <v>0</v>
          </cell>
          <cell r="CH383">
            <v>0</v>
          </cell>
          <cell r="CI383">
            <v>625074</v>
          </cell>
          <cell r="CJ383">
            <v>0</v>
          </cell>
          <cell r="CK383">
            <v>31002</v>
          </cell>
          <cell r="CL383">
            <v>656076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656076</v>
          </cell>
          <cell r="CR383">
            <v>656076</v>
          </cell>
          <cell r="CS383">
            <v>670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/>
          <cell r="DA383"/>
          <cell r="DB383"/>
          <cell r="DC383"/>
          <cell r="DD383"/>
          <cell r="DE383"/>
          <cell r="DF383"/>
          <cell r="DG383"/>
          <cell r="DH383"/>
          <cell r="DI383"/>
        </row>
        <row r="384">
          <cell r="CA384">
            <v>672</v>
          </cell>
          <cell r="CB384">
            <v>8.0769230769230766</v>
          </cell>
          <cell r="CC384">
            <v>0</v>
          </cell>
          <cell r="CD384">
            <v>0</v>
          </cell>
          <cell r="CE384">
            <v>0</v>
          </cell>
          <cell r="CF384">
            <v>185175</v>
          </cell>
          <cell r="CG384">
            <v>0</v>
          </cell>
          <cell r="CH384">
            <v>0</v>
          </cell>
          <cell r="CI384">
            <v>185175</v>
          </cell>
          <cell r="CJ384">
            <v>0</v>
          </cell>
          <cell r="CK384">
            <v>8782</v>
          </cell>
          <cell r="CL384">
            <v>193957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193957</v>
          </cell>
          <cell r="CR384">
            <v>193957</v>
          </cell>
          <cell r="CS384">
            <v>672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/>
          <cell r="DA384"/>
          <cell r="DB384"/>
          <cell r="DC384"/>
          <cell r="DD384"/>
          <cell r="DE384"/>
          <cell r="DF384"/>
          <cell r="DG384"/>
          <cell r="DH384"/>
          <cell r="DI384"/>
        </row>
        <row r="385">
          <cell r="CA385">
            <v>673</v>
          </cell>
          <cell r="CB385">
            <v>47.158890290037824</v>
          </cell>
          <cell r="CC385">
            <v>0</v>
          </cell>
          <cell r="CD385">
            <v>0</v>
          </cell>
          <cell r="CE385">
            <v>0</v>
          </cell>
          <cell r="CF385">
            <v>892292</v>
          </cell>
          <cell r="CG385">
            <v>0</v>
          </cell>
          <cell r="CH385">
            <v>0</v>
          </cell>
          <cell r="CI385">
            <v>892292</v>
          </cell>
          <cell r="CJ385">
            <v>0</v>
          </cell>
          <cell r="CK385">
            <v>51307</v>
          </cell>
          <cell r="CL385">
            <v>943599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943599</v>
          </cell>
          <cell r="CR385">
            <v>943599</v>
          </cell>
          <cell r="CS385">
            <v>673</v>
          </cell>
          <cell r="CT385">
            <v>9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/>
          <cell r="DA385"/>
          <cell r="DB385"/>
          <cell r="DC385"/>
          <cell r="DD385"/>
          <cell r="DE385"/>
          <cell r="DF385"/>
          <cell r="DG385"/>
          <cell r="DH385"/>
          <cell r="DI385"/>
        </row>
        <row r="386">
          <cell r="CA386">
            <v>674</v>
          </cell>
          <cell r="CB386">
            <v>60.624390356256484</v>
          </cell>
          <cell r="CC386">
            <v>0</v>
          </cell>
          <cell r="CD386">
            <v>0</v>
          </cell>
          <cell r="CE386">
            <v>0</v>
          </cell>
          <cell r="CF386">
            <v>1194831</v>
          </cell>
          <cell r="CG386">
            <v>0</v>
          </cell>
          <cell r="CH386">
            <v>0</v>
          </cell>
          <cell r="CI386">
            <v>1194831</v>
          </cell>
          <cell r="CJ386">
            <v>0</v>
          </cell>
          <cell r="CK386">
            <v>65959</v>
          </cell>
          <cell r="CL386">
            <v>1260790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1260790</v>
          </cell>
          <cell r="CR386">
            <v>1260790</v>
          </cell>
          <cell r="CS386">
            <v>674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/>
          <cell r="DA386"/>
          <cell r="DB386"/>
          <cell r="DC386"/>
          <cell r="DD386"/>
          <cell r="DE386"/>
          <cell r="DF386"/>
          <cell r="DG386"/>
          <cell r="DH386"/>
          <cell r="DI386"/>
        </row>
        <row r="387">
          <cell r="CA387">
            <v>675</v>
          </cell>
          <cell r="CB387"/>
          <cell r="CC387"/>
          <cell r="CD387"/>
          <cell r="CE387"/>
          <cell r="CF387"/>
          <cell r="CG387"/>
          <cell r="CH387"/>
          <cell r="CI387"/>
          <cell r="CJ387"/>
          <cell r="CK387"/>
          <cell r="CL387"/>
          <cell r="CM387"/>
          <cell r="CN387"/>
          <cell r="CO387"/>
          <cell r="CP387"/>
          <cell r="CQ387"/>
          <cell r="CR387"/>
          <cell r="CS387">
            <v>675</v>
          </cell>
          <cell r="CT387"/>
          <cell r="CU387"/>
          <cell r="CV387"/>
          <cell r="CW387"/>
          <cell r="CX387"/>
          <cell r="CY387"/>
          <cell r="CZ387"/>
          <cell r="DA387"/>
          <cell r="DB387"/>
          <cell r="DC387"/>
          <cell r="DD387"/>
          <cell r="DE387"/>
          <cell r="DF387"/>
          <cell r="DG387"/>
          <cell r="DH387"/>
          <cell r="DI387"/>
        </row>
        <row r="388">
          <cell r="CA388">
            <v>680</v>
          </cell>
          <cell r="CB388">
            <v>19.385727223465441</v>
          </cell>
          <cell r="CC388">
            <v>0</v>
          </cell>
          <cell r="CD388">
            <v>0</v>
          </cell>
          <cell r="CE388">
            <v>0</v>
          </cell>
          <cell r="CF388">
            <v>328846</v>
          </cell>
          <cell r="CG388">
            <v>0</v>
          </cell>
          <cell r="CH388">
            <v>0</v>
          </cell>
          <cell r="CI388">
            <v>328846</v>
          </cell>
          <cell r="CJ388">
            <v>0</v>
          </cell>
          <cell r="CK388">
            <v>21086</v>
          </cell>
          <cell r="CL388">
            <v>349932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349932</v>
          </cell>
          <cell r="CR388">
            <v>349932</v>
          </cell>
          <cell r="CS388">
            <v>680</v>
          </cell>
          <cell r="CT388">
            <v>0.99999999999999989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/>
          <cell r="DA388"/>
          <cell r="DB388"/>
          <cell r="DC388"/>
          <cell r="DD388"/>
          <cell r="DE388"/>
          <cell r="DF388"/>
          <cell r="DG388"/>
          <cell r="DH388"/>
          <cell r="DI388"/>
        </row>
        <row r="389">
          <cell r="CA389">
            <v>683</v>
          </cell>
          <cell r="CB389">
            <v>20.136599905431968</v>
          </cell>
          <cell r="CC389">
            <v>0</v>
          </cell>
          <cell r="CD389">
            <v>0</v>
          </cell>
          <cell r="CE389">
            <v>0</v>
          </cell>
          <cell r="CF389">
            <v>436320</v>
          </cell>
          <cell r="CG389">
            <v>0</v>
          </cell>
          <cell r="CH389">
            <v>0</v>
          </cell>
          <cell r="CI389">
            <v>436320</v>
          </cell>
          <cell r="CJ389">
            <v>0</v>
          </cell>
          <cell r="CK389">
            <v>21912</v>
          </cell>
          <cell r="CL389">
            <v>458232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458232</v>
          </cell>
          <cell r="CR389">
            <v>458232</v>
          </cell>
          <cell r="CS389">
            <v>683</v>
          </cell>
          <cell r="CT389">
            <v>4.9999999999999991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/>
          <cell r="DA389"/>
          <cell r="DB389"/>
          <cell r="DC389"/>
          <cell r="DD389"/>
          <cell r="DE389"/>
          <cell r="DF389"/>
          <cell r="DG389"/>
          <cell r="DH389"/>
          <cell r="DI389"/>
        </row>
        <row r="390">
          <cell r="CA390">
            <v>685</v>
          </cell>
          <cell r="CB390">
            <v>2.0837887067395262</v>
          </cell>
          <cell r="CC390">
            <v>0</v>
          </cell>
          <cell r="CD390">
            <v>0</v>
          </cell>
          <cell r="CE390">
            <v>0</v>
          </cell>
          <cell r="CF390">
            <v>51009</v>
          </cell>
          <cell r="CG390">
            <v>0</v>
          </cell>
          <cell r="CH390">
            <v>0</v>
          </cell>
          <cell r="CI390">
            <v>51009</v>
          </cell>
          <cell r="CJ390">
            <v>0</v>
          </cell>
          <cell r="CK390">
            <v>2268</v>
          </cell>
          <cell r="CL390">
            <v>53277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53277</v>
          </cell>
          <cell r="CR390">
            <v>53277</v>
          </cell>
          <cell r="CS390">
            <v>685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/>
          <cell r="DA390"/>
          <cell r="DB390"/>
          <cell r="DC390"/>
          <cell r="DD390"/>
          <cell r="DE390"/>
          <cell r="DF390"/>
          <cell r="DG390"/>
          <cell r="DH390"/>
          <cell r="DI390"/>
        </row>
        <row r="391">
          <cell r="CA391">
            <v>690</v>
          </cell>
          <cell r="CB391">
            <v>28.701867239245299</v>
          </cell>
          <cell r="CC391">
            <v>0</v>
          </cell>
          <cell r="CD391">
            <v>0</v>
          </cell>
          <cell r="CE391">
            <v>0</v>
          </cell>
          <cell r="CF391">
            <v>494730</v>
          </cell>
          <cell r="CG391">
            <v>0</v>
          </cell>
          <cell r="CH391">
            <v>0</v>
          </cell>
          <cell r="CI391">
            <v>494730</v>
          </cell>
          <cell r="CJ391">
            <v>0</v>
          </cell>
          <cell r="CK391">
            <v>31230</v>
          </cell>
          <cell r="CL391">
            <v>525960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525960</v>
          </cell>
          <cell r="CR391">
            <v>525960</v>
          </cell>
          <cell r="CS391">
            <v>690</v>
          </cell>
          <cell r="CT391">
            <v>0.99999999999999989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/>
          <cell r="DA391"/>
          <cell r="DB391"/>
          <cell r="DC391"/>
          <cell r="DD391"/>
          <cell r="DE391"/>
          <cell r="DF391"/>
          <cell r="DG391"/>
          <cell r="DH391"/>
          <cell r="DI391"/>
        </row>
        <row r="392">
          <cell r="CA392">
            <v>695</v>
          </cell>
          <cell r="CB392">
            <v>2</v>
          </cell>
          <cell r="CC392">
            <v>0</v>
          </cell>
          <cell r="CD392">
            <v>0</v>
          </cell>
          <cell r="CE392">
            <v>0</v>
          </cell>
          <cell r="CF392">
            <v>40248</v>
          </cell>
          <cell r="CG392">
            <v>0</v>
          </cell>
          <cell r="CH392">
            <v>0</v>
          </cell>
          <cell r="CI392">
            <v>40248</v>
          </cell>
          <cell r="CJ392">
            <v>0</v>
          </cell>
          <cell r="CK392">
            <v>2176</v>
          </cell>
          <cell r="CL392">
            <v>42424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42424</v>
          </cell>
          <cell r="CR392">
            <v>42424</v>
          </cell>
          <cell r="CS392">
            <v>695</v>
          </cell>
          <cell r="CT392">
            <v>1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/>
          <cell r="DA392"/>
          <cell r="DB392"/>
          <cell r="DC392"/>
          <cell r="DD392"/>
          <cell r="DE392"/>
          <cell r="DF392"/>
          <cell r="DG392"/>
          <cell r="DH392"/>
          <cell r="DI392"/>
        </row>
        <row r="393">
          <cell r="CA393">
            <v>698</v>
          </cell>
          <cell r="CB393"/>
          <cell r="CC393"/>
          <cell r="CD393"/>
          <cell r="CE393"/>
          <cell r="CF393"/>
          <cell r="CG393"/>
          <cell r="CH393"/>
          <cell r="CI393"/>
          <cell r="CJ393"/>
          <cell r="CK393"/>
          <cell r="CL393"/>
          <cell r="CM393"/>
          <cell r="CN393"/>
          <cell r="CO393"/>
          <cell r="CP393"/>
          <cell r="CQ393"/>
          <cell r="CR393"/>
          <cell r="CS393">
            <v>698</v>
          </cell>
          <cell r="CT393"/>
          <cell r="CU393"/>
          <cell r="CV393"/>
          <cell r="CW393"/>
          <cell r="CX393"/>
          <cell r="CY393"/>
          <cell r="CZ393"/>
          <cell r="DA393"/>
          <cell r="DB393"/>
          <cell r="DC393"/>
          <cell r="DD393"/>
          <cell r="DE393"/>
          <cell r="DF393"/>
          <cell r="DG393"/>
          <cell r="DH393"/>
          <cell r="DI393"/>
        </row>
        <row r="394">
          <cell r="CA394">
            <v>700</v>
          </cell>
          <cell r="CB394">
            <v>36.795580110497241</v>
          </cell>
          <cell r="CC394">
            <v>0</v>
          </cell>
          <cell r="CD394">
            <v>0</v>
          </cell>
          <cell r="CE394">
            <v>0</v>
          </cell>
          <cell r="CF394">
            <v>1002972</v>
          </cell>
          <cell r="CG394">
            <v>0</v>
          </cell>
          <cell r="CH394">
            <v>0</v>
          </cell>
          <cell r="CI394">
            <v>1002972</v>
          </cell>
          <cell r="CJ394">
            <v>0</v>
          </cell>
          <cell r="CK394">
            <v>40032</v>
          </cell>
          <cell r="CL394">
            <v>1043004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1043004</v>
          </cell>
          <cell r="CR394">
            <v>1043004</v>
          </cell>
          <cell r="CS394">
            <v>700</v>
          </cell>
          <cell r="CT394">
            <v>4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/>
          <cell r="DA394"/>
          <cell r="DB394"/>
          <cell r="DC394"/>
          <cell r="DD394"/>
          <cell r="DE394"/>
          <cell r="DF394"/>
          <cell r="DG394"/>
          <cell r="DH394"/>
          <cell r="DI394"/>
        </row>
        <row r="395">
          <cell r="CA395">
            <v>705</v>
          </cell>
          <cell r="CB395">
            <v>3.4733475479744138</v>
          </cell>
          <cell r="CC395">
            <v>0</v>
          </cell>
          <cell r="CD395">
            <v>0</v>
          </cell>
          <cell r="CE395">
            <v>0</v>
          </cell>
          <cell r="CF395">
            <v>71772</v>
          </cell>
          <cell r="CG395">
            <v>0</v>
          </cell>
          <cell r="CH395">
            <v>0</v>
          </cell>
          <cell r="CI395">
            <v>71772</v>
          </cell>
          <cell r="CJ395">
            <v>0</v>
          </cell>
          <cell r="CK395">
            <v>3780</v>
          </cell>
          <cell r="CL395">
            <v>75552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75552</v>
          </cell>
          <cell r="CR395">
            <v>75552</v>
          </cell>
          <cell r="CS395">
            <v>705</v>
          </cell>
          <cell r="CT395">
            <v>0.99999999999999989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/>
          <cell r="DA395"/>
          <cell r="DB395"/>
          <cell r="DC395"/>
          <cell r="DD395"/>
          <cell r="DE395"/>
          <cell r="DF395"/>
          <cell r="DG395"/>
          <cell r="DH395"/>
          <cell r="DI395"/>
        </row>
        <row r="396">
          <cell r="CA396">
            <v>710</v>
          </cell>
          <cell r="CB396">
            <v>17.150812064965198</v>
          </cell>
          <cell r="CC396">
            <v>0</v>
          </cell>
          <cell r="CD396">
            <v>0</v>
          </cell>
          <cell r="CE396">
            <v>0</v>
          </cell>
          <cell r="CF396">
            <v>296964</v>
          </cell>
          <cell r="CG396">
            <v>0</v>
          </cell>
          <cell r="CH396">
            <v>0</v>
          </cell>
          <cell r="CI396">
            <v>296964</v>
          </cell>
          <cell r="CJ396">
            <v>0</v>
          </cell>
          <cell r="CK396">
            <v>18664</v>
          </cell>
          <cell r="CL396">
            <v>315628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315628</v>
          </cell>
          <cell r="CR396">
            <v>315628</v>
          </cell>
          <cell r="CS396">
            <v>710</v>
          </cell>
          <cell r="CT396">
            <v>5.9999999999999982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/>
          <cell r="DA396"/>
          <cell r="DB396"/>
          <cell r="DC396"/>
          <cell r="DD396"/>
          <cell r="DE396"/>
          <cell r="DF396"/>
          <cell r="DG396"/>
          <cell r="DH396"/>
          <cell r="DI396"/>
        </row>
        <row r="397">
          <cell r="CA397">
            <v>712</v>
          </cell>
          <cell r="CB397">
            <v>44.425493975903613</v>
          </cell>
          <cell r="CC397">
            <v>0</v>
          </cell>
          <cell r="CD397">
            <v>0</v>
          </cell>
          <cell r="CE397">
            <v>0</v>
          </cell>
          <cell r="CF397">
            <v>1021714</v>
          </cell>
          <cell r="CG397">
            <v>0</v>
          </cell>
          <cell r="CH397">
            <v>0</v>
          </cell>
          <cell r="CI397">
            <v>1021714</v>
          </cell>
          <cell r="CJ397">
            <v>0</v>
          </cell>
          <cell r="CK397">
            <v>48338</v>
          </cell>
          <cell r="CL397">
            <v>1070052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1070052</v>
          </cell>
          <cell r="CR397">
            <v>1070052</v>
          </cell>
          <cell r="CS397">
            <v>712</v>
          </cell>
          <cell r="CT397">
            <v>12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/>
          <cell r="DA397"/>
          <cell r="DB397"/>
          <cell r="DC397"/>
          <cell r="DD397"/>
          <cell r="DE397"/>
          <cell r="DF397"/>
          <cell r="DG397"/>
          <cell r="DH397"/>
          <cell r="DI397"/>
        </row>
        <row r="398">
          <cell r="CA398">
            <v>715</v>
          </cell>
          <cell r="CB398">
            <v>9.4005449591280623</v>
          </cell>
          <cell r="CC398">
            <v>0</v>
          </cell>
          <cell r="CD398">
            <v>0</v>
          </cell>
          <cell r="CE398">
            <v>0</v>
          </cell>
          <cell r="CF398">
            <v>177058</v>
          </cell>
          <cell r="CG398">
            <v>0</v>
          </cell>
          <cell r="CH398">
            <v>0</v>
          </cell>
          <cell r="CI398">
            <v>177058</v>
          </cell>
          <cell r="CJ398">
            <v>0</v>
          </cell>
          <cell r="CK398">
            <v>10227</v>
          </cell>
          <cell r="CL398">
            <v>187285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187285</v>
          </cell>
          <cell r="CR398">
            <v>187285</v>
          </cell>
          <cell r="CS398">
            <v>715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/>
          <cell r="DA398"/>
          <cell r="DB398"/>
          <cell r="DC398"/>
          <cell r="DD398"/>
          <cell r="DE398"/>
          <cell r="DF398"/>
          <cell r="DG398"/>
          <cell r="DH398"/>
          <cell r="DI398"/>
        </row>
        <row r="399">
          <cell r="CA399">
            <v>717</v>
          </cell>
          <cell r="CB399">
            <v>28.12785388127854</v>
          </cell>
          <cell r="CC399">
            <v>0</v>
          </cell>
          <cell r="CD399">
            <v>0</v>
          </cell>
          <cell r="CE399">
            <v>0</v>
          </cell>
          <cell r="CF399">
            <v>673212</v>
          </cell>
          <cell r="CG399">
            <v>0</v>
          </cell>
          <cell r="CH399">
            <v>0</v>
          </cell>
          <cell r="CI399">
            <v>673212</v>
          </cell>
          <cell r="CJ399">
            <v>0</v>
          </cell>
          <cell r="CK399">
            <v>30606</v>
          </cell>
          <cell r="CL399">
            <v>703818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703818</v>
          </cell>
          <cell r="CR399">
            <v>703818</v>
          </cell>
          <cell r="CS399">
            <v>717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/>
          <cell r="DA399"/>
          <cell r="DB399"/>
          <cell r="DC399"/>
          <cell r="DD399"/>
          <cell r="DE399"/>
          <cell r="DF399"/>
          <cell r="DG399"/>
          <cell r="DH399"/>
          <cell r="DI399"/>
        </row>
        <row r="400">
          <cell r="CA400">
            <v>720</v>
          </cell>
          <cell r="CB400">
            <v>8.0174418604651159</v>
          </cell>
          <cell r="CC400">
            <v>0</v>
          </cell>
          <cell r="CD400">
            <v>0</v>
          </cell>
          <cell r="CE400">
            <v>0</v>
          </cell>
          <cell r="CF400">
            <v>119448</v>
          </cell>
          <cell r="CG400">
            <v>0</v>
          </cell>
          <cell r="CH400">
            <v>0</v>
          </cell>
          <cell r="CI400">
            <v>119448</v>
          </cell>
          <cell r="CJ400">
            <v>0</v>
          </cell>
          <cell r="CK400">
            <v>8724</v>
          </cell>
          <cell r="CL400">
            <v>128172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128172</v>
          </cell>
          <cell r="CR400">
            <v>128172</v>
          </cell>
          <cell r="CS400">
            <v>720</v>
          </cell>
          <cell r="CT400">
            <v>0.99999999999999989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/>
          <cell r="DA400"/>
          <cell r="DB400"/>
          <cell r="DC400"/>
          <cell r="DD400"/>
          <cell r="DE400"/>
          <cell r="DF400"/>
          <cell r="DG400"/>
          <cell r="DH400"/>
          <cell r="DI400"/>
        </row>
        <row r="401">
          <cell r="CA401">
            <v>725</v>
          </cell>
          <cell r="CB401">
            <v>37.011734215079628</v>
          </cell>
          <cell r="CC401">
            <v>0</v>
          </cell>
          <cell r="CD401">
            <v>0</v>
          </cell>
          <cell r="CE401">
            <v>0</v>
          </cell>
          <cell r="CF401">
            <v>586733</v>
          </cell>
          <cell r="CG401">
            <v>0</v>
          </cell>
          <cell r="CH401">
            <v>0</v>
          </cell>
          <cell r="CI401">
            <v>586733</v>
          </cell>
          <cell r="CJ401">
            <v>0</v>
          </cell>
          <cell r="CK401">
            <v>40267</v>
          </cell>
          <cell r="CL401">
            <v>627000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627000</v>
          </cell>
          <cell r="CR401">
            <v>627000</v>
          </cell>
          <cell r="CS401">
            <v>725</v>
          </cell>
          <cell r="CT401">
            <v>9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/>
          <cell r="DA401"/>
          <cell r="DB401"/>
          <cell r="DC401"/>
          <cell r="DD401"/>
          <cell r="DE401"/>
          <cell r="DF401"/>
          <cell r="DG401"/>
          <cell r="DH401"/>
          <cell r="DI401"/>
        </row>
        <row r="402">
          <cell r="CA402">
            <v>728</v>
          </cell>
          <cell r="CB402">
            <v>1.0418943533697631</v>
          </cell>
          <cell r="CC402">
            <v>0</v>
          </cell>
          <cell r="CD402">
            <v>0</v>
          </cell>
          <cell r="CE402">
            <v>0</v>
          </cell>
          <cell r="CF402">
            <v>24339</v>
          </cell>
          <cell r="CG402">
            <v>0</v>
          </cell>
          <cell r="CH402">
            <v>0</v>
          </cell>
          <cell r="CI402">
            <v>24339</v>
          </cell>
          <cell r="CJ402">
            <v>0</v>
          </cell>
          <cell r="CK402">
            <v>1134</v>
          </cell>
          <cell r="CL402">
            <v>25473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25473</v>
          </cell>
          <cell r="CR402">
            <v>25473</v>
          </cell>
          <cell r="CS402">
            <v>728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/>
          <cell r="DA402"/>
          <cell r="DB402"/>
          <cell r="DC402"/>
          <cell r="DD402"/>
          <cell r="DE402"/>
          <cell r="DF402"/>
          <cell r="DG402"/>
          <cell r="DH402"/>
          <cell r="DI402"/>
        </row>
        <row r="403">
          <cell r="CA403">
            <v>730</v>
          </cell>
          <cell r="CB403">
            <v>7</v>
          </cell>
          <cell r="CC403">
            <v>0</v>
          </cell>
          <cell r="CD403">
            <v>0</v>
          </cell>
          <cell r="CE403">
            <v>0</v>
          </cell>
          <cell r="CF403">
            <v>125888</v>
          </cell>
          <cell r="CG403">
            <v>0</v>
          </cell>
          <cell r="CH403">
            <v>0</v>
          </cell>
          <cell r="CI403">
            <v>125888</v>
          </cell>
          <cell r="CJ403">
            <v>0</v>
          </cell>
          <cell r="CK403">
            <v>7616</v>
          </cell>
          <cell r="CL403">
            <v>133504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133504</v>
          </cell>
          <cell r="CR403">
            <v>133504</v>
          </cell>
          <cell r="CS403">
            <v>730</v>
          </cell>
          <cell r="CT403">
            <v>5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/>
          <cell r="DA403"/>
          <cell r="DB403"/>
          <cell r="DC403"/>
          <cell r="DD403"/>
          <cell r="DE403"/>
          <cell r="DF403"/>
          <cell r="DG403"/>
          <cell r="DH403"/>
          <cell r="DI403"/>
        </row>
        <row r="404">
          <cell r="CA404">
            <v>735</v>
          </cell>
          <cell r="CB404">
            <v>52.088966319111258</v>
          </cell>
          <cell r="CC404">
            <v>0</v>
          </cell>
          <cell r="CD404">
            <v>0</v>
          </cell>
          <cell r="CE404">
            <v>0</v>
          </cell>
          <cell r="CF404">
            <v>911306</v>
          </cell>
          <cell r="CG404">
            <v>0</v>
          </cell>
          <cell r="CH404">
            <v>0</v>
          </cell>
          <cell r="CI404">
            <v>911306</v>
          </cell>
          <cell r="CJ404">
            <v>0</v>
          </cell>
          <cell r="CK404">
            <v>56669</v>
          </cell>
          <cell r="CL404">
            <v>967975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967975</v>
          </cell>
          <cell r="CR404">
            <v>967975</v>
          </cell>
          <cell r="CS404">
            <v>735</v>
          </cell>
          <cell r="CT404">
            <v>11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/>
          <cell r="DA404"/>
          <cell r="DB404"/>
          <cell r="DC404"/>
          <cell r="DD404"/>
          <cell r="DE404"/>
          <cell r="DF404"/>
          <cell r="DG404"/>
          <cell r="DH404"/>
          <cell r="DI404"/>
        </row>
        <row r="405">
          <cell r="CA405">
            <v>740</v>
          </cell>
          <cell r="CB405">
            <v>9.4360572830604372</v>
          </cell>
          <cell r="CC405">
            <v>0</v>
          </cell>
          <cell r="CD405">
            <v>0</v>
          </cell>
          <cell r="CE405">
            <v>0</v>
          </cell>
          <cell r="CF405">
            <v>187450</v>
          </cell>
          <cell r="CG405">
            <v>0</v>
          </cell>
          <cell r="CH405">
            <v>0</v>
          </cell>
          <cell r="CI405">
            <v>187450</v>
          </cell>
          <cell r="CJ405">
            <v>0</v>
          </cell>
          <cell r="CK405">
            <v>10268</v>
          </cell>
          <cell r="CL405">
            <v>197718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197718</v>
          </cell>
          <cell r="CR405">
            <v>197718</v>
          </cell>
          <cell r="CS405">
            <v>740</v>
          </cell>
          <cell r="CT405">
            <v>1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/>
          <cell r="DA405"/>
          <cell r="DB405"/>
          <cell r="DC405"/>
          <cell r="DD405"/>
          <cell r="DE405"/>
          <cell r="DF405"/>
          <cell r="DG405"/>
          <cell r="DH405"/>
          <cell r="DI405"/>
        </row>
        <row r="406">
          <cell r="CA406">
            <v>745</v>
          </cell>
          <cell r="CB406">
            <v>38.004184100418414</v>
          </cell>
          <cell r="CC406">
            <v>0</v>
          </cell>
          <cell r="CD406">
            <v>0</v>
          </cell>
          <cell r="CE406">
            <v>0</v>
          </cell>
          <cell r="CF406">
            <v>614245</v>
          </cell>
          <cell r="CG406">
            <v>0</v>
          </cell>
          <cell r="CH406">
            <v>0</v>
          </cell>
          <cell r="CI406">
            <v>614245</v>
          </cell>
          <cell r="CJ406">
            <v>0</v>
          </cell>
          <cell r="CK406">
            <v>41338</v>
          </cell>
          <cell r="CL406">
            <v>655583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655583</v>
          </cell>
          <cell r="CR406">
            <v>655583</v>
          </cell>
          <cell r="CS406">
            <v>745</v>
          </cell>
          <cell r="CT406">
            <v>11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/>
          <cell r="DA406"/>
          <cell r="DB406"/>
          <cell r="DC406"/>
          <cell r="DD406"/>
          <cell r="DE406"/>
          <cell r="DF406"/>
          <cell r="DG406"/>
          <cell r="DH406"/>
          <cell r="DI406"/>
        </row>
        <row r="407">
          <cell r="CA407">
            <v>750</v>
          </cell>
          <cell r="CB407">
            <v>29.188078333822752</v>
          </cell>
          <cell r="CC407">
            <v>0</v>
          </cell>
          <cell r="CD407">
            <v>0</v>
          </cell>
          <cell r="CE407">
            <v>0</v>
          </cell>
          <cell r="CF407">
            <v>641694</v>
          </cell>
          <cell r="CG407">
            <v>0</v>
          </cell>
          <cell r="CH407">
            <v>0</v>
          </cell>
          <cell r="CI407">
            <v>641694</v>
          </cell>
          <cell r="CJ407">
            <v>0</v>
          </cell>
          <cell r="CK407">
            <v>31755</v>
          </cell>
          <cell r="CL407">
            <v>673449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673449</v>
          </cell>
          <cell r="CR407">
            <v>673449</v>
          </cell>
          <cell r="CS407">
            <v>750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/>
          <cell r="DA407"/>
          <cell r="DB407"/>
          <cell r="DC407"/>
          <cell r="DD407"/>
          <cell r="DE407"/>
          <cell r="DF407"/>
          <cell r="DG407"/>
          <cell r="DH407"/>
          <cell r="DI407"/>
        </row>
        <row r="408">
          <cell r="CA408">
            <v>753</v>
          </cell>
          <cell r="CB408">
            <v>15.078158850571532</v>
          </cell>
          <cell r="CC408">
            <v>0</v>
          </cell>
          <cell r="CD408">
            <v>0</v>
          </cell>
          <cell r="CE408">
            <v>0</v>
          </cell>
          <cell r="CF408">
            <v>245584</v>
          </cell>
          <cell r="CG408">
            <v>0</v>
          </cell>
          <cell r="CH408">
            <v>0</v>
          </cell>
          <cell r="CI408">
            <v>245584</v>
          </cell>
          <cell r="CJ408">
            <v>0</v>
          </cell>
          <cell r="CK408">
            <v>16413</v>
          </cell>
          <cell r="CL408">
            <v>261997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261997</v>
          </cell>
          <cell r="CR408">
            <v>261997</v>
          </cell>
          <cell r="CS408">
            <v>753</v>
          </cell>
          <cell r="CT408">
            <v>0.99999999999999989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/>
          <cell r="DA408"/>
          <cell r="DB408"/>
          <cell r="DC408"/>
          <cell r="DD408"/>
          <cell r="DE408"/>
          <cell r="DF408"/>
          <cell r="DG408"/>
          <cell r="DH408"/>
          <cell r="DI408"/>
        </row>
        <row r="409">
          <cell r="CA409">
            <v>755</v>
          </cell>
          <cell r="CB409">
            <v>18.278475473175671</v>
          </cell>
          <cell r="CC409">
            <v>0</v>
          </cell>
          <cell r="CD409">
            <v>0</v>
          </cell>
          <cell r="CE409">
            <v>0</v>
          </cell>
          <cell r="CF409">
            <v>341874</v>
          </cell>
          <cell r="CG409">
            <v>0</v>
          </cell>
          <cell r="CH409">
            <v>0</v>
          </cell>
          <cell r="CI409">
            <v>341874</v>
          </cell>
          <cell r="CJ409">
            <v>0</v>
          </cell>
          <cell r="CK409">
            <v>19890</v>
          </cell>
          <cell r="CL409">
            <v>361764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361764</v>
          </cell>
          <cell r="CR409">
            <v>361764</v>
          </cell>
          <cell r="CS409">
            <v>755</v>
          </cell>
          <cell r="CT409">
            <v>0.99999999999999989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/>
          <cell r="DA409"/>
          <cell r="DB409"/>
          <cell r="DC409"/>
          <cell r="DD409"/>
          <cell r="DE409"/>
          <cell r="DF409"/>
          <cell r="DG409"/>
          <cell r="DH409"/>
          <cell r="DI409"/>
        </row>
        <row r="410">
          <cell r="CA410">
            <v>760</v>
          </cell>
          <cell r="CB410">
            <v>70.436060406130963</v>
          </cell>
          <cell r="CC410">
            <v>0</v>
          </cell>
          <cell r="CD410">
            <v>0</v>
          </cell>
          <cell r="CE410">
            <v>0</v>
          </cell>
          <cell r="CF410">
            <v>1191734</v>
          </cell>
          <cell r="CG410">
            <v>0</v>
          </cell>
          <cell r="CH410">
            <v>0</v>
          </cell>
          <cell r="CI410">
            <v>1191734</v>
          </cell>
          <cell r="CJ410">
            <v>0</v>
          </cell>
          <cell r="CK410">
            <v>76638</v>
          </cell>
          <cell r="CL410">
            <v>1268372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1268372</v>
          </cell>
          <cell r="CR410">
            <v>1268372</v>
          </cell>
          <cell r="CS410">
            <v>760</v>
          </cell>
          <cell r="CT410">
            <v>6.9999999999999982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/>
          <cell r="DA410"/>
          <cell r="DB410"/>
          <cell r="DC410"/>
          <cell r="DD410"/>
          <cell r="DE410"/>
          <cell r="DF410"/>
          <cell r="DG410"/>
          <cell r="DH410"/>
          <cell r="DI410"/>
        </row>
        <row r="411">
          <cell r="CA411">
            <v>763</v>
          </cell>
          <cell r="CB411">
            <v>5.1293505071174588</v>
          </cell>
          <cell r="CC411">
            <v>0</v>
          </cell>
          <cell r="CD411">
            <v>0</v>
          </cell>
          <cell r="CE411">
            <v>0</v>
          </cell>
          <cell r="CF411">
            <v>96952</v>
          </cell>
          <cell r="CG411">
            <v>0</v>
          </cell>
          <cell r="CH411">
            <v>0</v>
          </cell>
          <cell r="CI411">
            <v>96952</v>
          </cell>
          <cell r="CJ411">
            <v>0</v>
          </cell>
          <cell r="CK411">
            <v>5580</v>
          </cell>
          <cell r="CL411">
            <v>102532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102532</v>
          </cell>
          <cell r="CR411">
            <v>102532</v>
          </cell>
          <cell r="CS411">
            <v>763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/>
          <cell r="DA411"/>
          <cell r="DB411"/>
          <cell r="DC411"/>
          <cell r="DD411"/>
          <cell r="DE411"/>
          <cell r="DF411"/>
          <cell r="DG411"/>
          <cell r="DH411"/>
          <cell r="DI411"/>
        </row>
        <row r="412">
          <cell r="CA412">
            <v>765</v>
          </cell>
          <cell r="CB412"/>
          <cell r="CC412"/>
          <cell r="CD412"/>
          <cell r="CE412"/>
          <cell r="CF412"/>
          <cell r="CG412"/>
          <cell r="CH412"/>
          <cell r="CI412"/>
          <cell r="CJ412"/>
          <cell r="CK412"/>
          <cell r="CL412"/>
          <cell r="CM412"/>
          <cell r="CN412"/>
          <cell r="CO412"/>
          <cell r="CP412"/>
          <cell r="CQ412"/>
          <cell r="CR412"/>
          <cell r="CS412">
            <v>765</v>
          </cell>
          <cell r="CT412"/>
          <cell r="CU412"/>
          <cell r="CV412"/>
          <cell r="CW412"/>
          <cell r="CX412"/>
          <cell r="CY412"/>
          <cell r="CZ412"/>
          <cell r="DA412"/>
          <cell r="DB412"/>
          <cell r="DC412"/>
          <cell r="DD412"/>
          <cell r="DE412"/>
          <cell r="DF412"/>
          <cell r="DG412"/>
          <cell r="DH412"/>
          <cell r="DI412"/>
        </row>
        <row r="413">
          <cell r="CA413">
            <v>766</v>
          </cell>
          <cell r="CB413">
            <v>4.1513240857503142</v>
          </cell>
          <cell r="CC413">
            <v>0</v>
          </cell>
          <cell r="CD413">
            <v>0</v>
          </cell>
          <cell r="CE413">
            <v>0</v>
          </cell>
          <cell r="CF413">
            <v>59430</v>
          </cell>
          <cell r="CG413">
            <v>0</v>
          </cell>
          <cell r="CH413">
            <v>0</v>
          </cell>
          <cell r="CI413">
            <v>59430</v>
          </cell>
          <cell r="CJ413">
            <v>0</v>
          </cell>
          <cell r="CK413">
            <v>4522</v>
          </cell>
          <cell r="CL413">
            <v>63952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63952</v>
          </cell>
          <cell r="CR413">
            <v>63952</v>
          </cell>
          <cell r="CS413">
            <v>766</v>
          </cell>
          <cell r="CT413">
            <v>0.99999999999999978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/>
          <cell r="DA413"/>
          <cell r="DB413"/>
          <cell r="DC413"/>
          <cell r="DD413"/>
          <cell r="DE413"/>
          <cell r="DF413"/>
          <cell r="DG413"/>
          <cell r="DH413"/>
          <cell r="DI413"/>
        </row>
        <row r="414">
          <cell r="CA414">
            <v>767</v>
          </cell>
          <cell r="CB414">
            <v>73.507550607208884</v>
          </cell>
          <cell r="CC414">
            <v>0</v>
          </cell>
          <cell r="CD414">
            <v>0</v>
          </cell>
          <cell r="CE414">
            <v>0</v>
          </cell>
          <cell r="CF414">
            <v>1058623</v>
          </cell>
          <cell r="CG414">
            <v>0</v>
          </cell>
          <cell r="CH414">
            <v>0</v>
          </cell>
          <cell r="CI414">
            <v>1058623</v>
          </cell>
          <cell r="CJ414">
            <v>0</v>
          </cell>
          <cell r="CK414">
            <v>79974</v>
          </cell>
          <cell r="CL414">
            <v>1138597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1138597</v>
          </cell>
          <cell r="CR414">
            <v>1138597</v>
          </cell>
          <cell r="CS414">
            <v>767</v>
          </cell>
          <cell r="CT414">
            <v>19.999999999999996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/>
          <cell r="DA414"/>
          <cell r="DB414"/>
          <cell r="DC414"/>
          <cell r="DD414"/>
          <cell r="DE414"/>
          <cell r="DF414"/>
          <cell r="DG414"/>
          <cell r="DH414"/>
          <cell r="DI414"/>
        </row>
        <row r="415">
          <cell r="CA415">
            <v>770</v>
          </cell>
          <cell r="CB415">
            <v>7.0588235294117645</v>
          </cell>
          <cell r="CC415">
            <v>0</v>
          </cell>
          <cell r="CD415">
            <v>0</v>
          </cell>
          <cell r="CE415">
            <v>0</v>
          </cell>
          <cell r="CF415">
            <v>95858</v>
          </cell>
          <cell r="CG415">
            <v>0</v>
          </cell>
          <cell r="CH415">
            <v>0</v>
          </cell>
          <cell r="CI415">
            <v>95858</v>
          </cell>
          <cell r="CJ415">
            <v>0</v>
          </cell>
          <cell r="CK415">
            <v>7680</v>
          </cell>
          <cell r="CL415">
            <v>103538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103538</v>
          </cell>
          <cell r="CR415">
            <v>103538</v>
          </cell>
          <cell r="CS415">
            <v>770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/>
          <cell r="DA415"/>
          <cell r="DB415"/>
          <cell r="DC415"/>
          <cell r="DD415"/>
          <cell r="DE415"/>
          <cell r="DF415"/>
          <cell r="DG415"/>
          <cell r="DH415"/>
          <cell r="DI415"/>
        </row>
        <row r="416">
          <cell r="CA416">
            <v>773</v>
          </cell>
          <cell r="CB416">
            <v>38</v>
          </cell>
          <cell r="CC416">
            <v>0</v>
          </cell>
          <cell r="CD416">
            <v>0</v>
          </cell>
          <cell r="CE416">
            <v>0</v>
          </cell>
          <cell r="CF416">
            <v>638586</v>
          </cell>
          <cell r="CG416">
            <v>0</v>
          </cell>
          <cell r="CH416">
            <v>0</v>
          </cell>
          <cell r="CI416">
            <v>638586</v>
          </cell>
          <cell r="CJ416">
            <v>0</v>
          </cell>
          <cell r="CK416">
            <v>41346</v>
          </cell>
          <cell r="CL416">
            <v>679932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679932</v>
          </cell>
          <cell r="CR416">
            <v>679932</v>
          </cell>
          <cell r="CS416">
            <v>773</v>
          </cell>
          <cell r="CT416">
            <v>13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/>
          <cell r="DA416"/>
          <cell r="DB416"/>
          <cell r="DC416"/>
          <cell r="DD416"/>
          <cell r="DE416"/>
          <cell r="DF416"/>
          <cell r="DG416"/>
          <cell r="DH416"/>
          <cell r="DI416"/>
        </row>
        <row r="417">
          <cell r="CA417">
            <v>774</v>
          </cell>
          <cell r="CB417">
            <v>44.751381215469607</v>
          </cell>
          <cell r="CC417">
            <v>0</v>
          </cell>
          <cell r="CD417">
            <v>0</v>
          </cell>
          <cell r="CE417">
            <v>11.746401010864457</v>
          </cell>
          <cell r="CF417">
            <v>1717695</v>
          </cell>
          <cell r="CG417">
            <v>450862.11000001058</v>
          </cell>
          <cell r="CH417">
            <v>0</v>
          </cell>
          <cell r="CI417">
            <v>1266832.8899999894</v>
          </cell>
          <cell r="CJ417">
            <v>0</v>
          </cell>
          <cell r="CK417">
            <v>35910</v>
          </cell>
          <cell r="CL417">
            <v>1302742.8899999894</v>
          </cell>
          <cell r="CM417">
            <v>450862.11000001058</v>
          </cell>
          <cell r="CN417">
            <v>0</v>
          </cell>
          <cell r="CO417">
            <v>12780</v>
          </cell>
          <cell r="CP417">
            <v>463642.11000001058</v>
          </cell>
          <cell r="CQ417">
            <v>1766385</v>
          </cell>
          <cell r="CR417">
            <v>1766385</v>
          </cell>
          <cell r="CS417">
            <v>774</v>
          </cell>
          <cell r="CT417">
            <v>16.000000000000004</v>
          </cell>
          <cell r="CU417">
            <v>11.746401010864457</v>
          </cell>
          <cell r="CV417">
            <v>450862.11000001058</v>
          </cell>
          <cell r="CW417">
            <v>0</v>
          </cell>
          <cell r="CX417">
            <v>12780</v>
          </cell>
          <cell r="CY417">
            <v>463642.11000001058</v>
          </cell>
          <cell r="CZ417"/>
          <cell r="DA417"/>
          <cell r="DB417"/>
          <cell r="DC417"/>
          <cell r="DD417"/>
          <cell r="DE417"/>
          <cell r="DF417"/>
          <cell r="DG417"/>
          <cell r="DH417"/>
          <cell r="DI417"/>
        </row>
        <row r="418">
          <cell r="CA418">
            <v>775</v>
          </cell>
          <cell r="CB418">
            <v>51.060298921533274</v>
          </cell>
          <cell r="CC418">
            <v>0</v>
          </cell>
          <cell r="CD418">
            <v>0</v>
          </cell>
          <cell r="CE418">
            <v>0</v>
          </cell>
          <cell r="CF418">
            <v>829078</v>
          </cell>
          <cell r="CG418">
            <v>0</v>
          </cell>
          <cell r="CH418">
            <v>0</v>
          </cell>
          <cell r="CI418">
            <v>829078</v>
          </cell>
          <cell r="CJ418">
            <v>0</v>
          </cell>
          <cell r="CK418">
            <v>55554</v>
          </cell>
          <cell r="CL418">
            <v>884632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884632</v>
          </cell>
          <cell r="CR418">
            <v>884632</v>
          </cell>
          <cell r="CS418">
            <v>775</v>
          </cell>
          <cell r="CT418">
            <v>5.9999999999999991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/>
          <cell r="DA418"/>
          <cell r="DB418"/>
          <cell r="DC418"/>
          <cell r="DD418"/>
          <cell r="DE418"/>
          <cell r="DF418"/>
          <cell r="DG418"/>
          <cell r="DH418"/>
          <cell r="DI418"/>
        </row>
        <row r="419">
          <cell r="CA419">
            <v>778</v>
          </cell>
          <cell r="CB419">
            <v>9.0756302521008401</v>
          </cell>
          <cell r="CC419">
            <v>0</v>
          </cell>
          <cell r="CD419">
            <v>0</v>
          </cell>
          <cell r="CE419">
            <v>0</v>
          </cell>
          <cell r="CF419">
            <v>158805</v>
          </cell>
          <cell r="CG419">
            <v>0</v>
          </cell>
          <cell r="CH419">
            <v>0</v>
          </cell>
          <cell r="CI419">
            <v>158805</v>
          </cell>
          <cell r="CJ419">
            <v>0</v>
          </cell>
          <cell r="CK419">
            <v>9873</v>
          </cell>
          <cell r="CL419">
            <v>168678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168678</v>
          </cell>
          <cell r="CR419">
            <v>168678</v>
          </cell>
          <cell r="CS419">
            <v>778</v>
          </cell>
          <cell r="CT419">
            <v>4.0000000000000009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/>
          <cell r="DA419"/>
          <cell r="DB419"/>
          <cell r="DC419"/>
          <cell r="DD419"/>
          <cell r="DE419"/>
          <cell r="DF419"/>
          <cell r="DG419"/>
          <cell r="DH419"/>
          <cell r="DI419"/>
        </row>
        <row r="420">
          <cell r="CA420">
            <v>780</v>
          </cell>
          <cell r="CB420">
            <v>62.396027682054012</v>
          </cell>
          <cell r="CC420">
            <v>0</v>
          </cell>
          <cell r="CD420">
            <v>0</v>
          </cell>
          <cell r="CE420">
            <v>0</v>
          </cell>
          <cell r="CF420">
            <v>1122424</v>
          </cell>
          <cell r="CG420">
            <v>0</v>
          </cell>
          <cell r="CH420">
            <v>0</v>
          </cell>
          <cell r="CI420">
            <v>1122424</v>
          </cell>
          <cell r="CJ420">
            <v>0</v>
          </cell>
          <cell r="CK420">
            <v>67890</v>
          </cell>
          <cell r="CL420">
            <v>1190314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1190314</v>
          </cell>
          <cell r="CR420">
            <v>1190314</v>
          </cell>
          <cell r="CS420">
            <v>780</v>
          </cell>
          <cell r="CT420">
            <v>19.999999999999996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/>
          <cell r="DA420"/>
          <cell r="DB420"/>
          <cell r="DC420"/>
          <cell r="DD420"/>
          <cell r="DE420"/>
          <cell r="DF420"/>
          <cell r="DG420"/>
          <cell r="DH420"/>
          <cell r="DI420"/>
        </row>
        <row r="421">
          <cell r="CA421">
            <v>801</v>
          </cell>
          <cell r="CB421"/>
          <cell r="CC421"/>
          <cell r="CD421"/>
          <cell r="CE421"/>
          <cell r="CF421"/>
          <cell r="CG421"/>
          <cell r="CH421"/>
          <cell r="CI421"/>
          <cell r="CJ421"/>
          <cell r="CK421"/>
          <cell r="CL421"/>
          <cell r="CM421"/>
          <cell r="CN421"/>
          <cell r="CO421"/>
          <cell r="CP421"/>
          <cell r="CQ421"/>
          <cell r="CR421"/>
          <cell r="CS421">
            <v>801</v>
          </cell>
          <cell r="CT421"/>
          <cell r="CU421"/>
          <cell r="CV421"/>
          <cell r="CW421"/>
          <cell r="CX421"/>
          <cell r="CY421"/>
          <cell r="CZ421"/>
          <cell r="DA421"/>
          <cell r="DB421"/>
          <cell r="DC421"/>
          <cell r="DD421"/>
          <cell r="DE421"/>
          <cell r="DF421"/>
          <cell r="DG421"/>
          <cell r="DH421"/>
          <cell r="DI421"/>
        </row>
        <row r="422">
          <cell r="CA422">
            <v>805</v>
          </cell>
          <cell r="CB422"/>
          <cell r="CC422"/>
          <cell r="CD422"/>
          <cell r="CE422"/>
          <cell r="CF422"/>
          <cell r="CG422"/>
          <cell r="CH422"/>
          <cell r="CI422"/>
          <cell r="CJ422"/>
          <cell r="CK422"/>
          <cell r="CL422"/>
          <cell r="CM422"/>
          <cell r="CN422"/>
          <cell r="CO422"/>
          <cell r="CP422"/>
          <cell r="CQ422"/>
          <cell r="CR422"/>
          <cell r="CS422">
            <v>805</v>
          </cell>
          <cell r="CT422"/>
          <cell r="CU422"/>
          <cell r="CV422"/>
          <cell r="CW422"/>
          <cell r="CX422"/>
          <cell r="CY422"/>
          <cell r="CZ422"/>
          <cell r="DA422"/>
          <cell r="DB422"/>
          <cell r="DC422"/>
          <cell r="DD422"/>
          <cell r="DE422"/>
          <cell r="DF422"/>
          <cell r="DG422"/>
          <cell r="DH422"/>
          <cell r="DI422"/>
        </row>
        <row r="423">
          <cell r="CA423">
            <v>806</v>
          </cell>
          <cell r="CB423"/>
          <cell r="CC423"/>
          <cell r="CD423"/>
          <cell r="CE423"/>
          <cell r="CF423"/>
          <cell r="CG423"/>
          <cell r="CH423"/>
          <cell r="CI423"/>
          <cell r="CJ423"/>
          <cell r="CK423"/>
          <cell r="CL423"/>
          <cell r="CM423"/>
          <cell r="CN423"/>
          <cell r="CO423"/>
          <cell r="CP423"/>
          <cell r="CQ423"/>
          <cell r="CR423"/>
          <cell r="CS423">
            <v>806</v>
          </cell>
          <cell r="CT423"/>
          <cell r="CU423"/>
          <cell r="CV423"/>
          <cell r="CW423"/>
          <cell r="CX423"/>
          <cell r="CY423"/>
          <cell r="CZ423"/>
          <cell r="DA423"/>
          <cell r="DB423"/>
          <cell r="DC423"/>
          <cell r="DD423"/>
          <cell r="DE423"/>
          <cell r="DF423"/>
          <cell r="DG423"/>
          <cell r="DH423"/>
          <cell r="DI423"/>
        </row>
        <row r="424">
          <cell r="CA424">
            <v>810</v>
          </cell>
          <cell r="CB424"/>
          <cell r="CC424"/>
          <cell r="CD424"/>
          <cell r="CE424"/>
          <cell r="CF424"/>
          <cell r="CG424"/>
          <cell r="CH424"/>
          <cell r="CI424"/>
          <cell r="CJ424"/>
          <cell r="CK424"/>
          <cell r="CL424"/>
          <cell r="CM424"/>
          <cell r="CN424"/>
          <cell r="CO424"/>
          <cell r="CP424"/>
          <cell r="CQ424"/>
          <cell r="CR424"/>
          <cell r="CS424">
            <v>810</v>
          </cell>
          <cell r="CT424"/>
          <cell r="CU424"/>
          <cell r="CV424"/>
          <cell r="CW424"/>
          <cell r="CX424"/>
          <cell r="CY424"/>
          <cell r="CZ424"/>
          <cell r="DA424"/>
          <cell r="DB424"/>
          <cell r="DC424"/>
          <cell r="DD424"/>
          <cell r="DE424"/>
          <cell r="DF424"/>
          <cell r="DG424"/>
          <cell r="DH424"/>
          <cell r="DI424"/>
        </row>
        <row r="425">
          <cell r="CA425">
            <v>815</v>
          </cell>
          <cell r="CB425"/>
          <cell r="CC425"/>
          <cell r="CD425"/>
          <cell r="CE425"/>
          <cell r="CF425"/>
          <cell r="CG425"/>
          <cell r="CH425"/>
          <cell r="CI425"/>
          <cell r="CJ425"/>
          <cell r="CK425"/>
          <cell r="CL425"/>
          <cell r="CM425"/>
          <cell r="CN425"/>
          <cell r="CO425"/>
          <cell r="CP425"/>
          <cell r="CQ425"/>
          <cell r="CR425"/>
          <cell r="CS425">
            <v>815</v>
          </cell>
          <cell r="CT425"/>
          <cell r="CU425"/>
          <cell r="CV425"/>
          <cell r="CW425"/>
          <cell r="CX425"/>
          <cell r="CY425"/>
          <cell r="CZ425"/>
          <cell r="DA425"/>
          <cell r="DB425"/>
          <cell r="DC425"/>
          <cell r="DD425"/>
          <cell r="DE425"/>
          <cell r="DF425"/>
          <cell r="DG425"/>
          <cell r="DH425"/>
          <cell r="DI425"/>
        </row>
        <row r="426">
          <cell r="CA426">
            <v>817</v>
          </cell>
          <cell r="CB426"/>
          <cell r="CC426"/>
          <cell r="CD426"/>
          <cell r="CE426"/>
          <cell r="CF426"/>
          <cell r="CG426"/>
          <cell r="CH426"/>
          <cell r="CI426"/>
          <cell r="CJ426"/>
          <cell r="CK426"/>
          <cell r="CL426"/>
          <cell r="CM426"/>
          <cell r="CN426"/>
          <cell r="CO426"/>
          <cell r="CP426"/>
          <cell r="CQ426"/>
          <cell r="CR426"/>
          <cell r="CS426">
            <v>817</v>
          </cell>
          <cell r="CT426"/>
          <cell r="CU426"/>
          <cell r="CV426"/>
          <cell r="CW426"/>
          <cell r="CX426"/>
          <cell r="CY426"/>
          <cell r="CZ426"/>
          <cell r="DA426"/>
          <cell r="DB426"/>
          <cell r="DC426"/>
          <cell r="DD426"/>
          <cell r="DE426"/>
          <cell r="DF426"/>
          <cell r="DG426"/>
          <cell r="DH426"/>
          <cell r="DI426"/>
        </row>
        <row r="427">
          <cell r="CA427">
            <v>818</v>
          </cell>
          <cell r="CB427"/>
          <cell r="CC427"/>
          <cell r="CD427"/>
          <cell r="CE427"/>
          <cell r="CF427"/>
          <cell r="CG427"/>
          <cell r="CH427"/>
          <cell r="CI427"/>
          <cell r="CJ427"/>
          <cell r="CK427"/>
          <cell r="CL427"/>
          <cell r="CM427"/>
          <cell r="CN427"/>
          <cell r="CO427"/>
          <cell r="CP427"/>
          <cell r="CQ427"/>
          <cell r="CR427"/>
          <cell r="CS427">
            <v>818</v>
          </cell>
          <cell r="CT427"/>
          <cell r="CU427"/>
          <cell r="CV427"/>
          <cell r="CW427"/>
          <cell r="CX427"/>
          <cell r="CY427"/>
          <cell r="CZ427"/>
          <cell r="DA427"/>
          <cell r="DB427"/>
          <cell r="DC427"/>
          <cell r="DD427"/>
          <cell r="DE427"/>
          <cell r="DF427"/>
          <cell r="DG427"/>
          <cell r="DH427"/>
          <cell r="DI427"/>
        </row>
        <row r="428">
          <cell r="CA428">
            <v>821</v>
          </cell>
          <cell r="CB428"/>
          <cell r="CC428"/>
          <cell r="CD428"/>
          <cell r="CE428"/>
          <cell r="CF428"/>
          <cell r="CG428"/>
          <cell r="CH428"/>
          <cell r="CI428"/>
          <cell r="CJ428"/>
          <cell r="CK428"/>
          <cell r="CL428"/>
          <cell r="CM428"/>
          <cell r="CN428"/>
          <cell r="CO428"/>
          <cell r="CP428"/>
          <cell r="CQ428"/>
          <cell r="CR428"/>
          <cell r="CS428">
            <v>821</v>
          </cell>
          <cell r="CT428"/>
          <cell r="CU428"/>
          <cell r="CV428"/>
          <cell r="CW428"/>
          <cell r="CX428"/>
          <cell r="CY428"/>
          <cell r="CZ428"/>
          <cell r="DA428"/>
          <cell r="DB428"/>
          <cell r="DC428"/>
          <cell r="DD428"/>
          <cell r="DE428"/>
          <cell r="DF428"/>
          <cell r="DG428"/>
          <cell r="DH428"/>
          <cell r="DI428"/>
        </row>
        <row r="429">
          <cell r="CA429">
            <v>823</v>
          </cell>
          <cell r="CB429"/>
          <cell r="CC429"/>
          <cell r="CD429"/>
          <cell r="CE429"/>
          <cell r="CF429"/>
          <cell r="CG429"/>
          <cell r="CH429"/>
          <cell r="CI429"/>
          <cell r="CJ429"/>
          <cell r="CK429"/>
          <cell r="CL429"/>
          <cell r="CM429"/>
          <cell r="CN429"/>
          <cell r="CO429"/>
          <cell r="CP429"/>
          <cell r="CQ429"/>
          <cell r="CR429"/>
          <cell r="CS429">
            <v>823</v>
          </cell>
          <cell r="CT429"/>
          <cell r="CU429"/>
          <cell r="CV429"/>
          <cell r="CW429"/>
          <cell r="CX429"/>
          <cell r="CY429"/>
          <cell r="CZ429"/>
          <cell r="DA429"/>
          <cell r="DB429"/>
          <cell r="DC429"/>
          <cell r="DD429"/>
          <cell r="DE429"/>
          <cell r="DF429"/>
          <cell r="DG429"/>
          <cell r="DH429"/>
          <cell r="DI429"/>
        </row>
        <row r="430">
          <cell r="CA430">
            <v>825</v>
          </cell>
          <cell r="CB430"/>
          <cell r="CC430"/>
          <cell r="CD430"/>
          <cell r="CE430"/>
          <cell r="CF430"/>
          <cell r="CG430"/>
          <cell r="CH430"/>
          <cell r="CI430"/>
          <cell r="CJ430"/>
          <cell r="CK430"/>
          <cell r="CL430"/>
          <cell r="CM430"/>
          <cell r="CN430"/>
          <cell r="CO430"/>
          <cell r="CP430"/>
          <cell r="CQ430"/>
          <cell r="CR430"/>
          <cell r="CS430">
            <v>825</v>
          </cell>
          <cell r="CT430"/>
          <cell r="CU430"/>
          <cell r="CV430"/>
          <cell r="CW430"/>
          <cell r="CX430"/>
          <cell r="CY430"/>
          <cell r="CZ430"/>
          <cell r="DA430"/>
          <cell r="DB430"/>
          <cell r="DC430"/>
          <cell r="DD430"/>
          <cell r="DE430"/>
          <cell r="DF430"/>
          <cell r="DG430"/>
          <cell r="DH430"/>
          <cell r="DI430"/>
        </row>
        <row r="431">
          <cell r="CA431">
            <v>828</v>
          </cell>
          <cell r="CB431"/>
          <cell r="CC431"/>
          <cell r="CD431"/>
          <cell r="CE431"/>
          <cell r="CF431"/>
          <cell r="CG431"/>
          <cell r="CH431"/>
          <cell r="CI431"/>
          <cell r="CJ431"/>
          <cell r="CK431"/>
          <cell r="CL431"/>
          <cell r="CM431"/>
          <cell r="CN431"/>
          <cell r="CO431"/>
          <cell r="CP431"/>
          <cell r="CQ431"/>
          <cell r="CR431"/>
          <cell r="CS431">
            <v>828</v>
          </cell>
          <cell r="CT431"/>
          <cell r="CU431"/>
          <cell r="CV431"/>
          <cell r="CW431"/>
          <cell r="CX431"/>
          <cell r="CY431"/>
          <cell r="CZ431"/>
          <cell r="DA431"/>
          <cell r="DB431"/>
          <cell r="DC431"/>
          <cell r="DD431"/>
          <cell r="DE431"/>
          <cell r="DF431"/>
          <cell r="DG431"/>
          <cell r="DH431"/>
          <cell r="DI431"/>
        </row>
        <row r="432">
          <cell r="CA432">
            <v>829</v>
          </cell>
          <cell r="CB432"/>
          <cell r="CC432"/>
          <cell r="CD432"/>
          <cell r="CE432"/>
          <cell r="CF432"/>
          <cell r="CG432"/>
          <cell r="CH432"/>
          <cell r="CI432"/>
          <cell r="CJ432"/>
          <cell r="CK432"/>
          <cell r="CL432"/>
          <cell r="CM432"/>
          <cell r="CN432"/>
          <cell r="CO432"/>
          <cell r="CP432"/>
          <cell r="CQ432"/>
          <cell r="CR432"/>
          <cell r="CS432">
            <v>829</v>
          </cell>
          <cell r="CT432"/>
          <cell r="CU432"/>
          <cell r="CV432"/>
          <cell r="CW432"/>
          <cell r="CX432"/>
          <cell r="CY432"/>
          <cell r="CZ432"/>
          <cell r="DA432"/>
          <cell r="DB432"/>
          <cell r="DC432"/>
          <cell r="DD432"/>
          <cell r="DE432"/>
          <cell r="DF432"/>
          <cell r="DG432"/>
          <cell r="DH432"/>
          <cell r="DI432"/>
        </row>
        <row r="433">
          <cell r="CA433">
            <v>830</v>
          </cell>
          <cell r="CB433"/>
          <cell r="CC433"/>
          <cell r="CD433"/>
          <cell r="CE433"/>
          <cell r="CF433"/>
          <cell r="CG433"/>
          <cell r="CH433"/>
          <cell r="CI433"/>
          <cell r="CJ433"/>
          <cell r="CK433"/>
          <cell r="CL433"/>
          <cell r="CM433"/>
          <cell r="CN433"/>
          <cell r="CO433"/>
          <cell r="CP433"/>
          <cell r="CQ433"/>
          <cell r="CR433"/>
          <cell r="CS433">
            <v>830</v>
          </cell>
          <cell r="CT433"/>
          <cell r="CU433"/>
          <cell r="CV433"/>
          <cell r="CW433"/>
          <cell r="CX433"/>
          <cell r="CY433"/>
          <cell r="CZ433"/>
          <cell r="DA433"/>
          <cell r="DB433"/>
          <cell r="DC433"/>
          <cell r="DD433"/>
          <cell r="DE433"/>
          <cell r="DF433"/>
          <cell r="DG433"/>
          <cell r="DH433"/>
          <cell r="DI433"/>
        </row>
        <row r="434">
          <cell r="CA434">
            <v>832</v>
          </cell>
          <cell r="CB434"/>
          <cell r="CC434"/>
          <cell r="CD434"/>
          <cell r="CE434"/>
          <cell r="CF434"/>
          <cell r="CG434"/>
          <cell r="CH434"/>
          <cell r="CI434"/>
          <cell r="CJ434"/>
          <cell r="CK434"/>
          <cell r="CL434"/>
          <cell r="CM434"/>
          <cell r="CN434"/>
          <cell r="CO434"/>
          <cell r="CP434"/>
          <cell r="CQ434"/>
          <cell r="CR434"/>
          <cell r="CS434">
            <v>832</v>
          </cell>
          <cell r="CT434"/>
          <cell r="CU434"/>
          <cell r="CV434"/>
          <cell r="CW434"/>
          <cell r="CX434"/>
          <cell r="CY434"/>
          <cell r="CZ434"/>
          <cell r="DA434"/>
          <cell r="DB434"/>
          <cell r="DC434"/>
          <cell r="DD434"/>
          <cell r="DE434"/>
          <cell r="DF434"/>
          <cell r="DG434"/>
          <cell r="DH434"/>
          <cell r="DI434"/>
        </row>
        <row r="435">
          <cell r="CA435">
            <v>851</v>
          </cell>
          <cell r="CB435"/>
          <cell r="CC435"/>
          <cell r="CD435"/>
          <cell r="CE435"/>
          <cell r="CF435"/>
          <cell r="CG435"/>
          <cell r="CH435"/>
          <cell r="CI435"/>
          <cell r="CJ435"/>
          <cell r="CK435"/>
          <cell r="CL435"/>
          <cell r="CM435"/>
          <cell r="CN435"/>
          <cell r="CO435"/>
          <cell r="CP435"/>
          <cell r="CQ435"/>
          <cell r="CR435"/>
          <cell r="CS435">
            <v>851</v>
          </cell>
          <cell r="CT435"/>
          <cell r="CU435"/>
          <cell r="CV435"/>
          <cell r="CW435"/>
          <cell r="CX435"/>
          <cell r="CY435"/>
          <cell r="CZ435"/>
          <cell r="DA435"/>
          <cell r="DB435"/>
          <cell r="DC435"/>
          <cell r="DD435"/>
          <cell r="DE435"/>
          <cell r="DF435"/>
          <cell r="DG435"/>
          <cell r="DH435"/>
          <cell r="DI435"/>
        </row>
        <row r="436">
          <cell r="CA436">
            <v>852</v>
          </cell>
          <cell r="CB436"/>
          <cell r="CC436"/>
          <cell r="CD436"/>
          <cell r="CE436"/>
          <cell r="CF436"/>
          <cell r="CG436"/>
          <cell r="CH436"/>
          <cell r="CI436"/>
          <cell r="CJ436"/>
          <cell r="CK436"/>
          <cell r="CL436"/>
          <cell r="CM436"/>
          <cell r="CN436"/>
          <cell r="CO436"/>
          <cell r="CP436"/>
          <cell r="CQ436"/>
          <cell r="CR436"/>
          <cell r="CS436">
            <v>852</v>
          </cell>
          <cell r="CT436"/>
          <cell r="CU436"/>
          <cell r="CV436"/>
          <cell r="CW436"/>
          <cell r="CX436"/>
          <cell r="CY436"/>
          <cell r="CZ436"/>
          <cell r="DA436"/>
          <cell r="DB436"/>
          <cell r="DC436"/>
          <cell r="DD436"/>
          <cell r="DE436"/>
          <cell r="DF436"/>
          <cell r="DG436"/>
          <cell r="DH436"/>
          <cell r="DI436"/>
        </row>
        <row r="437">
          <cell r="CA437">
            <v>853</v>
          </cell>
          <cell r="CB437"/>
          <cell r="CC437"/>
          <cell r="CD437"/>
          <cell r="CE437"/>
          <cell r="CF437"/>
          <cell r="CG437"/>
          <cell r="CH437"/>
          <cell r="CI437"/>
          <cell r="CJ437"/>
          <cell r="CK437"/>
          <cell r="CL437"/>
          <cell r="CM437"/>
          <cell r="CN437"/>
          <cell r="CO437"/>
          <cell r="CP437"/>
          <cell r="CQ437"/>
          <cell r="CR437"/>
          <cell r="CS437">
            <v>853</v>
          </cell>
          <cell r="CT437"/>
          <cell r="CU437"/>
          <cell r="CV437"/>
          <cell r="CW437"/>
          <cell r="CX437"/>
          <cell r="CY437"/>
          <cell r="CZ437"/>
          <cell r="DA437"/>
          <cell r="DB437"/>
          <cell r="DC437"/>
          <cell r="DD437"/>
          <cell r="DE437"/>
          <cell r="DF437"/>
          <cell r="DG437"/>
          <cell r="DH437"/>
          <cell r="DI437"/>
        </row>
        <row r="438">
          <cell r="CA438">
            <v>855</v>
          </cell>
          <cell r="CB438"/>
          <cell r="CC438"/>
          <cell r="CD438"/>
          <cell r="CE438"/>
          <cell r="CF438"/>
          <cell r="CG438"/>
          <cell r="CH438"/>
          <cell r="CI438"/>
          <cell r="CJ438"/>
          <cell r="CK438"/>
          <cell r="CL438"/>
          <cell r="CM438"/>
          <cell r="CN438"/>
          <cell r="CO438"/>
          <cell r="CP438"/>
          <cell r="CQ438"/>
          <cell r="CR438"/>
          <cell r="CS438">
            <v>855</v>
          </cell>
          <cell r="CT438"/>
          <cell r="CU438"/>
          <cell r="CV438"/>
          <cell r="CW438"/>
          <cell r="CX438"/>
          <cell r="CY438"/>
          <cell r="CZ438"/>
          <cell r="DA438"/>
          <cell r="DB438"/>
          <cell r="DC438"/>
          <cell r="DD438"/>
          <cell r="DE438"/>
          <cell r="DF438"/>
          <cell r="DG438"/>
          <cell r="DH438"/>
          <cell r="DI438"/>
        </row>
        <row r="439">
          <cell r="CA439">
            <v>860</v>
          </cell>
          <cell r="CB439"/>
          <cell r="CC439"/>
          <cell r="CD439"/>
          <cell r="CE439"/>
          <cell r="CF439"/>
          <cell r="CG439"/>
          <cell r="CH439"/>
          <cell r="CI439"/>
          <cell r="CJ439"/>
          <cell r="CK439"/>
          <cell r="CL439"/>
          <cell r="CM439"/>
          <cell r="CN439"/>
          <cell r="CO439"/>
          <cell r="CP439"/>
          <cell r="CQ439"/>
          <cell r="CR439"/>
          <cell r="CS439">
            <v>860</v>
          </cell>
          <cell r="CT439"/>
          <cell r="CU439"/>
          <cell r="CV439"/>
          <cell r="CW439"/>
          <cell r="CX439"/>
          <cell r="CY439"/>
          <cell r="CZ439"/>
          <cell r="DA439"/>
          <cell r="DB439"/>
          <cell r="DC439"/>
          <cell r="DD439"/>
          <cell r="DE439"/>
          <cell r="DF439"/>
          <cell r="DG439"/>
          <cell r="DH439"/>
          <cell r="DI439"/>
        </row>
        <row r="440">
          <cell r="CA440">
            <v>871</v>
          </cell>
          <cell r="CB440"/>
          <cell r="CC440"/>
          <cell r="CD440"/>
          <cell r="CE440"/>
          <cell r="CF440"/>
          <cell r="CG440"/>
          <cell r="CH440"/>
          <cell r="CI440"/>
          <cell r="CJ440"/>
          <cell r="CK440"/>
          <cell r="CL440"/>
          <cell r="CM440"/>
          <cell r="CN440"/>
          <cell r="CO440"/>
          <cell r="CP440"/>
          <cell r="CQ440"/>
          <cell r="CR440"/>
          <cell r="CS440">
            <v>871</v>
          </cell>
          <cell r="CT440"/>
          <cell r="CU440"/>
          <cell r="CV440"/>
          <cell r="CW440"/>
          <cell r="CX440"/>
          <cell r="CY440"/>
          <cell r="CZ440"/>
          <cell r="DA440"/>
          <cell r="DB440"/>
          <cell r="DC440"/>
          <cell r="DD440"/>
          <cell r="DE440"/>
          <cell r="DF440"/>
          <cell r="DG440"/>
          <cell r="DH440"/>
          <cell r="DI440"/>
        </row>
        <row r="441">
          <cell r="CA441">
            <v>872</v>
          </cell>
          <cell r="CB441"/>
          <cell r="CC441"/>
          <cell r="CD441"/>
          <cell r="CE441"/>
          <cell r="CF441"/>
          <cell r="CG441"/>
          <cell r="CH441"/>
          <cell r="CI441"/>
          <cell r="CJ441"/>
          <cell r="CK441"/>
          <cell r="CL441"/>
          <cell r="CM441"/>
          <cell r="CN441"/>
          <cell r="CO441"/>
          <cell r="CP441"/>
          <cell r="CQ441"/>
          <cell r="CR441"/>
          <cell r="CS441">
            <v>872</v>
          </cell>
          <cell r="CT441"/>
          <cell r="CU441"/>
          <cell r="CV441"/>
          <cell r="CW441"/>
          <cell r="CX441"/>
          <cell r="CY441"/>
          <cell r="CZ441"/>
          <cell r="DA441"/>
          <cell r="DB441"/>
          <cell r="DC441"/>
          <cell r="DD441"/>
          <cell r="DE441"/>
          <cell r="DF441"/>
          <cell r="DG441"/>
          <cell r="DH441"/>
          <cell r="DI441"/>
        </row>
        <row r="442">
          <cell r="CA442">
            <v>873</v>
          </cell>
          <cell r="CB442"/>
          <cell r="CC442"/>
          <cell r="CD442"/>
          <cell r="CE442"/>
          <cell r="CF442"/>
          <cell r="CG442"/>
          <cell r="CH442"/>
          <cell r="CI442"/>
          <cell r="CJ442"/>
          <cell r="CK442"/>
          <cell r="CL442"/>
          <cell r="CM442"/>
          <cell r="CN442"/>
          <cell r="CO442"/>
          <cell r="CP442"/>
          <cell r="CQ442"/>
          <cell r="CR442"/>
          <cell r="CS442">
            <v>873</v>
          </cell>
          <cell r="CT442"/>
          <cell r="CU442"/>
          <cell r="CV442"/>
          <cell r="CW442"/>
          <cell r="CX442"/>
          <cell r="CY442"/>
          <cell r="CZ442"/>
          <cell r="DA442"/>
          <cell r="DB442"/>
          <cell r="DC442"/>
          <cell r="DD442"/>
          <cell r="DE442"/>
          <cell r="DF442"/>
          <cell r="DG442"/>
          <cell r="DH442"/>
          <cell r="DI442"/>
        </row>
        <row r="443">
          <cell r="CA443">
            <v>876</v>
          </cell>
          <cell r="CB443"/>
          <cell r="CC443"/>
          <cell r="CD443"/>
          <cell r="CE443"/>
          <cell r="CF443"/>
          <cell r="CG443"/>
          <cell r="CH443"/>
          <cell r="CI443"/>
          <cell r="CJ443"/>
          <cell r="CK443"/>
          <cell r="CL443"/>
          <cell r="CM443"/>
          <cell r="CN443"/>
          <cell r="CO443"/>
          <cell r="CP443"/>
          <cell r="CQ443"/>
          <cell r="CR443"/>
          <cell r="CS443">
            <v>876</v>
          </cell>
          <cell r="CT443"/>
          <cell r="CU443"/>
          <cell r="CV443"/>
          <cell r="CW443"/>
          <cell r="CX443"/>
          <cell r="CY443"/>
          <cell r="CZ443"/>
          <cell r="DA443"/>
          <cell r="DB443"/>
          <cell r="DC443"/>
          <cell r="DD443"/>
          <cell r="DE443"/>
          <cell r="DF443"/>
          <cell r="DG443"/>
          <cell r="DH443"/>
          <cell r="DI443"/>
        </row>
        <row r="444">
          <cell r="CA444">
            <v>878</v>
          </cell>
          <cell r="CB444"/>
          <cell r="CC444"/>
          <cell r="CD444"/>
          <cell r="CE444"/>
          <cell r="CF444"/>
          <cell r="CG444"/>
          <cell r="CH444"/>
          <cell r="CI444"/>
          <cell r="CJ444"/>
          <cell r="CK444"/>
          <cell r="CL444"/>
          <cell r="CM444"/>
          <cell r="CN444"/>
          <cell r="CO444"/>
          <cell r="CP444"/>
          <cell r="CQ444"/>
          <cell r="CR444"/>
          <cell r="CS444">
            <v>878</v>
          </cell>
          <cell r="CT444"/>
          <cell r="CU444"/>
          <cell r="CV444"/>
          <cell r="CW444"/>
          <cell r="CX444"/>
          <cell r="CY444"/>
          <cell r="CZ444"/>
          <cell r="DA444"/>
          <cell r="DB444"/>
          <cell r="DC444"/>
          <cell r="DD444"/>
          <cell r="DE444"/>
          <cell r="DF444"/>
          <cell r="DG444"/>
          <cell r="DH444"/>
          <cell r="DI444"/>
        </row>
        <row r="445">
          <cell r="CA445">
            <v>879</v>
          </cell>
          <cell r="CB445"/>
          <cell r="CC445"/>
          <cell r="CD445"/>
          <cell r="CE445"/>
          <cell r="CF445"/>
          <cell r="CG445"/>
          <cell r="CH445"/>
          <cell r="CI445"/>
          <cell r="CJ445"/>
          <cell r="CK445"/>
          <cell r="CL445"/>
          <cell r="CM445"/>
          <cell r="CN445"/>
          <cell r="CO445"/>
          <cell r="CP445"/>
          <cell r="CQ445"/>
          <cell r="CR445"/>
          <cell r="CS445">
            <v>879</v>
          </cell>
          <cell r="CT445"/>
          <cell r="CU445"/>
          <cell r="CV445"/>
          <cell r="CW445"/>
          <cell r="CX445"/>
          <cell r="CY445"/>
          <cell r="CZ445"/>
          <cell r="DA445"/>
          <cell r="DB445"/>
          <cell r="DC445"/>
          <cell r="DD445"/>
          <cell r="DE445"/>
          <cell r="DF445"/>
          <cell r="DG445"/>
          <cell r="DH445"/>
          <cell r="DI445"/>
        </row>
        <row r="446">
          <cell r="CA446">
            <v>885</v>
          </cell>
          <cell r="CB446"/>
          <cell r="CC446"/>
          <cell r="CD446"/>
          <cell r="CE446"/>
          <cell r="CF446"/>
          <cell r="CG446"/>
          <cell r="CH446"/>
          <cell r="CI446"/>
          <cell r="CJ446"/>
          <cell r="CK446"/>
          <cell r="CL446"/>
          <cell r="CM446"/>
          <cell r="CN446"/>
          <cell r="CO446"/>
          <cell r="CP446"/>
          <cell r="CQ446"/>
          <cell r="CR446"/>
          <cell r="CS446">
            <v>885</v>
          </cell>
          <cell r="CT446"/>
          <cell r="CU446"/>
          <cell r="CV446"/>
          <cell r="CW446"/>
          <cell r="CX446"/>
          <cell r="CY446"/>
          <cell r="CZ446"/>
          <cell r="DA446"/>
          <cell r="DB446"/>
          <cell r="DC446"/>
          <cell r="DD446"/>
          <cell r="DE446"/>
          <cell r="DF446"/>
          <cell r="DG446"/>
          <cell r="DH446"/>
          <cell r="DI446"/>
        </row>
        <row r="447">
          <cell r="CA447">
            <v>910</v>
          </cell>
          <cell r="CB447"/>
          <cell r="CC447"/>
          <cell r="CD447"/>
          <cell r="CE447"/>
          <cell r="CF447"/>
          <cell r="CG447"/>
          <cell r="CH447"/>
          <cell r="CI447"/>
          <cell r="CJ447"/>
          <cell r="CK447"/>
          <cell r="CL447"/>
          <cell r="CM447"/>
          <cell r="CN447"/>
          <cell r="CO447"/>
          <cell r="CP447"/>
          <cell r="CQ447"/>
          <cell r="CR447"/>
          <cell r="CS447">
            <v>910</v>
          </cell>
          <cell r="CT447"/>
          <cell r="CU447"/>
          <cell r="CV447"/>
          <cell r="CW447"/>
          <cell r="CX447"/>
          <cell r="CY447"/>
          <cell r="CZ447"/>
          <cell r="DA447"/>
          <cell r="DB447"/>
          <cell r="DC447"/>
          <cell r="DD447"/>
          <cell r="DE447"/>
          <cell r="DF447"/>
          <cell r="DG447"/>
          <cell r="DH447"/>
          <cell r="DI447"/>
        </row>
        <row r="448">
          <cell r="CA448">
            <v>915</v>
          </cell>
          <cell r="CB448"/>
          <cell r="CC448"/>
          <cell r="CD448"/>
          <cell r="CE448"/>
          <cell r="CF448"/>
          <cell r="CG448"/>
          <cell r="CH448"/>
          <cell r="CI448"/>
          <cell r="CJ448"/>
          <cell r="CK448"/>
          <cell r="CL448"/>
          <cell r="CM448"/>
          <cell r="CN448"/>
          <cell r="CO448"/>
          <cell r="CP448"/>
          <cell r="CQ448"/>
          <cell r="CR448"/>
          <cell r="CS448">
            <v>915</v>
          </cell>
          <cell r="CT448"/>
          <cell r="CU448"/>
          <cell r="CV448"/>
          <cell r="CW448"/>
          <cell r="CX448"/>
          <cell r="CY448"/>
          <cell r="CZ448"/>
          <cell r="DA448"/>
          <cell r="DB448"/>
          <cell r="DC448"/>
          <cell r="DD448"/>
          <cell r="DE448"/>
          <cell r="DF448"/>
          <cell r="DG448"/>
          <cell r="DH448"/>
          <cell r="DI448"/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020E-CE57-4905-A2FA-91C32080CBEF}">
  <sheetPr>
    <pageSetUpPr fitToPage="1"/>
  </sheetPr>
  <dimension ref="A1:S452"/>
  <sheetViews>
    <sheetView showGridLines="0" tabSelected="1" zoomScaleNormal="100" workbookViewId="0">
      <pane ySplit="9" topLeftCell="A10" activePane="bottomLeft" state="frozen"/>
      <selection activeCell="AE259" sqref="AE259"/>
      <selection pane="bottomLeft" activeCell="A10" sqref="A10"/>
    </sheetView>
  </sheetViews>
  <sheetFormatPr defaultColWidth="11.6640625" defaultRowHeight="15.75" x14ac:dyDescent="0.25"/>
  <cols>
    <col min="1" max="1" width="7.33203125" style="51" customWidth="1"/>
    <col min="2" max="2" width="27.83203125" style="51" customWidth="1"/>
    <col min="3" max="3" width="15.5" style="13" customWidth="1"/>
    <col min="4" max="4" width="13.5" style="51" customWidth="1"/>
    <col min="5" max="5" width="21" style="51" customWidth="1"/>
    <col min="6" max="6" width="20.1640625" style="53" customWidth="1"/>
    <col min="7" max="7" width="15.83203125" style="53" customWidth="1"/>
    <col min="8" max="8" width="22.33203125" style="53" customWidth="1"/>
    <col min="9" max="9" width="24" style="6" customWidth="1"/>
    <col min="10" max="10" width="21.1640625" style="6" customWidth="1"/>
    <col min="11" max="11" width="22.6640625" style="6" customWidth="1"/>
    <col min="12" max="12" width="20.1640625" style="6" customWidth="1"/>
    <col min="13" max="13" width="10.83203125" style="6" customWidth="1"/>
    <col min="14" max="16384" width="11.6640625" style="6"/>
  </cols>
  <sheetData>
    <row r="1" spans="1:19" ht="33.75" x14ac:dyDescent="0.5">
      <c r="A1" s="1" t="s">
        <v>0</v>
      </c>
      <c r="B1" s="2"/>
      <c r="C1" s="3"/>
      <c r="D1" s="4"/>
      <c r="E1" s="4"/>
      <c r="F1" s="4"/>
      <c r="G1" s="4"/>
      <c r="H1" s="5"/>
    </row>
    <row r="2" spans="1:19" ht="31.5" x14ac:dyDescent="0.5">
      <c r="A2" s="7" t="s">
        <v>1</v>
      </c>
      <c r="B2" s="2"/>
      <c r="C2" s="3"/>
      <c r="D2" s="8"/>
      <c r="E2" s="8"/>
      <c r="F2" s="9"/>
      <c r="G2" s="9"/>
      <c r="H2" s="10"/>
    </row>
    <row r="3" spans="1:19" ht="18.75" x14ac:dyDescent="0.3">
      <c r="A3" s="11" t="s">
        <v>467</v>
      </c>
      <c r="B3" s="12"/>
      <c r="C3" s="9"/>
      <c r="D3" s="12"/>
      <c r="E3" s="12"/>
      <c r="F3" s="13"/>
      <c r="G3" s="13"/>
      <c r="H3" s="13"/>
    </row>
    <row r="4" spans="1:19" x14ac:dyDescent="0.25">
      <c r="A4" s="13"/>
      <c r="B4" s="13"/>
      <c r="D4" s="13"/>
      <c r="E4" s="13"/>
      <c r="F4" s="13"/>
      <c r="G4" s="13"/>
      <c r="H4" s="13"/>
    </row>
    <row r="5" spans="1:19" x14ac:dyDescent="0.25">
      <c r="A5" s="14"/>
      <c r="B5" s="15"/>
      <c r="C5" s="16"/>
      <c r="D5" s="17"/>
      <c r="E5" s="18"/>
      <c r="F5" s="18"/>
      <c r="G5" s="18"/>
      <c r="H5" s="19"/>
      <c r="I5" s="55" t="s">
        <v>2</v>
      </c>
      <c r="J5" s="56"/>
      <c r="K5" s="55" t="s">
        <v>3</v>
      </c>
      <c r="L5" s="56"/>
    </row>
    <row r="6" spans="1:19" x14ac:dyDescent="0.25">
      <c r="A6" s="20"/>
      <c r="B6" s="21"/>
      <c r="C6" s="21"/>
      <c r="D6" s="22"/>
      <c r="E6" s="22" t="s">
        <v>4</v>
      </c>
      <c r="F6" s="22" t="s">
        <v>5</v>
      </c>
      <c r="G6" s="22"/>
      <c r="H6" s="22" t="s">
        <v>6</v>
      </c>
      <c r="I6" s="57"/>
      <c r="J6" s="58"/>
      <c r="K6" s="57"/>
      <c r="L6" s="58"/>
    </row>
    <row r="7" spans="1:19" x14ac:dyDescent="0.25">
      <c r="A7" s="20"/>
      <c r="B7" s="21"/>
      <c r="C7" s="21" t="s">
        <v>7</v>
      </c>
      <c r="D7" s="22"/>
      <c r="E7" s="22" t="s">
        <v>8</v>
      </c>
      <c r="F7" s="22" t="s">
        <v>9</v>
      </c>
      <c r="G7" s="22" t="s">
        <v>10</v>
      </c>
      <c r="H7" s="22" t="s">
        <v>468</v>
      </c>
      <c r="I7" s="23" t="s">
        <v>11</v>
      </c>
      <c r="J7" s="24" t="s">
        <v>12</v>
      </c>
      <c r="K7" s="23" t="s">
        <v>11</v>
      </c>
      <c r="L7" s="24" t="s">
        <v>12</v>
      </c>
    </row>
    <row r="8" spans="1:19" x14ac:dyDescent="0.25">
      <c r="A8" s="20"/>
      <c r="B8" s="21"/>
      <c r="C8" s="21" t="s">
        <v>13</v>
      </c>
      <c r="D8" s="22"/>
      <c r="E8" s="22" t="s">
        <v>14</v>
      </c>
      <c r="F8" s="22" t="s">
        <v>14</v>
      </c>
      <c r="G8" s="22" t="s">
        <v>15</v>
      </c>
      <c r="H8" s="22" t="s">
        <v>16</v>
      </c>
      <c r="I8" s="23" t="s">
        <v>17</v>
      </c>
      <c r="J8" s="24" t="s">
        <v>17</v>
      </c>
      <c r="K8" s="23" t="s">
        <v>17</v>
      </c>
      <c r="L8" s="24" t="s">
        <v>17</v>
      </c>
    </row>
    <row r="9" spans="1:19" s="30" customFormat="1" ht="29.45" customHeight="1" x14ac:dyDescent="0.2">
      <c r="A9" s="25" t="s">
        <v>18</v>
      </c>
      <c r="B9" s="26" t="s">
        <v>13</v>
      </c>
      <c r="C9" s="26" t="s">
        <v>19</v>
      </c>
      <c r="D9" s="27" t="s">
        <v>20</v>
      </c>
      <c r="E9" s="27" t="s">
        <v>21</v>
      </c>
      <c r="F9" s="27" t="s">
        <v>21</v>
      </c>
      <c r="G9" s="27" t="s">
        <v>22</v>
      </c>
      <c r="H9" s="27" t="s">
        <v>23</v>
      </c>
      <c r="I9" s="28" t="s">
        <v>24</v>
      </c>
      <c r="J9" s="29" t="s">
        <v>24</v>
      </c>
      <c r="K9" s="28" t="s">
        <v>24</v>
      </c>
      <c r="L9" s="29" t="s">
        <v>24</v>
      </c>
    </row>
    <row r="10" spans="1:19" s="40" customFormat="1" ht="15" x14ac:dyDescent="0.25">
      <c r="A10" s="31">
        <v>1</v>
      </c>
      <c r="B10" s="32" t="s">
        <v>25</v>
      </c>
      <c r="C10" s="31">
        <v>1</v>
      </c>
      <c r="D10" s="33">
        <v>57</v>
      </c>
      <c r="E10" s="34">
        <v>16327</v>
      </c>
      <c r="F10" s="34">
        <v>868508</v>
      </c>
      <c r="G10" s="35">
        <f>IF(D10&gt;0,IFERROR(F10/H10,""),"")</f>
        <v>2.3826457375529773E-2</v>
      </c>
      <c r="H10" s="34">
        <v>36451411.399999999</v>
      </c>
      <c r="I10" s="36">
        <f t="shared" ref="I10:I73" si="0">H10*0.09</f>
        <v>3280627.0259999996</v>
      </c>
      <c r="J10" s="37">
        <f>IF(AND(A10&lt;800,C10=1,H10&gt;0,I10&gt;0),(I10-F10)/E10,"")</f>
        <v>147.73804287376734</v>
      </c>
      <c r="K10" s="38" t="s">
        <v>466</v>
      </c>
      <c r="L10" s="39" t="str">
        <f>IF(K10="","", (K10-F10)/E10)</f>
        <v/>
      </c>
      <c r="P10" s="40">
        <v>1</v>
      </c>
      <c r="Q10" s="40">
        <v>57</v>
      </c>
      <c r="R10" s="40">
        <v>868508</v>
      </c>
      <c r="S10" s="40">
        <f>P10-A10</f>
        <v>0</v>
      </c>
    </row>
    <row r="11" spans="1:19" s="40" customFormat="1" ht="15" x14ac:dyDescent="0.25">
      <c r="A11" s="41">
        <v>2</v>
      </c>
      <c r="B11" s="42" t="s">
        <v>26</v>
      </c>
      <c r="C11" s="31">
        <v>0</v>
      </c>
      <c r="D11" s="33">
        <v>0</v>
      </c>
      <c r="E11" s="34">
        <v>0</v>
      </c>
      <c r="F11" s="34">
        <v>0</v>
      </c>
      <c r="G11" s="35" t="str">
        <f t="shared" ref="G11:G74" si="1">IF(D11&gt;0,IFERROR(F11/H11,""),"")</f>
        <v/>
      </c>
      <c r="H11" s="34">
        <v>0</v>
      </c>
      <c r="I11" s="36">
        <f t="shared" si="0"/>
        <v>0</v>
      </c>
      <c r="J11" s="37" t="str">
        <f t="shared" ref="J11:J74" si="2">IF(AND(A11&lt;800,C11=1,H11&gt;0,I11&gt;0),(I11-F11)/E11,"")</f>
        <v/>
      </c>
      <c r="K11" s="38" t="s">
        <v>466</v>
      </c>
      <c r="L11" s="39" t="str">
        <f t="shared" ref="L11:L74" si="3">IF(K11="","", (K11-F11)/E11)</f>
        <v/>
      </c>
      <c r="P11" s="40">
        <v>2</v>
      </c>
      <c r="Q11" s="40">
        <v>0</v>
      </c>
      <c r="R11" s="40">
        <v>0</v>
      </c>
      <c r="S11" s="40">
        <f t="shared" ref="S11:S74" si="4">P11-A11</f>
        <v>0</v>
      </c>
    </row>
    <row r="12" spans="1:19" s="40" customFormat="1" ht="15" x14ac:dyDescent="0.25">
      <c r="A12" s="41">
        <v>3</v>
      </c>
      <c r="B12" s="42" t="s">
        <v>27</v>
      </c>
      <c r="C12" s="31">
        <v>1</v>
      </c>
      <c r="D12" s="33">
        <v>2</v>
      </c>
      <c r="E12" s="34">
        <v>14099</v>
      </c>
      <c r="F12" s="34">
        <v>37518</v>
      </c>
      <c r="G12" s="35">
        <f t="shared" si="1"/>
        <v>2.1647427009605117E-3</v>
      </c>
      <c r="H12" s="34">
        <v>17331390</v>
      </c>
      <c r="I12" s="36">
        <f t="shared" si="0"/>
        <v>1559825.0999999999</v>
      </c>
      <c r="J12" s="37">
        <f t="shared" si="2"/>
        <v>107.97270019150294</v>
      </c>
      <c r="K12" s="38" t="s">
        <v>466</v>
      </c>
      <c r="L12" s="39" t="str">
        <f t="shared" si="3"/>
        <v/>
      </c>
      <c r="P12" s="40">
        <v>3</v>
      </c>
      <c r="Q12" s="40">
        <v>2</v>
      </c>
      <c r="R12" s="40">
        <v>37518</v>
      </c>
      <c r="S12" s="40">
        <f t="shared" si="4"/>
        <v>0</v>
      </c>
    </row>
    <row r="13" spans="1:19" s="40" customFormat="1" ht="15" x14ac:dyDescent="0.25">
      <c r="A13" s="41">
        <v>4</v>
      </c>
      <c r="B13" s="42" t="s">
        <v>28</v>
      </c>
      <c r="C13" s="31">
        <v>0</v>
      </c>
      <c r="D13" s="33">
        <v>0</v>
      </c>
      <c r="E13" s="34">
        <v>0</v>
      </c>
      <c r="F13" s="34">
        <v>0</v>
      </c>
      <c r="G13" s="35" t="str">
        <f t="shared" si="1"/>
        <v/>
      </c>
      <c r="H13" s="34">
        <v>0</v>
      </c>
      <c r="I13" s="36">
        <f t="shared" si="0"/>
        <v>0</v>
      </c>
      <c r="J13" s="37" t="str">
        <f t="shared" si="2"/>
        <v/>
      </c>
      <c r="K13" s="38" t="s">
        <v>466</v>
      </c>
      <c r="L13" s="39" t="str">
        <f t="shared" si="3"/>
        <v/>
      </c>
      <c r="P13" s="40">
        <v>4</v>
      </c>
      <c r="Q13" s="40">
        <v>0</v>
      </c>
      <c r="R13" s="40">
        <v>0</v>
      </c>
      <c r="S13" s="40">
        <f t="shared" si="4"/>
        <v>0</v>
      </c>
    </row>
    <row r="14" spans="1:19" s="40" customFormat="1" ht="15" x14ac:dyDescent="0.25">
      <c r="A14" s="41">
        <v>5</v>
      </c>
      <c r="B14" s="42" t="s">
        <v>29</v>
      </c>
      <c r="C14" s="31">
        <v>1</v>
      </c>
      <c r="D14" s="33">
        <v>70</v>
      </c>
      <c r="E14" s="34">
        <v>21691</v>
      </c>
      <c r="F14" s="34">
        <v>1500903</v>
      </c>
      <c r="G14" s="35">
        <f t="shared" si="1"/>
        <v>2.0962153814052701E-2</v>
      </c>
      <c r="H14" s="34">
        <v>71600610</v>
      </c>
      <c r="I14" s="36">
        <f t="shared" si="0"/>
        <v>6444054.8999999994</v>
      </c>
      <c r="J14" s="37">
        <f t="shared" si="2"/>
        <v>227.88953483011386</v>
      </c>
      <c r="K14" s="38" t="s">
        <v>466</v>
      </c>
      <c r="L14" s="39" t="str">
        <f t="shared" si="3"/>
        <v/>
      </c>
      <c r="P14" s="40">
        <v>5</v>
      </c>
      <c r="Q14" s="40">
        <v>70</v>
      </c>
      <c r="R14" s="40">
        <v>1500903</v>
      </c>
      <c r="S14" s="40">
        <f t="shared" si="4"/>
        <v>0</v>
      </c>
    </row>
    <row r="15" spans="1:19" s="40" customFormat="1" ht="15" x14ac:dyDescent="0.25">
      <c r="A15" s="41">
        <v>6</v>
      </c>
      <c r="B15" s="42" t="s">
        <v>30</v>
      </c>
      <c r="C15" s="31">
        <v>0</v>
      </c>
      <c r="D15" s="33">
        <v>0</v>
      </c>
      <c r="E15" s="34">
        <v>0</v>
      </c>
      <c r="F15" s="34">
        <v>0</v>
      </c>
      <c r="G15" s="35" t="str">
        <f t="shared" si="1"/>
        <v/>
      </c>
      <c r="H15" s="34">
        <v>0</v>
      </c>
      <c r="I15" s="36">
        <f t="shared" si="0"/>
        <v>0</v>
      </c>
      <c r="J15" s="37" t="str">
        <f t="shared" si="2"/>
        <v/>
      </c>
      <c r="K15" s="38" t="s">
        <v>466</v>
      </c>
      <c r="L15" s="39" t="str">
        <f t="shared" si="3"/>
        <v/>
      </c>
      <c r="P15" s="40">
        <v>6</v>
      </c>
      <c r="Q15" s="40">
        <v>0</v>
      </c>
      <c r="R15" s="40">
        <v>0</v>
      </c>
      <c r="S15" s="40">
        <f t="shared" si="4"/>
        <v>0</v>
      </c>
    </row>
    <row r="16" spans="1:19" s="40" customFormat="1" ht="15" x14ac:dyDescent="0.25">
      <c r="A16" s="41">
        <v>7</v>
      </c>
      <c r="B16" s="42" t="s">
        <v>31</v>
      </c>
      <c r="C16" s="31">
        <v>1</v>
      </c>
      <c r="D16" s="33">
        <v>108</v>
      </c>
      <c r="E16" s="34">
        <v>20857</v>
      </c>
      <c r="F16" s="34">
        <v>1861099</v>
      </c>
      <c r="G16" s="35">
        <f t="shared" si="1"/>
        <v>4.65279844465337E-2</v>
      </c>
      <c r="H16" s="34">
        <v>39999562.030000001</v>
      </c>
      <c r="I16" s="36">
        <f t="shared" si="0"/>
        <v>3599960.5827000001</v>
      </c>
      <c r="J16" s="37">
        <f t="shared" si="2"/>
        <v>83.370646914704906</v>
      </c>
      <c r="K16" s="38" t="s">
        <v>466</v>
      </c>
      <c r="L16" s="39" t="str">
        <f t="shared" si="3"/>
        <v/>
      </c>
      <c r="P16" s="40">
        <v>7</v>
      </c>
      <c r="Q16" s="40">
        <v>108</v>
      </c>
      <c r="R16" s="40">
        <v>1861099</v>
      </c>
      <c r="S16" s="40">
        <f t="shared" si="4"/>
        <v>0</v>
      </c>
    </row>
    <row r="17" spans="1:19" s="40" customFormat="1" ht="15" x14ac:dyDescent="0.25">
      <c r="A17" s="41">
        <v>8</v>
      </c>
      <c r="B17" s="42" t="s">
        <v>32</v>
      </c>
      <c r="C17" s="31">
        <v>1</v>
      </c>
      <c r="D17" s="33">
        <v>70</v>
      </c>
      <c r="E17" s="34">
        <v>26762</v>
      </c>
      <c r="F17" s="34">
        <v>1603113</v>
      </c>
      <c r="G17" s="35">
        <f t="shared" si="1"/>
        <v>5.4428511342682805E-2</v>
      </c>
      <c r="H17" s="34">
        <v>29453552.199999999</v>
      </c>
      <c r="I17" s="36">
        <f t="shared" si="0"/>
        <v>2650819.6979999999</v>
      </c>
      <c r="J17" s="37">
        <f t="shared" si="2"/>
        <v>39.14904334504147</v>
      </c>
      <c r="K17" s="38" t="s">
        <v>466</v>
      </c>
      <c r="L17" s="39" t="str">
        <f t="shared" si="3"/>
        <v/>
      </c>
      <c r="P17" s="40">
        <v>8</v>
      </c>
      <c r="Q17" s="40">
        <v>70</v>
      </c>
      <c r="R17" s="40">
        <v>1603113</v>
      </c>
      <c r="S17" s="40">
        <f t="shared" si="4"/>
        <v>0</v>
      </c>
    </row>
    <row r="18" spans="1:19" s="40" customFormat="1" ht="15" x14ac:dyDescent="0.25">
      <c r="A18" s="41">
        <v>9</v>
      </c>
      <c r="B18" s="42" t="s">
        <v>33</v>
      </c>
      <c r="C18" s="31">
        <v>1</v>
      </c>
      <c r="D18" s="33">
        <v>8</v>
      </c>
      <c r="E18" s="34">
        <v>21888</v>
      </c>
      <c r="F18" s="34">
        <v>180891</v>
      </c>
      <c r="G18" s="35">
        <f t="shared" si="1"/>
        <v>1.4508362201511398E-3</v>
      </c>
      <c r="H18" s="34">
        <v>124680510.09999999</v>
      </c>
      <c r="I18" s="36">
        <f t="shared" si="0"/>
        <v>11221245.908999998</v>
      </c>
      <c r="J18" s="37">
        <f t="shared" si="2"/>
        <v>504.40217968749994</v>
      </c>
      <c r="K18" s="38" t="s">
        <v>466</v>
      </c>
      <c r="L18" s="39" t="str">
        <f t="shared" si="3"/>
        <v/>
      </c>
      <c r="P18" s="40">
        <v>9</v>
      </c>
      <c r="Q18" s="40">
        <v>8</v>
      </c>
      <c r="R18" s="40">
        <v>180891</v>
      </c>
      <c r="S18" s="40">
        <f t="shared" si="4"/>
        <v>0</v>
      </c>
    </row>
    <row r="19" spans="1:19" s="40" customFormat="1" ht="15" x14ac:dyDescent="0.25">
      <c r="A19" s="41">
        <v>10</v>
      </c>
      <c r="B19" s="42" t="s">
        <v>34</v>
      </c>
      <c r="C19" s="31">
        <v>1</v>
      </c>
      <c r="D19" s="33">
        <v>17</v>
      </c>
      <c r="E19" s="34">
        <v>18262</v>
      </c>
      <c r="F19" s="34">
        <v>356721</v>
      </c>
      <c r="G19" s="35">
        <f t="shared" si="1"/>
        <v>3.1934184761276212E-3</v>
      </c>
      <c r="H19" s="34">
        <v>111705059.223107</v>
      </c>
      <c r="I19" s="36">
        <f t="shared" si="0"/>
        <v>10053455.33007963</v>
      </c>
      <c r="J19" s="37">
        <f t="shared" si="2"/>
        <v>530.97877177087014</v>
      </c>
      <c r="K19" s="38" t="s">
        <v>466</v>
      </c>
      <c r="L19" s="39" t="str">
        <f t="shared" si="3"/>
        <v/>
      </c>
      <c r="P19" s="40">
        <v>10</v>
      </c>
      <c r="Q19" s="40">
        <v>17</v>
      </c>
      <c r="R19" s="40">
        <v>356721</v>
      </c>
      <c r="S19" s="40">
        <f t="shared" si="4"/>
        <v>0</v>
      </c>
    </row>
    <row r="20" spans="1:19" s="40" customFormat="1" ht="15" x14ac:dyDescent="0.25">
      <c r="A20" s="41">
        <v>11</v>
      </c>
      <c r="B20" s="42" t="s">
        <v>35</v>
      </c>
      <c r="C20" s="31">
        <v>0</v>
      </c>
      <c r="D20" s="33">
        <v>0</v>
      </c>
      <c r="E20" s="34">
        <v>0</v>
      </c>
      <c r="F20" s="34">
        <v>0</v>
      </c>
      <c r="G20" s="35" t="str">
        <f t="shared" si="1"/>
        <v/>
      </c>
      <c r="H20" s="34">
        <v>0</v>
      </c>
      <c r="I20" s="36">
        <f t="shared" si="0"/>
        <v>0</v>
      </c>
      <c r="J20" s="37" t="str">
        <f t="shared" si="2"/>
        <v/>
      </c>
      <c r="K20" s="38" t="s">
        <v>466</v>
      </c>
      <c r="L20" s="39" t="str">
        <f t="shared" si="3"/>
        <v/>
      </c>
      <c r="P20" s="40">
        <v>11</v>
      </c>
      <c r="Q20" s="40">
        <v>0</v>
      </c>
      <c r="R20" s="40">
        <v>0</v>
      </c>
      <c r="S20" s="40">
        <f t="shared" si="4"/>
        <v>0</v>
      </c>
    </row>
    <row r="21" spans="1:19" s="40" customFormat="1" ht="15" x14ac:dyDescent="0.25">
      <c r="A21" s="41">
        <v>12</v>
      </c>
      <c r="B21" s="42" t="s">
        <v>36</v>
      </c>
      <c r="C21" s="31">
        <v>0</v>
      </c>
      <c r="D21" s="33">
        <v>0</v>
      </c>
      <c r="E21" s="34">
        <v>0</v>
      </c>
      <c r="F21" s="34">
        <v>0</v>
      </c>
      <c r="G21" s="35" t="str">
        <f t="shared" si="1"/>
        <v/>
      </c>
      <c r="H21" s="34">
        <v>0</v>
      </c>
      <c r="I21" s="36">
        <f t="shared" si="0"/>
        <v>0</v>
      </c>
      <c r="J21" s="37" t="str">
        <f t="shared" si="2"/>
        <v/>
      </c>
      <c r="K21" s="38" t="s">
        <v>466</v>
      </c>
      <c r="L21" s="39" t="str">
        <f t="shared" si="3"/>
        <v/>
      </c>
      <c r="P21" s="40">
        <v>12</v>
      </c>
      <c r="Q21" s="40">
        <v>0</v>
      </c>
      <c r="R21" s="40">
        <v>0</v>
      </c>
      <c r="S21" s="40">
        <f t="shared" si="4"/>
        <v>0</v>
      </c>
    </row>
    <row r="22" spans="1:19" s="40" customFormat="1" ht="15" x14ac:dyDescent="0.25">
      <c r="A22" s="41">
        <v>13</v>
      </c>
      <c r="B22" s="42" t="s">
        <v>37</v>
      </c>
      <c r="C22" s="31">
        <v>0</v>
      </c>
      <c r="D22" s="33">
        <v>0</v>
      </c>
      <c r="E22" s="34">
        <v>19709</v>
      </c>
      <c r="F22" s="34">
        <v>0</v>
      </c>
      <c r="G22" s="35" t="str">
        <f t="shared" si="1"/>
        <v/>
      </c>
      <c r="H22" s="34">
        <v>365610</v>
      </c>
      <c r="I22" s="36">
        <f t="shared" si="0"/>
        <v>32904.9</v>
      </c>
      <c r="J22" s="37" t="str">
        <f t="shared" si="2"/>
        <v/>
      </c>
      <c r="K22" s="38" t="s">
        <v>466</v>
      </c>
      <c r="L22" s="39" t="str">
        <f t="shared" si="3"/>
        <v/>
      </c>
      <c r="P22" s="40">
        <v>13</v>
      </c>
      <c r="Q22" s="40">
        <v>0</v>
      </c>
      <c r="R22" s="40">
        <v>0</v>
      </c>
      <c r="S22" s="40">
        <f t="shared" si="4"/>
        <v>0</v>
      </c>
    </row>
    <row r="23" spans="1:19" s="40" customFormat="1" ht="15" x14ac:dyDescent="0.25">
      <c r="A23" s="41">
        <v>14</v>
      </c>
      <c r="B23" s="42" t="s">
        <v>38</v>
      </c>
      <c r="C23" s="31">
        <v>1</v>
      </c>
      <c r="D23" s="33">
        <v>6</v>
      </c>
      <c r="E23" s="34">
        <v>16256</v>
      </c>
      <c r="F23" s="34">
        <v>79716</v>
      </c>
      <c r="G23" s="35">
        <f t="shared" si="1"/>
        <v>1.706710876961295E-3</v>
      </c>
      <c r="H23" s="34">
        <v>46707383.82</v>
      </c>
      <c r="I23" s="36">
        <f t="shared" si="0"/>
        <v>4203664.5438000001</v>
      </c>
      <c r="J23" s="37">
        <f t="shared" si="2"/>
        <v>253.68777951525593</v>
      </c>
      <c r="K23" s="38" t="s">
        <v>466</v>
      </c>
      <c r="L23" s="39" t="str">
        <f t="shared" si="3"/>
        <v/>
      </c>
      <c r="P23" s="40">
        <v>14</v>
      </c>
      <c r="Q23" s="40">
        <v>6</v>
      </c>
      <c r="R23" s="40">
        <v>79716</v>
      </c>
      <c r="S23" s="40">
        <f t="shared" si="4"/>
        <v>0</v>
      </c>
    </row>
    <row r="24" spans="1:19" s="40" customFormat="1" ht="15" x14ac:dyDescent="0.25">
      <c r="A24" s="41">
        <v>15</v>
      </c>
      <c r="B24" s="42" t="s">
        <v>39</v>
      </c>
      <c r="C24" s="31">
        <v>0</v>
      </c>
      <c r="D24" s="33">
        <v>0</v>
      </c>
      <c r="E24" s="34">
        <v>0</v>
      </c>
      <c r="F24" s="34">
        <v>0</v>
      </c>
      <c r="G24" s="35" t="str">
        <f t="shared" si="1"/>
        <v/>
      </c>
      <c r="H24" s="34">
        <v>820.80799999999999</v>
      </c>
      <c r="I24" s="36">
        <f t="shared" si="0"/>
        <v>73.872720000000001</v>
      </c>
      <c r="J24" s="37" t="str">
        <f t="shared" si="2"/>
        <v/>
      </c>
      <c r="K24" s="38" t="s">
        <v>466</v>
      </c>
      <c r="L24" s="39" t="str">
        <f t="shared" si="3"/>
        <v/>
      </c>
      <c r="P24" s="40">
        <v>15</v>
      </c>
      <c r="Q24" s="40">
        <v>0</v>
      </c>
      <c r="R24" s="40">
        <v>0</v>
      </c>
      <c r="S24" s="40">
        <f t="shared" si="4"/>
        <v>0</v>
      </c>
    </row>
    <row r="25" spans="1:19" s="40" customFormat="1" ht="15" x14ac:dyDescent="0.25">
      <c r="A25" s="41">
        <v>16</v>
      </c>
      <c r="B25" s="42" t="s">
        <v>40</v>
      </c>
      <c r="C25" s="31">
        <v>1</v>
      </c>
      <c r="D25" s="33">
        <v>203</v>
      </c>
      <c r="E25" s="34">
        <v>16334</v>
      </c>
      <c r="F25" s="34">
        <v>3076124</v>
      </c>
      <c r="G25" s="35">
        <f t="shared" si="1"/>
        <v>3.0118272147498095E-2</v>
      </c>
      <c r="H25" s="34">
        <v>102134809.89</v>
      </c>
      <c r="I25" s="36">
        <f t="shared" si="0"/>
        <v>9192132.8901000004</v>
      </c>
      <c r="J25" s="37">
        <f t="shared" si="2"/>
        <v>374.43424085343457</v>
      </c>
      <c r="K25" s="38" t="s">
        <v>466</v>
      </c>
      <c r="L25" s="39" t="str">
        <f t="shared" si="3"/>
        <v/>
      </c>
      <c r="P25" s="40">
        <v>16</v>
      </c>
      <c r="Q25" s="40">
        <v>203</v>
      </c>
      <c r="R25" s="40">
        <v>3076124</v>
      </c>
      <c r="S25" s="40">
        <f t="shared" si="4"/>
        <v>0</v>
      </c>
    </row>
    <row r="26" spans="1:19" s="40" customFormat="1" ht="15" x14ac:dyDescent="0.25">
      <c r="A26" s="41">
        <v>17</v>
      </c>
      <c r="B26" s="42" t="s">
        <v>41</v>
      </c>
      <c r="C26" s="31">
        <v>1</v>
      </c>
      <c r="D26" s="33">
        <v>3</v>
      </c>
      <c r="E26" s="34">
        <v>16232</v>
      </c>
      <c r="F26" s="34">
        <v>60234</v>
      </c>
      <c r="G26" s="35">
        <f t="shared" si="1"/>
        <v>1.5244817452061709E-3</v>
      </c>
      <c r="H26" s="34">
        <v>39511132.350000001</v>
      </c>
      <c r="I26" s="36">
        <f t="shared" si="0"/>
        <v>3556001.9114999999</v>
      </c>
      <c r="J26" s="37">
        <f t="shared" si="2"/>
        <v>215.36273481394775</v>
      </c>
      <c r="K26" s="38" t="s">
        <v>466</v>
      </c>
      <c r="L26" s="39" t="str">
        <f t="shared" si="3"/>
        <v/>
      </c>
      <c r="P26" s="40">
        <v>17</v>
      </c>
      <c r="Q26" s="40">
        <v>3</v>
      </c>
      <c r="R26" s="40">
        <v>60234</v>
      </c>
      <c r="S26" s="40">
        <f t="shared" si="4"/>
        <v>0</v>
      </c>
    </row>
    <row r="27" spans="1:19" s="40" customFormat="1" ht="15" x14ac:dyDescent="0.25">
      <c r="A27" s="41">
        <v>18</v>
      </c>
      <c r="B27" s="42" t="s">
        <v>42</v>
      </c>
      <c r="C27" s="31">
        <v>1</v>
      </c>
      <c r="D27" s="33">
        <v>11</v>
      </c>
      <c r="E27" s="34">
        <v>22110</v>
      </c>
      <c r="F27" s="34">
        <v>238859</v>
      </c>
      <c r="G27" s="35">
        <f t="shared" si="1"/>
        <v>1.8116074481572146E-2</v>
      </c>
      <c r="H27" s="34">
        <v>13184920.4</v>
      </c>
      <c r="I27" s="36">
        <f t="shared" si="0"/>
        <v>1186642.8359999999</v>
      </c>
      <c r="J27" s="37">
        <f t="shared" si="2"/>
        <v>42.866749706015376</v>
      </c>
      <c r="K27" s="38" t="s">
        <v>466</v>
      </c>
      <c r="L27" s="39" t="str">
        <f t="shared" si="3"/>
        <v/>
      </c>
      <c r="P27" s="40">
        <v>18</v>
      </c>
      <c r="Q27" s="40">
        <v>11</v>
      </c>
      <c r="R27" s="40">
        <v>238859</v>
      </c>
      <c r="S27" s="40">
        <f t="shared" si="4"/>
        <v>0</v>
      </c>
    </row>
    <row r="28" spans="1:19" s="40" customFormat="1" ht="15" x14ac:dyDescent="0.25">
      <c r="A28" s="41">
        <v>19</v>
      </c>
      <c r="B28" s="42" t="s">
        <v>43</v>
      </c>
      <c r="C28" s="31">
        <v>0</v>
      </c>
      <c r="D28" s="33">
        <v>0</v>
      </c>
      <c r="E28" s="34">
        <v>0</v>
      </c>
      <c r="F28" s="34">
        <v>0</v>
      </c>
      <c r="G28" s="35" t="str">
        <f t="shared" si="1"/>
        <v/>
      </c>
      <c r="H28" s="34">
        <v>0</v>
      </c>
      <c r="I28" s="36">
        <f t="shared" si="0"/>
        <v>0</v>
      </c>
      <c r="J28" s="37" t="str">
        <f t="shared" si="2"/>
        <v/>
      </c>
      <c r="K28" s="38" t="s">
        <v>466</v>
      </c>
      <c r="L28" s="39" t="str">
        <f t="shared" si="3"/>
        <v/>
      </c>
      <c r="P28" s="40">
        <v>19</v>
      </c>
      <c r="Q28" s="40">
        <v>0</v>
      </c>
      <c r="R28" s="40">
        <v>0</v>
      </c>
      <c r="S28" s="40">
        <f t="shared" si="4"/>
        <v>0</v>
      </c>
    </row>
    <row r="29" spans="1:19" s="40" customFormat="1" ht="15" x14ac:dyDescent="0.25">
      <c r="A29" s="41">
        <v>20</v>
      </c>
      <c r="B29" s="42" t="s">
        <v>44</v>
      </c>
      <c r="C29" s="31">
        <v>1</v>
      </c>
      <c r="D29" s="33">
        <v>404</v>
      </c>
      <c r="E29" s="34">
        <v>19516</v>
      </c>
      <c r="F29" s="34">
        <v>6975292</v>
      </c>
      <c r="G29" s="35">
        <f t="shared" si="1"/>
        <v>6.8511619410760977E-2</v>
      </c>
      <c r="H29" s="34">
        <v>101811810.31760001</v>
      </c>
      <c r="I29" s="36">
        <f t="shared" si="0"/>
        <v>9163062.9285840001</v>
      </c>
      <c r="J29" s="37">
        <f t="shared" si="2"/>
        <v>112.10140031686822</v>
      </c>
      <c r="K29" s="38" t="s">
        <v>466</v>
      </c>
      <c r="L29" s="39" t="str">
        <f t="shared" si="3"/>
        <v/>
      </c>
      <c r="P29" s="40">
        <v>20</v>
      </c>
      <c r="Q29" s="40">
        <v>404</v>
      </c>
      <c r="R29" s="40">
        <v>6975292</v>
      </c>
      <c r="S29" s="40">
        <f t="shared" si="4"/>
        <v>0</v>
      </c>
    </row>
    <row r="30" spans="1:19" s="40" customFormat="1" ht="15" x14ac:dyDescent="0.25">
      <c r="A30" s="41">
        <v>21</v>
      </c>
      <c r="B30" s="42" t="s">
        <v>45</v>
      </c>
      <c r="C30" s="31">
        <v>0</v>
      </c>
      <c r="D30" s="33">
        <v>0</v>
      </c>
      <c r="E30" s="34">
        <v>0</v>
      </c>
      <c r="F30" s="34">
        <v>0</v>
      </c>
      <c r="G30" s="35" t="str">
        <f t="shared" si="1"/>
        <v/>
      </c>
      <c r="H30" s="34">
        <v>0</v>
      </c>
      <c r="I30" s="36">
        <f t="shared" si="0"/>
        <v>0</v>
      </c>
      <c r="J30" s="37" t="str">
        <f t="shared" si="2"/>
        <v/>
      </c>
      <c r="K30" s="38" t="s">
        <v>466</v>
      </c>
      <c r="L30" s="39" t="str">
        <f t="shared" si="3"/>
        <v/>
      </c>
      <c r="P30" s="40">
        <v>21</v>
      </c>
      <c r="Q30" s="40">
        <v>0</v>
      </c>
      <c r="R30" s="40">
        <v>0</v>
      </c>
      <c r="S30" s="40">
        <f t="shared" si="4"/>
        <v>0</v>
      </c>
    </row>
    <row r="31" spans="1:19" s="40" customFormat="1" ht="15" x14ac:dyDescent="0.25">
      <c r="A31" s="41">
        <v>22</v>
      </c>
      <c r="B31" s="42" t="s">
        <v>46</v>
      </c>
      <c r="C31" s="31">
        <v>0</v>
      </c>
      <c r="D31" s="33">
        <v>0</v>
      </c>
      <c r="E31" s="34">
        <v>19271</v>
      </c>
      <c r="F31" s="34">
        <v>0</v>
      </c>
      <c r="G31" s="35" t="str">
        <f t="shared" si="1"/>
        <v/>
      </c>
      <c r="H31" s="34">
        <v>275631</v>
      </c>
      <c r="I31" s="36">
        <f t="shared" si="0"/>
        <v>24806.79</v>
      </c>
      <c r="J31" s="37" t="str">
        <f t="shared" si="2"/>
        <v/>
      </c>
      <c r="K31" s="38" t="s">
        <v>466</v>
      </c>
      <c r="L31" s="39" t="str">
        <f t="shared" si="3"/>
        <v/>
      </c>
      <c r="P31" s="40">
        <v>22</v>
      </c>
      <c r="Q31" s="40">
        <v>0</v>
      </c>
      <c r="R31" s="40">
        <v>0</v>
      </c>
      <c r="S31" s="40">
        <f t="shared" si="4"/>
        <v>0</v>
      </c>
    </row>
    <row r="32" spans="1:19" s="40" customFormat="1" ht="15" x14ac:dyDescent="0.25">
      <c r="A32" s="41">
        <v>23</v>
      </c>
      <c r="B32" s="42" t="s">
        <v>47</v>
      </c>
      <c r="C32" s="31">
        <v>1</v>
      </c>
      <c r="D32" s="33">
        <v>0</v>
      </c>
      <c r="E32" s="34">
        <v>21318</v>
      </c>
      <c r="F32" s="34">
        <v>0</v>
      </c>
      <c r="G32" s="35" t="str">
        <f t="shared" si="1"/>
        <v/>
      </c>
      <c r="H32" s="34">
        <v>55805060</v>
      </c>
      <c r="I32" s="36">
        <f t="shared" si="0"/>
        <v>5022455.3999999994</v>
      </c>
      <c r="J32" s="37">
        <f t="shared" si="2"/>
        <v>235.59693216999716</v>
      </c>
      <c r="K32" s="38" t="s">
        <v>466</v>
      </c>
      <c r="L32" s="39" t="str">
        <f t="shared" si="3"/>
        <v/>
      </c>
      <c r="P32" s="40">
        <v>23</v>
      </c>
      <c r="Q32" s="40">
        <v>0</v>
      </c>
      <c r="R32" s="40">
        <v>0</v>
      </c>
      <c r="S32" s="40">
        <f t="shared" si="4"/>
        <v>0</v>
      </c>
    </row>
    <row r="33" spans="1:19" s="40" customFormat="1" ht="15" x14ac:dyDescent="0.25">
      <c r="A33" s="41">
        <v>24</v>
      </c>
      <c r="B33" s="42" t="s">
        <v>48</v>
      </c>
      <c r="C33" s="31">
        <v>1</v>
      </c>
      <c r="D33" s="33">
        <v>34</v>
      </c>
      <c r="E33" s="34">
        <v>15805</v>
      </c>
      <c r="F33" s="34">
        <v>529628</v>
      </c>
      <c r="G33" s="35">
        <f t="shared" si="1"/>
        <v>1.5620354012477775E-2</v>
      </c>
      <c r="H33" s="34">
        <v>33906273.799999997</v>
      </c>
      <c r="I33" s="36">
        <f t="shared" si="0"/>
        <v>3051564.6419999995</v>
      </c>
      <c r="J33" s="37">
        <f t="shared" si="2"/>
        <v>159.56574767478642</v>
      </c>
      <c r="K33" s="38" t="s">
        <v>466</v>
      </c>
      <c r="L33" s="39" t="str">
        <f t="shared" si="3"/>
        <v/>
      </c>
      <c r="P33" s="40">
        <v>24</v>
      </c>
      <c r="Q33" s="40">
        <v>34</v>
      </c>
      <c r="R33" s="40">
        <v>529628</v>
      </c>
      <c r="S33" s="40">
        <f t="shared" si="4"/>
        <v>0</v>
      </c>
    </row>
    <row r="34" spans="1:19" s="40" customFormat="1" ht="15" x14ac:dyDescent="0.25">
      <c r="A34" s="41">
        <v>25</v>
      </c>
      <c r="B34" s="42" t="s">
        <v>49</v>
      </c>
      <c r="C34" s="31">
        <v>1</v>
      </c>
      <c r="D34" s="33">
        <v>180</v>
      </c>
      <c r="E34" s="34">
        <v>19149</v>
      </c>
      <c r="F34" s="34">
        <v>3202749</v>
      </c>
      <c r="G34" s="35">
        <f t="shared" si="1"/>
        <v>7.440119759122775E-2</v>
      </c>
      <c r="H34" s="34">
        <v>43047008.700000003</v>
      </c>
      <c r="I34" s="36">
        <f t="shared" si="0"/>
        <v>3874230.7830000003</v>
      </c>
      <c r="J34" s="37">
        <f t="shared" si="2"/>
        <v>35.066154002820006</v>
      </c>
      <c r="K34" s="38" t="s">
        <v>466</v>
      </c>
      <c r="L34" s="39" t="str">
        <f t="shared" si="3"/>
        <v/>
      </c>
      <c r="P34" s="40">
        <v>25</v>
      </c>
      <c r="Q34" s="40">
        <v>180</v>
      </c>
      <c r="R34" s="40">
        <v>3202749</v>
      </c>
      <c r="S34" s="40">
        <f t="shared" si="4"/>
        <v>0</v>
      </c>
    </row>
    <row r="35" spans="1:19" s="40" customFormat="1" ht="15" x14ac:dyDescent="0.25">
      <c r="A35" s="41">
        <v>26</v>
      </c>
      <c r="B35" s="42" t="s">
        <v>50</v>
      </c>
      <c r="C35" s="31">
        <v>1</v>
      </c>
      <c r="D35" s="33">
        <v>5</v>
      </c>
      <c r="E35" s="34">
        <v>17403</v>
      </c>
      <c r="F35" s="34">
        <v>87371</v>
      </c>
      <c r="G35" s="35">
        <f t="shared" si="1"/>
        <v>1.0803708274962917E-3</v>
      </c>
      <c r="H35" s="34">
        <v>80871306.200000003</v>
      </c>
      <c r="I35" s="36">
        <f t="shared" si="0"/>
        <v>7278417.5580000002</v>
      </c>
      <c r="J35" s="37">
        <f t="shared" si="2"/>
        <v>413.20729517899213</v>
      </c>
      <c r="K35" s="38" t="s">
        <v>466</v>
      </c>
      <c r="L35" s="39" t="str">
        <f t="shared" si="3"/>
        <v/>
      </c>
      <c r="P35" s="40">
        <v>26</v>
      </c>
      <c r="Q35" s="40">
        <v>5</v>
      </c>
      <c r="R35" s="40">
        <v>87371</v>
      </c>
      <c r="S35" s="40">
        <f t="shared" si="4"/>
        <v>0</v>
      </c>
    </row>
    <row r="36" spans="1:19" s="40" customFormat="1" ht="15" x14ac:dyDescent="0.25">
      <c r="A36" s="41">
        <v>27</v>
      </c>
      <c r="B36" s="42" t="s">
        <v>51</v>
      </c>
      <c r="C36" s="31">
        <v>1</v>
      </c>
      <c r="D36" s="33">
        <v>0</v>
      </c>
      <c r="E36" s="34">
        <v>14848</v>
      </c>
      <c r="F36" s="34">
        <v>0</v>
      </c>
      <c r="G36" s="35" t="str">
        <f t="shared" si="1"/>
        <v/>
      </c>
      <c r="H36" s="34">
        <v>10464691</v>
      </c>
      <c r="I36" s="36">
        <f t="shared" si="0"/>
        <v>941822.19</v>
      </c>
      <c r="J36" s="37">
        <f t="shared" si="2"/>
        <v>63.430912580818962</v>
      </c>
      <c r="K36" s="38" t="s">
        <v>466</v>
      </c>
      <c r="L36" s="39" t="str">
        <f t="shared" si="3"/>
        <v/>
      </c>
      <c r="P36" s="40">
        <v>27</v>
      </c>
      <c r="Q36" s="40">
        <v>0</v>
      </c>
      <c r="R36" s="40">
        <v>0</v>
      </c>
      <c r="S36" s="40">
        <f t="shared" si="4"/>
        <v>0</v>
      </c>
    </row>
    <row r="37" spans="1:19" s="40" customFormat="1" ht="15" x14ac:dyDescent="0.25">
      <c r="A37" s="41">
        <v>28</v>
      </c>
      <c r="B37" s="42" t="s">
        <v>52</v>
      </c>
      <c r="C37" s="31">
        <v>0</v>
      </c>
      <c r="D37" s="33">
        <v>0</v>
      </c>
      <c r="E37" s="34">
        <v>0</v>
      </c>
      <c r="F37" s="34">
        <v>0</v>
      </c>
      <c r="G37" s="35" t="str">
        <f t="shared" si="1"/>
        <v/>
      </c>
      <c r="H37" s="34">
        <v>0</v>
      </c>
      <c r="I37" s="36">
        <f t="shared" si="0"/>
        <v>0</v>
      </c>
      <c r="J37" s="37" t="str">
        <f t="shared" si="2"/>
        <v/>
      </c>
      <c r="K37" s="38" t="s">
        <v>466</v>
      </c>
      <c r="L37" s="39" t="str">
        <f t="shared" si="3"/>
        <v/>
      </c>
      <c r="P37" s="40">
        <v>28</v>
      </c>
      <c r="Q37" s="40">
        <v>0</v>
      </c>
      <c r="R37" s="40">
        <v>0</v>
      </c>
      <c r="S37" s="40">
        <f t="shared" si="4"/>
        <v>0</v>
      </c>
    </row>
    <row r="38" spans="1:19" s="40" customFormat="1" ht="15" x14ac:dyDescent="0.25">
      <c r="A38" s="41">
        <v>29</v>
      </c>
      <c r="B38" s="42" t="s">
        <v>53</v>
      </c>
      <c r="C38" s="31">
        <v>0</v>
      </c>
      <c r="D38" s="33">
        <v>0</v>
      </c>
      <c r="E38" s="34">
        <v>0</v>
      </c>
      <c r="F38" s="34">
        <v>0</v>
      </c>
      <c r="G38" s="35" t="str">
        <f t="shared" si="1"/>
        <v/>
      </c>
      <c r="H38" s="34">
        <v>345717.23</v>
      </c>
      <c r="I38" s="36">
        <f t="shared" si="0"/>
        <v>31114.550699999996</v>
      </c>
      <c r="J38" s="37" t="str">
        <f t="shared" si="2"/>
        <v/>
      </c>
      <c r="K38" s="38" t="s">
        <v>466</v>
      </c>
      <c r="L38" s="39" t="str">
        <f t="shared" si="3"/>
        <v/>
      </c>
      <c r="P38" s="40">
        <v>29</v>
      </c>
      <c r="Q38" s="40">
        <v>0</v>
      </c>
      <c r="R38" s="40">
        <v>0</v>
      </c>
      <c r="S38" s="40">
        <f t="shared" si="4"/>
        <v>0</v>
      </c>
    </row>
    <row r="39" spans="1:19" s="40" customFormat="1" ht="15" x14ac:dyDescent="0.25">
      <c r="A39" s="41">
        <v>30</v>
      </c>
      <c r="B39" s="42" t="s">
        <v>54</v>
      </c>
      <c r="C39" s="31">
        <v>1</v>
      </c>
      <c r="D39" s="33">
        <v>15</v>
      </c>
      <c r="E39" s="34">
        <v>16895</v>
      </c>
      <c r="F39" s="34">
        <v>301894</v>
      </c>
      <c r="G39" s="35">
        <f t="shared" si="1"/>
        <v>3.8792980643416229E-3</v>
      </c>
      <c r="H39" s="34">
        <v>77821810.799999997</v>
      </c>
      <c r="I39" s="36">
        <f t="shared" si="0"/>
        <v>7003962.9719999991</v>
      </c>
      <c r="J39" s="37">
        <f t="shared" si="2"/>
        <v>396.68949227582118</v>
      </c>
      <c r="K39" s="38" t="s">
        <v>466</v>
      </c>
      <c r="L39" s="39" t="str">
        <f t="shared" si="3"/>
        <v/>
      </c>
      <c r="P39" s="40">
        <v>30</v>
      </c>
      <c r="Q39" s="40">
        <v>15</v>
      </c>
      <c r="R39" s="40">
        <v>301894</v>
      </c>
      <c r="S39" s="40">
        <f t="shared" si="4"/>
        <v>0</v>
      </c>
    </row>
    <row r="40" spans="1:19" s="40" customFormat="1" ht="15" x14ac:dyDescent="0.25">
      <c r="A40" s="41">
        <v>31</v>
      </c>
      <c r="B40" s="42" t="s">
        <v>55</v>
      </c>
      <c r="C40" s="31">
        <v>1</v>
      </c>
      <c r="D40" s="33">
        <v>75</v>
      </c>
      <c r="E40" s="34">
        <v>19190</v>
      </c>
      <c r="F40" s="34">
        <v>1392179</v>
      </c>
      <c r="G40" s="35">
        <f t="shared" si="1"/>
        <v>1.485760883942407E-2</v>
      </c>
      <c r="H40" s="34">
        <v>93701416.900000006</v>
      </c>
      <c r="I40" s="36">
        <f t="shared" si="0"/>
        <v>8433127.5209999997</v>
      </c>
      <c r="J40" s="37">
        <f t="shared" si="2"/>
        <v>366.90716628452316</v>
      </c>
      <c r="K40" s="38" t="s">
        <v>466</v>
      </c>
      <c r="L40" s="39" t="str">
        <f t="shared" si="3"/>
        <v/>
      </c>
      <c r="P40" s="40">
        <v>31</v>
      </c>
      <c r="Q40" s="40">
        <v>75</v>
      </c>
      <c r="R40" s="40">
        <v>1392179</v>
      </c>
      <c r="S40" s="40">
        <f t="shared" si="4"/>
        <v>0</v>
      </c>
    </row>
    <row r="41" spans="1:19" s="40" customFormat="1" ht="15" x14ac:dyDescent="0.25">
      <c r="A41" s="41">
        <v>32</v>
      </c>
      <c r="B41" s="42" t="s">
        <v>56</v>
      </c>
      <c r="C41" s="31">
        <v>0</v>
      </c>
      <c r="D41" s="33">
        <v>0</v>
      </c>
      <c r="E41" s="34">
        <v>18703</v>
      </c>
      <c r="F41" s="34">
        <v>0</v>
      </c>
      <c r="G41" s="35" t="str">
        <f t="shared" si="1"/>
        <v/>
      </c>
      <c r="H41" s="34">
        <v>438004</v>
      </c>
      <c r="I41" s="36">
        <f t="shared" si="0"/>
        <v>39420.36</v>
      </c>
      <c r="J41" s="37" t="str">
        <f t="shared" si="2"/>
        <v/>
      </c>
      <c r="K41" s="38" t="s">
        <v>466</v>
      </c>
      <c r="L41" s="39" t="str">
        <f t="shared" si="3"/>
        <v/>
      </c>
      <c r="P41" s="40">
        <v>32</v>
      </c>
      <c r="Q41" s="40">
        <v>0</v>
      </c>
      <c r="R41" s="40">
        <v>0</v>
      </c>
      <c r="S41" s="40">
        <f t="shared" si="4"/>
        <v>0</v>
      </c>
    </row>
    <row r="42" spans="1:19" s="40" customFormat="1" ht="15" x14ac:dyDescent="0.25">
      <c r="A42" s="41">
        <v>33</v>
      </c>
      <c r="B42" s="42" t="s">
        <v>57</v>
      </c>
      <c r="C42" s="31">
        <v>0</v>
      </c>
      <c r="D42" s="33">
        <v>0</v>
      </c>
      <c r="E42" s="34">
        <v>19271</v>
      </c>
      <c r="F42" s="34">
        <v>0</v>
      </c>
      <c r="G42" s="35" t="str">
        <f t="shared" si="1"/>
        <v/>
      </c>
      <c r="H42" s="34">
        <v>269731</v>
      </c>
      <c r="I42" s="36">
        <f t="shared" si="0"/>
        <v>24275.79</v>
      </c>
      <c r="J42" s="37" t="str">
        <f t="shared" si="2"/>
        <v/>
      </c>
      <c r="K42" s="38" t="s">
        <v>466</v>
      </c>
      <c r="L42" s="39" t="str">
        <f t="shared" si="3"/>
        <v/>
      </c>
      <c r="P42" s="40">
        <v>33</v>
      </c>
      <c r="Q42" s="40">
        <v>0</v>
      </c>
      <c r="R42" s="40">
        <v>0</v>
      </c>
      <c r="S42" s="40">
        <f t="shared" si="4"/>
        <v>0</v>
      </c>
    </row>
    <row r="43" spans="1:19" s="40" customFormat="1" ht="15" x14ac:dyDescent="0.25">
      <c r="A43" s="41">
        <v>34</v>
      </c>
      <c r="B43" s="42" t="s">
        <v>58</v>
      </c>
      <c r="C43" s="31">
        <v>0</v>
      </c>
      <c r="D43" s="33">
        <v>0</v>
      </c>
      <c r="E43" s="34">
        <v>0</v>
      </c>
      <c r="F43" s="34">
        <v>0</v>
      </c>
      <c r="G43" s="35" t="str">
        <f t="shared" si="1"/>
        <v/>
      </c>
      <c r="H43" s="34">
        <v>873.40000000000009</v>
      </c>
      <c r="I43" s="36">
        <f t="shared" si="0"/>
        <v>78.606000000000009</v>
      </c>
      <c r="J43" s="37" t="str">
        <f t="shared" si="2"/>
        <v/>
      </c>
      <c r="K43" s="38" t="s">
        <v>466</v>
      </c>
      <c r="L43" s="39" t="str">
        <f t="shared" si="3"/>
        <v/>
      </c>
      <c r="P43" s="40">
        <v>34</v>
      </c>
      <c r="Q43" s="40">
        <v>0</v>
      </c>
      <c r="R43" s="40">
        <v>0</v>
      </c>
      <c r="S43" s="40">
        <f t="shared" si="4"/>
        <v>0</v>
      </c>
    </row>
    <row r="44" spans="1:19" s="40" customFormat="1" ht="15" x14ac:dyDescent="0.25">
      <c r="A44" s="41">
        <v>35</v>
      </c>
      <c r="B44" s="42" t="s">
        <v>59</v>
      </c>
      <c r="C44" s="31">
        <v>1</v>
      </c>
      <c r="D44" s="33">
        <v>10230</v>
      </c>
      <c r="E44" s="34">
        <v>27538</v>
      </c>
      <c r="F44" s="34">
        <v>267545909</v>
      </c>
      <c r="G44" s="35">
        <f t="shared" si="1"/>
        <v>0.17025369417633723</v>
      </c>
      <c r="H44" s="34">
        <v>1571454354.0118084</v>
      </c>
      <c r="I44" s="36">
        <f t="shared" si="0"/>
        <v>141430891.86106277</v>
      </c>
      <c r="J44" s="37">
        <f t="shared" si="2"/>
        <v>-4579.6723487158561</v>
      </c>
      <c r="K44" s="38">
        <v>268720578.89999998</v>
      </c>
      <c r="L44" s="39">
        <f t="shared" si="3"/>
        <v>42.656325804342224</v>
      </c>
      <c r="P44" s="40">
        <v>35</v>
      </c>
      <c r="Q44" s="40">
        <v>10230</v>
      </c>
      <c r="R44" s="40">
        <v>267545909</v>
      </c>
      <c r="S44" s="40">
        <f t="shared" si="4"/>
        <v>0</v>
      </c>
    </row>
    <row r="45" spans="1:19" s="40" customFormat="1" ht="15" x14ac:dyDescent="0.25">
      <c r="A45" s="41">
        <v>36</v>
      </c>
      <c r="B45" s="42" t="s">
        <v>60</v>
      </c>
      <c r="C45" s="31">
        <v>1</v>
      </c>
      <c r="D45" s="33">
        <v>111</v>
      </c>
      <c r="E45" s="34">
        <v>20999</v>
      </c>
      <c r="F45" s="34">
        <v>2265231</v>
      </c>
      <c r="G45" s="35">
        <f t="shared" si="1"/>
        <v>6.429199584895208E-2</v>
      </c>
      <c r="H45" s="34">
        <v>35233483.890000001</v>
      </c>
      <c r="I45" s="36">
        <f t="shared" si="0"/>
        <v>3171013.5501000001</v>
      </c>
      <c r="J45" s="37">
        <f t="shared" si="2"/>
        <v>43.134556412210109</v>
      </c>
      <c r="K45" s="38" t="s">
        <v>466</v>
      </c>
      <c r="L45" s="39" t="str">
        <f t="shared" si="3"/>
        <v/>
      </c>
      <c r="P45" s="40">
        <v>36</v>
      </c>
      <c r="Q45" s="40">
        <v>111</v>
      </c>
      <c r="R45" s="40">
        <v>2265231</v>
      </c>
      <c r="S45" s="40">
        <f t="shared" si="4"/>
        <v>0</v>
      </c>
    </row>
    <row r="46" spans="1:19" s="40" customFormat="1" ht="15" x14ac:dyDescent="0.25">
      <c r="A46" s="41">
        <v>37</v>
      </c>
      <c r="B46" s="42" t="s">
        <v>61</v>
      </c>
      <c r="C46" s="31">
        <v>0</v>
      </c>
      <c r="D46" s="33">
        <v>0</v>
      </c>
      <c r="E46" s="34">
        <v>18182</v>
      </c>
      <c r="F46" s="34">
        <v>0</v>
      </c>
      <c r="G46" s="35" t="str">
        <f t="shared" si="1"/>
        <v/>
      </c>
      <c r="H46" s="34">
        <v>126303.25</v>
      </c>
      <c r="I46" s="36">
        <f t="shared" si="0"/>
        <v>11367.2925</v>
      </c>
      <c r="J46" s="37" t="str">
        <f t="shared" si="2"/>
        <v/>
      </c>
      <c r="K46" s="38" t="s">
        <v>466</v>
      </c>
      <c r="L46" s="39" t="str">
        <f t="shared" si="3"/>
        <v/>
      </c>
      <c r="P46" s="40">
        <v>37</v>
      </c>
      <c r="Q46" s="40">
        <v>0</v>
      </c>
      <c r="R46" s="40">
        <v>0</v>
      </c>
      <c r="S46" s="40">
        <f t="shared" si="4"/>
        <v>0</v>
      </c>
    </row>
    <row r="47" spans="1:19" s="40" customFormat="1" ht="15" x14ac:dyDescent="0.25">
      <c r="A47" s="41">
        <v>38</v>
      </c>
      <c r="B47" s="42" t="s">
        <v>62</v>
      </c>
      <c r="C47" s="31">
        <v>1</v>
      </c>
      <c r="D47" s="33">
        <v>1</v>
      </c>
      <c r="E47" s="34">
        <v>20478</v>
      </c>
      <c r="F47" s="34">
        <v>18659</v>
      </c>
      <c r="G47" s="35">
        <f t="shared" si="1"/>
        <v>1.2284856989622098E-3</v>
      </c>
      <c r="H47" s="34">
        <v>15188618</v>
      </c>
      <c r="I47" s="36">
        <f t="shared" si="0"/>
        <v>1366975.6199999999</v>
      </c>
      <c r="J47" s="37">
        <f t="shared" si="2"/>
        <v>65.842202363512058</v>
      </c>
      <c r="K47" s="38" t="s">
        <v>466</v>
      </c>
      <c r="L47" s="39" t="str">
        <f t="shared" si="3"/>
        <v/>
      </c>
      <c r="P47" s="40">
        <v>38</v>
      </c>
      <c r="Q47" s="40">
        <v>1</v>
      </c>
      <c r="R47" s="40">
        <v>18659</v>
      </c>
      <c r="S47" s="40">
        <f t="shared" si="4"/>
        <v>0</v>
      </c>
    </row>
    <row r="48" spans="1:19" s="40" customFormat="1" ht="15" x14ac:dyDescent="0.25">
      <c r="A48" s="41">
        <v>39</v>
      </c>
      <c r="B48" s="42" t="s">
        <v>63</v>
      </c>
      <c r="C48" s="31">
        <v>0</v>
      </c>
      <c r="D48" s="33">
        <v>0</v>
      </c>
      <c r="E48" s="34">
        <v>19098</v>
      </c>
      <c r="F48" s="34">
        <v>0</v>
      </c>
      <c r="G48" s="35" t="str">
        <f t="shared" si="1"/>
        <v/>
      </c>
      <c r="H48" s="34">
        <v>460996.05</v>
      </c>
      <c r="I48" s="36">
        <f t="shared" si="0"/>
        <v>41489.644499999995</v>
      </c>
      <c r="J48" s="37" t="str">
        <f t="shared" si="2"/>
        <v/>
      </c>
      <c r="K48" s="38" t="s">
        <v>466</v>
      </c>
      <c r="L48" s="39" t="str">
        <f t="shared" si="3"/>
        <v/>
      </c>
      <c r="P48" s="40">
        <v>39</v>
      </c>
      <c r="Q48" s="40">
        <v>0</v>
      </c>
      <c r="R48" s="40">
        <v>0</v>
      </c>
      <c r="S48" s="40">
        <f t="shared" si="4"/>
        <v>0</v>
      </c>
    </row>
    <row r="49" spans="1:19" s="40" customFormat="1" ht="15" x14ac:dyDescent="0.25">
      <c r="A49" s="41">
        <v>40</v>
      </c>
      <c r="B49" s="42" t="s">
        <v>64</v>
      </c>
      <c r="C49" s="31">
        <v>1</v>
      </c>
      <c r="D49" s="33">
        <v>26</v>
      </c>
      <c r="E49" s="34">
        <v>17946</v>
      </c>
      <c r="F49" s="34">
        <v>510081</v>
      </c>
      <c r="G49" s="35">
        <f t="shared" si="1"/>
        <v>5.3314507534321454E-3</v>
      </c>
      <c r="H49" s="34">
        <v>95673958.850999996</v>
      </c>
      <c r="I49" s="36">
        <f t="shared" si="0"/>
        <v>8610656.2965899985</v>
      </c>
      <c r="J49" s="37">
        <f t="shared" si="2"/>
        <v>451.38611927950512</v>
      </c>
      <c r="K49" s="38" t="s">
        <v>466</v>
      </c>
      <c r="L49" s="39" t="str">
        <f t="shared" si="3"/>
        <v/>
      </c>
      <c r="P49" s="40">
        <v>40</v>
      </c>
      <c r="Q49" s="40">
        <v>26</v>
      </c>
      <c r="R49" s="40">
        <v>510081</v>
      </c>
      <c r="S49" s="40">
        <f t="shared" si="4"/>
        <v>0</v>
      </c>
    </row>
    <row r="50" spans="1:19" s="40" customFormat="1" ht="15" x14ac:dyDescent="0.25">
      <c r="A50" s="41">
        <v>41</v>
      </c>
      <c r="B50" s="42" t="s">
        <v>65</v>
      </c>
      <c r="C50" s="31">
        <v>1</v>
      </c>
      <c r="D50" s="33">
        <v>0</v>
      </c>
      <c r="E50" s="34">
        <v>25887</v>
      </c>
      <c r="F50" s="34">
        <v>0</v>
      </c>
      <c r="G50" s="35" t="str">
        <f t="shared" si="1"/>
        <v/>
      </c>
      <c r="H50" s="34">
        <v>10960670.114</v>
      </c>
      <c r="I50" s="36">
        <f t="shared" si="0"/>
        <v>986460.31025999994</v>
      </c>
      <c r="J50" s="37">
        <f t="shared" si="2"/>
        <v>38.106397429597862</v>
      </c>
      <c r="K50" s="38" t="s">
        <v>466</v>
      </c>
      <c r="L50" s="39" t="str">
        <f t="shared" si="3"/>
        <v/>
      </c>
      <c r="P50" s="40">
        <v>41</v>
      </c>
      <c r="Q50" s="40">
        <v>0</v>
      </c>
      <c r="R50" s="40">
        <v>0</v>
      </c>
      <c r="S50" s="40">
        <f t="shared" si="4"/>
        <v>0</v>
      </c>
    </row>
    <row r="51" spans="1:19" s="40" customFormat="1" ht="15" x14ac:dyDescent="0.25">
      <c r="A51" s="41">
        <v>42</v>
      </c>
      <c r="B51" s="42" t="s">
        <v>66</v>
      </c>
      <c r="C51" s="31">
        <v>0</v>
      </c>
      <c r="D51" s="33">
        <v>0</v>
      </c>
      <c r="E51" s="34">
        <v>18601</v>
      </c>
      <c r="F51" s="34">
        <v>0</v>
      </c>
      <c r="G51" s="35" t="str">
        <f t="shared" si="1"/>
        <v/>
      </c>
      <c r="H51" s="34">
        <v>2270215</v>
      </c>
      <c r="I51" s="36">
        <f t="shared" si="0"/>
        <v>204319.35</v>
      </c>
      <c r="J51" s="37" t="str">
        <f t="shared" si="2"/>
        <v/>
      </c>
      <c r="K51" s="38" t="s">
        <v>466</v>
      </c>
      <c r="L51" s="39" t="str">
        <f t="shared" si="3"/>
        <v/>
      </c>
      <c r="P51" s="40">
        <v>42</v>
      </c>
      <c r="Q51" s="40">
        <v>0</v>
      </c>
      <c r="R51" s="40">
        <v>0</v>
      </c>
      <c r="S51" s="40">
        <f t="shared" si="4"/>
        <v>0</v>
      </c>
    </row>
    <row r="52" spans="1:19" s="40" customFormat="1" ht="15" x14ac:dyDescent="0.25">
      <c r="A52" s="41">
        <v>43</v>
      </c>
      <c r="B52" s="42" t="s">
        <v>67</v>
      </c>
      <c r="C52" s="31">
        <v>1</v>
      </c>
      <c r="D52" s="33">
        <v>5</v>
      </c>
      <c r="E52" s="34">
        <v>17575</v>
      </c>
      <c r="F52" s="34">
        <v>80050</v>
      </c>
      <c r="G52" s="35">
        <f t="shared" si="1"/>
        <v>1.6498038711921344E-2</v>
      </c>
      <c r="H52" s="34">
        <v>4852091.9000000004</v>
      </c>
      <c r="I52" s="36">
        <f t="shared" si="0"/>
        <v>436688.27100000001</v>
      </c>
      <c r="J52" s="37">
        <f t="shared" si="2"/>
        <v>20.292362503556188</v>
      </c>
      <c r="K52" s="38" t="s">
        <v>466</v>
      </c>
      <c r="L52" s="39" t="str">
        <f t="shared" si="3"/>
        <v/>
      </c>
      <c r="P52" s="40">
        <v>43</v>
      </c>
      <c r="Q52" s="40">
        <v>5</v>
      </c>
      <c r="R52" s="40">
        <v>80050</v>
      </c>
      <c r="S52" s="40">
        <f t="shared" si="4"/>
        <v>0</v>
      </c>
    </row>
    <row r="53" spans="1:19" s="40" customFormat="1" ht="15" x14ac:dyDescent="0.25">
      <c r="A53" s="41">
        <v>44</v>
      </c>
      <c r="B53" s="42" t="s">
        <v>68</v>
      </c>
      <c r="C53" s="31">
        <v>1</v>
      </c>
      <c r="D53" s="33">
        <v>1667</v>
      </c>
      <c r="E53" s="34">
        <v>19428</v>
      </c>
      <c r="F53" s="34">
        <v>30209574</v>
      </c>
      <c r="G53" s="35">
        <f t="shared" si="1"/>
        <v>9.1086541627705075E-2</v>
      </c>
      <c r="H53" s="34">
        <v>331657931.67858499</v>
      </c>
      <c r="I53" s="36">
        <f t="shared" si="0"/>
        <v>29849213.851072647</v>
      </c>
      <c r="J53" s="37">
        <f t="shared" si="2"/>
        <v>-18.548494385801593</v>
      </c>
      <c r="K53" s="38">
        <v>53899864.199999996</v>
      </c>
      <c r="L53" s="39">
        <f t="shared" si="3"/>
        <v>1219.389036442248</v>
      </c>
      <c r="P53" s="40">
        <v>44</v>
      </c>
      <c r="Q53" s="40">
        <v>1667</v>
      </c>
      <c r="R53" s="40">
        <v>30209574</v>
      </c>
      <c r="S53" s="40">
        <f t="shared" si="4"/>
        <v>0</v>
      </c>
    </row>
    <row r="54" spans="1:19" s="40" customFormat="1" ht="15" x14ac:dyDescent="0.25">
      <c r="A54" s="41">
        <v>45</v>
      </c>
      <c r="B54" s="42" t="s">
        <v>69</v>
      </c>
      <c r="C54" s="31">
        <v>1</v>
      </c>
      <c r="D54" s="33">
        <v>5</v>
      </c>
      <c r="E54" s="34">
        <v>17739</v>
      </c>
      <c r="F54" s="34">
        <v>68145</v>
      </c>
      <c r="G54" s="35">
        <f t="shared" si="1"/>
        <v>1.6376884585224183E-2</v>
      </c>
      <c r="H54" s="34">
        <v>4161047.8259999999</v>
      </c>
      <c r="I54" s="36">
        <f t="shared" si="0"/>
        <v>374494.30433999997</v>
      </c>
      <c r="J54" s="37">
        <f t="shared" si="2"/>
        <v>17.269818159986468</v>
      </c>
      <c r="K54" s="38" t="s">
        <v>466</v>
      </c>
      <c r="L54" s="39" t="str">
        <f t="shared" si="3"/>
        <v/>
      </c>
      <c r="P54" s="40">
        <v>45</v>
      </c>
      <c r="Q54" s="40">
        <v>5</v>
      </c>
      <c r="R54" s="40">
        <v>68145</v>
      </c>
      <c r="S54" s="40">
        <f t="shared" si="4"/>
        <v>0</v>
      </c>
    </row>
    <row r="55" spans="1:19" s="40" customFormat="1" ht="15" x14ac:dyDescent="0.25">
      <c r="A55" s="41">
        <v>46</v>
      </c>
      <c r="B55" s="42" t="s">
        <v>70</v>
      </c>
      <c r="C55" s="31">
        <v>1</v>
      </c>
      <c r="D55" s="33">
        <v>5</v>
      </c>
      <c r="E55" s="34">
        <v>25636</v>
      </c>
      <c r="F55" s="34">
        <v>166332</v>
      </c>
      <c r="G55" s="35">
        <f t="shared" si="1"/>
        <v>9.2512728690604523E-4</v>
      </c>
      <c r="H55" s="34">
        <v>179793637.43152943</v>
      </c>
      <c r="I55" s="36">
        <f t="shared" si="0"/>
        <v>16181427.368837649</v>
      </c>
      <c r="J55" s="37">
        <f t="shared" si="2"/>
        <v>624.7111627725717</v>
      </c>
      <c r="K55" s="38" t="s">
        <v>466</v>
      </c>
      <c r="L55" s="39" t="str">
        <f t="shared" si="3"/>
        <v/>
      </c>
      <c r="P55" s="40">
        <v>46</v>
      </c>
      <c r="Q55" s="40">
        <v>5</v>
      </c>
      <c r="R55" s="40">
        <v>166332</v>
      </c>
      <c r="S55" s="40">
        <f t="shared" si="4"/>
        <v>0</v>
      </c>
    </row>
    <row r="56" spans="1:19" s="40" customFormat="1" ht="15" x14ac:dyDescent="0.25">
      <c r="A56" s="41">
        <v>47</v>
      </c>
      <c r="B56" s="42" t="s">
        <v>71</v>
      </c>
      <c r="C56" s="31">
        <v>0</v>
      </c>
      <c r="D56" s="33">
        <v>0</v>
      </c>
      <c r="E56" s="34">
        <v>16860</v>
      </c>
      <c r="F56" s="34">
        <v>0</v>
      </c>
      <c r="G56" s="35" t="str">
        <f t="shared" si="1"/>
        <v/>
      </c>
      <c r="H56" s="34">
        <v>41636</v>
      </c>
      <c r="I56" s="36">
        <f t="shared" si="0"/>
        <v>3747.24</v>
      </c>
      <c r="J56" s="37" t="str">
        <f t="shared" si="2"/>
        <v/>
      </c>
      <c r="K56" s="38" t="s">
        <v>466</v>
      </c>
      <c r="L56" s="39" t="str">
        <f t="shared" si="3"/>
        <v/>
      </c>
      <c r="P56" s="40">
        <v>47</v>
      </c>
      <c r="Q56" s="40">
        <v>0</v>
      </c>
      <c r="R56" s="40">
        <v>0</v>
      </c>
      <c r="S56" s="40">
        <f t="shared" si="4"/>
        <v>0</v>
      </c>
    </row>
    <row r="57" spans="1:19" s="40" customFormat="1" ht="15" x14ac:dyDescent="0.25">
      <c r="A57" s="41">
        <v>48</v>
      </c>
      <c r="B57" s="42" t="s">
        <v>72</v>
      </c>
      <c r="C57" s="31">
        <v>1</v>
      </c>
      <c r="D57" s="33">
        <v>4</v>
      </c>
      <c r="E57" s="34">
        <v>25285</v>
      </c>
      <c r="F57" s="34">
        <v>83899</v>
      </c>
      <c r="G57" s="35">
        <f t="shared" si="1"/>
        <v>9.1993249610583766E-4</v>
      </c>
      <c r="H57" s="34">
        <v>91201257</v>
      </c>
      <c r="I57" s="36">
        <f t="shared" si="0"/>
        <v>8208113.1299999999</v>
      </c>
      <c r="J57" s="37">
        <f t="shared" si="2"/>
        <v>321.30568044295035</v>
      </c>
      <c r="K57" s="38" t="s">
        <v>466</v>
      </c>
      <c r="L57" s="39" t="str">
        <f t="shared" si="3"/>
        <v/>
      </c>
      <c r="P57" s="40">
        <v>48</v>
      </c>
      <c r="Q57" s="40">
        <v>4</v>
      </c>
      <c r="R57" s="40">
        <v>83899</v>
      </c>
      <c r="S57" s="40">
        <f t="shared" si="4"/>
        <v>0</v>
      </c>
    </row>
    <row r="58" spans="1:19" s="40" customFormat="1" ht="15" x14ac:dyDescent="0.25">
      <c r="A58" s="41">
        <v>49</v>
      </c>
      <c r="B58" s="42" t="s">
        <v>73</v>
      </c>
      <c r="C58" s="31">
        <v>1</v>
      </c>
      <c r="D58" s="33">
        <v>522</v>
      </c>
      <c r="E58" s="34">
        <v>36716</v>
      </c>
      <c r="F58" s="34">
        <v>20847968</v>
      </c>
      <c r="G58" s="35">
        <f t="shared" si="1"/>
        <v>7.7114390893870996E-2</v>
      </c>
      <c r="H58" s="34">
        <v>270351198.50317049</v>
      </c>
      <c r="I58" s="36">
        <f t="shared" si="0"/>
        <v>24331607.865285344</v>
      </c>
      <c r="J58" s="37">
        <f t="shared" si="2"/>
        <v>94.880702290155369</v>
      </c>
      <c r="K58" s="38" t="s">
        <v>466</v>
      </c>
      <c r="L58" s="39" t="str">
        <f t="shared" si="3"/>
        <v/>
      </c>
      <c r="P58" s="40">
        <v>49</v>
      </c>
      <c r="Q58" s="40">
        <v>522</v>
      </c>
      <c r="R58" s="40">
        <v>20847968</v>
      </c>
      <c r="S58" s="40">
        <f t="shared" si="4"/>
        <v>0</v>
      </c>
    </row>
    <row r="59" spans="1:19" s="40" customFormat="1" ht="15" x14ac:dyDescent="0.25">
      <c r="A59" s="41">
        <v>50</v>
      </c>
      <c r="B59" s="42" t="s">
        <v>74</v>
      </c>
      <c r="C59" s="31">
        <v>1</v>
      </c>
      <c r="D59" s="33">
        <v>13</v>
      </c>
      <c r="E59" s="34">
        <v>19439</v>
      </c>
      <c r="F59" s="34">
        <v>298902</v>
      </c>
      <c r="G59" s="35">
        <f t="shared" si="1"/>
        <v>4.5753249877208682E-3</v>
      </c>
      <c r="H59" s="34">
        <v>65329129.799999997</v>
      </c>
      <c r="I59" s="36">
        <f t="shared" si="0"/>
        <v>5879621.6819999991</v>
      </c>
      <c r="J59" s="37">
        <f t="shared" si="2"/>
        <v>287.08882565975614</v>
      </c>
      <c r="K59" s="38" t="s">
        <v>466</v>
      </c>
      <c r="L59" s="39" t="str">
        <f t="shared" si="3"/>
        <v/>
      </c>
      <c r="P59" s="40">
        <v>50</v>
      </c>
      <c r="Q59" s="40">
        <v>13</v>
      </c>
      <c r="R59" s="40">
        <v>298902</v>
      </c>
      <c r="S59" s="40">
        <f t="shared" si="4"/>
        <v>0</v>
      </c>
    </row>
    <row r="60" spans="1:19" s="40" customFormat="1" ht="15" x14ac:dyDescent="0.25">
      <c r="A60" s="41">
        <v>51</v>
      </c>
      <c r="B60" s="42" t="s">
        <v>75</v>
      </c>
      <c r="C60" s="31">
        <v>1</v>
      </c>
      <c r="D60" s="33">
        <v>0</v>
      </c>
      <c r="E60" s="34">
        <v>24122</v>
      </c>
      <c r="F60" s="34">
        <v>0</v>
      </c>
      <c r="G60" s="35" t="str">
        <f t="shared" si="1"/>
        <v/>
      </c>
      <c r="H60" s="34">
        <v>14069372</v>
      </c>
      <c r="I60" s="36">
        <f t="shared" si="0"/>
        <v>1266243.48</v>
      </c>
      <c r="J60" s="37">
        <f t="shared" si="2"/>
        <v>52.49330403780781</v>
      </c>
      <c r="K60" s="38" t="s">
        <v>466</v>
      </c>
      <c r="L60" s="39" t="str">
        <f t="shared" si="3"/>
        <v/>
      </c>
      <c r="P60" s="40">
        <v>51</v>
      </c>
      <c r="Q60" s="40">
        <v>0</v>
      </c>
      <c r="R60" s="40">
        <v>0</v>
      </c>
      <c r="S60" s="40">
        <f t="shared" si="4"/>
        <v>0</v>
      </c>
    </row>
    <row r="61" spans="1:19" s="40" customFormat="1" ht="15" x14ac:dyDescent="0.25">
      <c r="A61" s="41">
        <v>52</v>
      </c>
      <c r="B61" s="42" t="s">
        <v>76</v>
      </c>
      <c r="C61" s="31">
        <v>1</v>
      </c>
      <c r="D61" s="33">
        <v>74</v>
      </c>
      <c r="E61" s="34">
        <v>19041</v>
      </c>
      <c r="F61" s="34">
        <v>1369809</v>
      </c>
      <c r="G61" s="35">
        <f t="shared" si="1"/>
        <v>4.4822758782742972E-2</v>
      </c>
      <c r="H61" s="34">
        <v>30560568.719999999</v>
      </c>
      <c r="I61" s="36">
        <f t="shared" si="0"/>
        <v>2750451.1847999999</v>
      </c>
      <c r="J61" s="37">
        <f t="shared" si="2"/>
        <v>72.508911548763194</v>
      </c>
      <c r="K61" s="38" t="s">
        <v>466</v>
      </c>
      <c r="L61" s="39" t="str">
        <f t="shared" si="3"/>
        <v/>
      </c>
      <c r="P61" s="40">
        <v>52</v>
      </c>
      <c r="Q61" s="40">
        <v>74</v>
      </c>
      <c r="R61" s="40">
        <v>1369809</v>
      </c>
      <c r="S61" s="40">
        <f t="shared" si="4"/>
        <v>0</v>
      </c>
    </row>
    <row r="62" spans="1:19" s="40" customFormat="1" ht="15" x14ac:dyDescent="0.25">
      <c r="A62" s="41">
        <v>53</v>
      </c>
      <c r="B62" s="42" t="s">
        <v>77</v>
      </c>
      <c r="C62" s="31">
        <v>0</v>
      </c>
      <c r="D62" s="33">
        <v>0</v>
      </c>
      <c r="E62" s="34">
        <v>19709</v>
      </c>
      <c r="F62" s="34">
        <v>0</v>
      </c>
      <c r="G62" s="35" t="str">
        <f t="shared" si="1"/>
        <v/>
      </c>
      <c r="H62" s="34">
        <v>224548</v>
      </c>
      <c r="I62" s="36">
        <f t="shared" si="0"/>
        <v>20209.32</v>
      </c>
      <c r="J62" s="37" t="str">
        <f t="shared" si="2"/>
        <v/>
      </c>
      <c r="K62" s="38" t="s">
        <v>466</v>
      </c>
      <c r="L62" s="39" t="str">
        <f t="shared" si="3"/>
        <v/>
      </c>
      <c r="P62" s="40">
        <v>53</v>
      </c>
      <c r="Q62" s="40">
        <v>0</v>
      </c>
      <c r="R62" s="40">
        <v>0</v>
      </c>
      <c r="S62" s="40">
        <f t="shared" si="4"/>
        <v>0</v>
      </c>
    </row>
    <row r="63" spans="1:19" s="40" customFormat="1" ht="15" x14ac:dyDescent="0.25">
      <c r="A63" s="41">
        <v>54</v>
      </c>
      <c r="B63" s="42" t="s">
        <v>78</v>
      </c>
      <c r="C63" s="31">
        <v>0</v>
      </c>
      <c r="D63" s="33">
        <v>0</v>
      </c>
      <c r="E63" s="34">
        <v>0</v>
      </c>
      <c r="F63" s="34">
        <v>0</v>
      </c>
      <c r="G63" s="35" t="str">
        <f t="shared" si="1"/>
        <v/>
      </c>
      <c r="H63" s="34">
        <v>25750</v>
      </c>
      <c r="I63" s="36">
        <f t="shared" si="0"/>
        <v>2317.5</v>
      </c>
      <c r="J63" s="37" t="str">
        <f t="shared" si="2"/>
        <v/>
      </c>
      <c r="K63" s="38" t="s">
        <v>466</v>
      </c>
      <c r="L63" s="39" t="str">
        <f t="shared" si="3"/>
        <v/>
      </c>
      <c r="P63" s="40">
        <v>54</v>
      </c>
      <c r="Q63" s="40">
        <v>0</v>
      </c>
      <c r="R63" s="40">
        <v>0</v>
      </c>
      <c r="S63" s="40">
        <f t="shared" si="4"/>
        <v>0</v>
      </c>
    </row>
    <row r="64" spans="1:19" s="40" customFormat="1" ht="15" x14ac:dyDescent="0.25">
      <c r="A64" s="41">
        <v>55</v>
      </c>
      <c r="B64" s="42" t="s">
        <v>79</v>
      </c>
      <c r="C64" s="31">
        <v>0</v>
      </c>
      <c r="D64" s="33">
        <v>0</v>
      </c>
      <c r="E64" s="34">
        <v>0</v>
      </c>
      <c r="F64" s="34">
        <v>0</v>
      </c>
      <c r="G64" s="35" t="str">
        <f t="shared" si="1"/>
        <v/>
      </c>
      <c r="H64" s="34">
        <v>0</v>
      </c>
      <c r="I64" s="36">
        <f t="shared" si="0"/>
        <v>0</v>
      </c>
      <c r="J64" s="37" t="str">
        <f t="shared" si="2"/>
        <v/>
      </c>
      <c r="K64" s="38" t="s">
        <v>466</v>
      </c>
      <c r="L64" s="39" t="str">
        <f t="shared" si="3"/>
        <v/>
      </c>
      <c r="P64" s="40">
        <v>55</v>
      </c>
      <c r="Q64" s="40">
        <v>0</v>
      </c>
      <c r="R64" s="40">
        <v>0</v>
      </c>
      <c r="S64" s="40">
        <f t="shared" si="4"/>
        <v>0</v>
      </c>
    </row>
    <row r="65" spans="1:19" s="40" customFormat="1" ht="15" x14ac:dyDescent="0.25">
      <c r="A65" s="41">
        <v>56</v>
      </c>
      <c r="B65" s="42" t="s">
        <v>80</v>
      </c>
      <c r="C65" s="31">
        <v>1</v>
      </c>
      <c r="D65" s="33">
        <v>93</v>
      </c>
      <c r="E65" s="34">
        <v>16699</v>
      </c>
      <c r="F65" s="34">
        <v>1504041</v>
      </c>
      <c r="G65" s="35">
        <f t="shared" si="1"/>
        <v>1.7327383772708285E-2</v>
      </c>
      <c r="H65" s="34">
        <v>86801390.200000003</v>
      </c>
      <c r="I65" s="36">
        <f t="shared" si="0"/>
        <v>7812125.1179999998</v>
      </c>
      <c r="J65" s="37">
        <f t="shared" si="2"/>
        <v>377.75220779687407</v>
      </c>
      <c r="K65" s="38" t="s">
        <v>466</v>
      </c>
      <c r="L65" s="39" t="str">
        <f t="shared" si="3"/>
        <v/>
      </c>
      <c r="P65" s="40">
        <v>56</v>
      </c>
      <c r="Q65" s="40">
        <v>93</v>
      </c>
      <c r="R65" s="40">
        <v>1504041</v>
      </c>
      <c r="S65" s="40">
        <f t="shared" si="4"/>
        <v>0</v>
      </c>
    </row>
    <row r="66" spans="1:19" s="40" customFormat="1" ht="15" x14ac:dyDescent="0.25">
      <c r="A66" s="41">
        <v>57</v>
      </c>
      <c r="B66" s="42" t="s">
        <v>81</v>
      </c>
      <c r="C66" s="31">
        <v>1</v>
      </c>
      <c r="D66" s="33">
        <v>936</v>
      </c>
      <c r="E66" s="34">
        <v>21068</v>
      </c>
      <c r="F66" s="34">
        <v>18786698</v>
      </c>
      <c r="G66" s="35">
        <f t="shared" si="1"/>
        <v>0.12630878616305674</v>
      </c>
      <c r="H66" s="34">
        <v>148736272.19999999</v>
      </c>
      <c r="I66" s="36">
        <f t="shared" si="0"/>
        <v>13386264.497999998</v>
      </c>
      <c r="J66" s="37">
        <f t="shared" si="2"/>
        <v>-256.33346791342331</v>
      </c>
      <c r="K66" s="38">
        <v>25333233.890221693</v>
      </c>
      <c r="L66" s="39">
        <f t="shared" si="3"/>
        <v>310.73361924348268</v>
      </c>
      <c r="P66" s="40">
        <v>57</v>
      </c>
      <c r="Q66" s="40">
        <v>936</v>
      </c>
      <c r="R66" s="40">
        <v>18786698</v>
      </c>
      <c r="S66" s="40">
        <f t="shared" si="4"/>
        <v>0</v>
      </c>
    </row>
    <row r="67" spans="1:19" s="40" customFormat="1" ht="15" x14ac:dyDescent="0.25">
      <c r="A67" s="41">
        <v>58</v>
      </c>
      <c r="B67" s="42" t="s">
        <v>82</v>
      </c>
      <c r="C67" s="31">
        <v>0</v>
      </c>
      <c r="D67" s="33">
        <v>0</v>
      </c>
      <c r="E67" s="34">
        <v>16860</v>
      </c>
      <c r="F67" s="34">
        <v>0</v>
      </c>
      <c r="G67" s="35" t="str">
        <f t="shared" si="1"/>
        <v/>
      </c>
      <c r="H67" s="34">
        <v>33481</v>
      </c>
      <c r="I67" s="36">
        <f t="shared" si="0"/>
        <v>3013.29</v>
      </c>
      <c r="J67" s="37" t="str">
        <f t="shared" si="2"/>
        <v/>
      </c>
      <c r="K67" s="38" t="s">
        <v>466</v>
      </c>
      <c r="L67" s="39" t="str">
        <f t="shared" si="3"/>
        <v/>
      </c>
      <c r="P67" s="40">
        <v>58</v>
      </c>
      <c r="Q67" s="40">
        <v>0</v>
      </c>
      <c r="R67" s="40">
        <v>0</v>
      </c>
      <c r="S67" s="40">
        <f t="shared" si="4"/>
        <v>0</v>
      </c>
    </row>
    <row r="68" spans="1:19" s="40" customFormat="1" ht="15" x14ac:dyDescent="0.25">
      <c r="A68" s="41">
        <v>59</v>
      </c>
      <c r="B68" s="42" t="s">
        <v>83</v>
      </c>
      <c r="C68" s="31">
        <v>0</v>
      </c>
      <c r="D68" s="33">
        <v>0</v>
      </c>
      <c r="E68" s="34">
        <v>16860</v>
      </c>
      <c r="F68" s="34">
        <v>0</v>
      </c>
      <c r="G68" s="35" t="str">
        <f t="shared" si="1"/>
        <v/>
      </c>
      <c r="H68" s="34">
        <v>156872</v>
      </c>
      <c r="I68" s="36">
        <f t="shared" si="0"/>
        <v>14118.48</v>
      </c>
      <c r="J68" s="37" t="str">
        <f t="shared" si="2"/>
        <v/>
      </c>
      <c r="K68" s="38" t="s">
        <v>466</v>
      </c>
      <c r="L68" s="39" t="str">
        <f t="shared" si="3"/>
        <v/>
      </c>
      <c r="P68" s="40">
        <v>59</v>
      </c>
      <c r="Q68" s="40">
        <v>0</v>
      </c>
      <c r="R68" s="40">
        <v>0</v>
      </c>
      <c r="S68" s="40">
        <f t="shared" si="4"/>
        <v>0</v>
      </c>
    </row>
    <row r="69" spans="1:19" s="40" customFormat="1" ht="15" x14ac:dyDescent="0.25">
      <c r="A69" s="41">
        <v>60</v>
      </c>
      <c r="B69" s="42" t="s">
        <v>84</v>
      </c>
      <c r="C69" s="31">
        <v>0</v>
      </c>
      <c r="D69" s="33">
        <v>0</v>
      </c>
      <c r="E69" s="34">
        <v>19098</v>
      </c>
      <c r="F69" s="34">
        <v>0</v>
      </c>
      <c r="G69" s="35" t="str">
        <f t="shared" si="1"/>
        <v/>
      </c>
      <c r="H69" s="34">
        <v>406499</v>
      </c>
      <c r="I69" s="36">
        <f t="shared" si="0"/>
        <v>36584.909999999996</v>
      </c>
      <c r="J69" s="37" t="str">
        <f t="shared" si="2"/>
        <v/>
      </c>
      <c r="K69" s="38" t="s">
        <v>466</v>
      </c>
      <c r="L69" s="39" t="str">
        <f t="shared" si="3"/>
        <v/>
      </c>
      <c r="P69" s="40">
        <v>60</v>
      </c>
      <c r="Q69" s="40">
        <v>0</v>
      </c>
      <c r="R69" s="40">
        <v>0</v>
      </c>
      <c r="S69" s="40">
        <f t="shared" si="4"/>
        <v>0</v>
      </c>
    </row>
    <row r="70" spans="1:19" s="40" customFormat="1" ht="15" x14ac:dyDescent="0.25">
      <c r="A70" s="41">
        <v>61</v>
      </c>
      <c r="B70" s="42" t="s">
        <v>85</v>
      </c>
      <c r="C70" s="31">
        <v>1</v>
      </c>
      <c r="D70" s="33">
        <v>393</v>
      </c>
      <c r="E70" s="34">
        <v>18445</v>
      </c>
      <c r="F70" s="34">
        <v>6566041</v>
      </c>
      <c r="G70" s="35">
        <f t="shared" si="1"/>
        <v>4.947955795272109E-2</v>
      </c>
      <c r="H70" s="34">
        <v>132702095</v>
      </c>
      <c r="I70" s="36">
        <f t="shared" si="0"/>
        <v>11943188.549999999</v>
      </c>
      <c r="J70" s="37">
        <f t="shared" si="2"/>
        <v>291.52331526158844</v>
      </c>
      <c r="K70" s="38" t="s">
        <v>466</v>
      </c>
      <c r="L70" s="39" t="str">
        <f t="shared" si="3"/>
        <v/>
      </c>
      <c r="P70" s="40">
        <v>61</v>
      </c>
      <c r="Q70" s="40">
        <v>393</v>
      </c>
      <c r="R70" s="40">
        <v>6566041</v>
      </c>
      <c r="S70" s="40">
        <f t="shared" si="4"/>
        <v>0</v>
      </c>
    </row>
    <row r="71" spans="1:19" s="40" customFormat="1" ht="15" x14ac:dyDescent="0.25">
      <c r="A71" s="41">
        <v>62</v>
      </c>
      <c r="B71" s="42" t="s">
        <v>86</v>
      </c>
      <c r="C71" s="31">
        <v>0</v>
      </c>
      <c r="D71" s="33">
        <v>0</v>
      </c>
      <c r="E71" s="34">
        <v>0</v>
      </c>
      <c r="F71" s="34">
        <v>0</v>
      </c>
      <c r="G71" s="35" t="str">
        <f t="shared" si="1"/>
        <v/>
      </c>
      <c r="H71" s="34">
        <v>0</v>
      </c>
      <c r="I71" s="36">
        <f t="shared" si="0"/>
        <v>0</v>
      </c>
      <c r="J71" s="37" t="str">
        <f t="shared" si="2"/>
        <v/>
      </c>
      <c r="K71" s="38" t="s">
        <v>466</v>
      </c>
      <c r="L71" s="39" t="str">
        <f t="shared" si="3"/>
        <v/>
      </c>
      <c r="P71" s="40">
        <v>62</v>
      </c>
      <c r="Q71" s="40">
        <v>0</v>
      </c>
      <c r="R71" s="40">
        <v>0</v>
      </c>
      <c r="S71" s="40">
        <f t="shared" si="4"/>
        <v>0</v>
      </c>
    </row>
    <row r="72" spans="1:19" s="40" customFormat="1" ht="15" x14ac:dyDescent="0.25">
      <c r="A72" s="41">
        <v>63</v>
      </c>
      <c r="B72" s="42" t="s">
        <v>87</v>
      </c>
      <c r="C72" s="31">
        <v>1</v>
      </c>
      <c r="D72" s="33">
        <v>4</v>
      </c>
      <c r="E72" s="34">
        <v>19187</v>
      </c>
      <c r="F72" s="34">
        <v>79420</v>
      </c>
      <c r="G72" s="35">
        <f t="shared" si="1"/>
        <v>2.1791561361365539E-2</v>
      </c>
      <c r="H72" s="34">
        <v>3644530.04</v>
      </c>
      <c r="I72" s="36">
        <f t="shared" si="0"/>
        <v>328007.70360000001</v>
      </c>
      <c r="J72" s="37">
        <f t="shared" si="2"/>
        <v>12.956048553708241</v>
      </c>
      <c r="K72" s="38" t="s">
        <v>466</v>
      </c>
      <c r="L72" s="39" t="str">
        <f t="shared" si="3"/>
        <v/>
      </c>
      <c r="P72" s="40">
        <v>63</v>
      </c>
      <c r="Q72" s="40">
        <v>4</v>
      </c>
      <c r="R72" s="40">
        <v>79420</v>
      </c>
      <c r="S72" s="40">
        <f t="shared" si="4"/>
        <v>0</v>
      </c>
    </row>
    <row r="73" spans="1:19" s="40" customFormat="1" ht="15" x14ac:dyDescent="0.25">
      <c r="A73" s="41">
        <v>64</v>
      </c>
      <c r="B73" s="42" t="s">
        <v>88</v>
      </c>
      <c r="C73" s="31">
        <v>1</v>
      </c>
      <c r="D73" s="33">
        <v>77</v>
      </c>
      <c r="E73" s="34">
        <v>18080</v>
      </c>
      <c r="F73" s="34">
        <v>1169410</v>
      </c>
      <c r="G73" s="35">
        <f t="shared" si="1"/>
        <v>3.0989078115510438E-2</v>
      </c>
      <c r="H73" s="34">
        <v>37736198.399999999</v>
      </c>
      <c r="I73" s="36">
        <f t="shared" si="0"/>
        <v>3396257.8559999997</v>
      </c>
      <c r="J73" s="37">
        <f t="shared" si="2"/>
        <v>123.16636371681415</v>
      </c>
      <c r="K73" s="38">
        <v>6317172.8999999994</v>
      </c>
      <c r="L73" s="39">
        <f t="shared" si="3"/>
        <v>284.72139933628313</v>
      </c>
      <c r="P73" s="40">
        <v>64</v>
      </c>
      <c r="Q73" s="40">
        <v>77</v>
      </c>
      <c r="R73" s="40">
        <v>1169410</v>
      </c>
      <c r="S73" s="40">
        <f t="shared" si="4"/>
        <v>0</v>
      </c>
    </row>
    <row r="74" spans="1:19" s="40" customFormat="1" ht="15" x14ac:dyDescent="0.25">
      <c r="A74" s="41">
        <v>65</v>
      </c>
      <c r="B74" s="42" t="s">
        <v>89</v>
      </c>
      <c r="C74" s="31">
        <v>1</v>
      </c>
      <c r="D74" s="33">
        <v>7</v>
      </c>
      <c r="E74" s="34">
        <v>21453</v>
      </c>
      <c r="F74" s="34">
        <v>162407</v>
      </c>
      <c r="G74" s="35">
        <f t="shared" si="1"/>
        <v>5.3747845401606667E-3</v>
      </c>
      <c r="H74" s="34">
        <v>30216467.057699997</v>
      </c>
      <c r="I74" s="36">
        <f t="shared" ref="I74:I137" si="5">H74*0.09</f>
        <v>2719482.0351929995</v>
      </c>
      <c r="J74" s="37">
        <f t="shared" si="2"/>
        <v>119.19428682202953</v>
      </c>
      <c r="K74" s="38" t="s">
        <v>466</v>
      </c>
      <c r="L74" s="39" t="str">
        <f t="shared" si="3"/>
        <v/>
      </c>
      <c r="P74" s="40">
        <v>65</v>
      </c>
      <c r="Q74" s="40">
        <v>7</v>
      </c>
      <c r="R74" s="40">
        <v>162407</v>
      </c>
      <c r="S74" s="40">
        <f t="shared" si="4"/>
        <v>0</v>
      </c>
    </row>
    <row r="75" spans="1:19" s="40" customFormat="1" ht="15" x14ac:dyDescent="0.25">
      <c r="A75" s="41">
        <v>66</v>
      </c>
      <c r="B75" s="42" t="s">
        <v>90</v>
      </c>
      <c r="C75" s="31">
        <v>0</v>
      </c>
      <c r="D75" s="33">
        <v>0</v>
      </c>
      <c r="E75" s="34">
        <v>0</v>
      </c>
      <c r="F75" s="34">
        <v>0</v>
      </c>
      <c r="G75" s="35" t="str">
        <f t="shared" ref="G75:G138" si="6">IF(D75&gt;0,IFERROR(F75/H75,""),"")</f>
        <v/>
      </c>
      <c r="H75" s="34">
        <v>391261</v>
      </c>
      <c r="I75" s="36">
        <f t="shared" si="5"/>
        <v>35213.49</v>
      </c>
      <c r="J75" s="37" t="str">
        <f t="shared" ref="J75:J138" si="7">IF(AND(A75&lt;800,C75=1,H75&gt;0,I75&gt;0),(I75-F75)/E75,"")</f>
        <v/>
      </c>
      <c r="K75" s="38" t="s">
        <v>466</v>
      </c>
      <c r="L75" s="39" t="str">
        <f t="shared" ref="L75:L138" si="8">IF(K75="","", (K75-F75)/E75)</f>
        <v/>
      </c>
      <c r="P75" s="40">
        <v>66</v>
      </c>
      <c r="Q75" s="40">
        <v>0</v>
      </c>
      <c r="R75" s="40">
        <v>0</v>
      </c>
      <c r="S75" s="40">
        <f t="shared" ref="S75:S138" si="9">P75-A75</f>
        <v>0</v>
      </c>
    </row>
    <row r="76" spans="1:19" s="40" customFormat="1" ht="15" x14ac:dyDescent="0.25">
      <c r="A76" s="41">
        <v>67</v>
      </c>
      <c r="B76" s="42" t="s">
        <v>91</v>
      </c>
      <c r="C76" s="31">
        <v>1</v>
      </c>
      <c r="D76" s="33">
        <v>2</v>
      </c>
      <c r="E76" s="34">
        <v>25615</v>
      </c>
      <c r="F76" s="34">
        <v>48580</v>
      </c>
      <c r="G76" s="35">
        <f t="shared" si="6"/>
        <v>9.8441706490183696E-4</v>
      </c>
      <c r="H76" s="34">
        <v>49349002.299999997</v>
      </c>
      <c r="I76" s="36">
        <f t="shared" si="5"/>
        <v>4441410.2069999995</v>
      </c>
      <c r="J76" s="37">
        <f t="shared" si="7"/>
        <v>171.49444493460859</v>
      </c>
      <c r="K76" s="38" t="s">
        <v>466</v>
      </c>
      <c r="L76" s="39" t="str">
        <f t="shared" si="8"/>
        <v/>
      </c>
      <c r="P76" s="40">
        <v>67</v>
      </c>
      <c r="Q76" s="40">
        <v>2</v>
      </c>
      <c r="R76" s="40">
        <v>48580</v>
      </c>
      <c r="S76" s="40">
        <f t="shared" si="9"/>
        <v>0</v>
      </c>
    </row>
    <row r="77" spans="1:19" s="40" customFormat="1" ht="15" x14ac:dyDescent="0.25">
      <c r="A77" s="41">
        <v>68</v>
      </c>
      <c r="B77" s="42" t="s">
        <v>92</v>
      </c>
      <c r="C77" s="31">
        <v>1</v>
      </c>
      <c r="D77" s="33">
        <v>0</v>
      </c>
      <c r="E77" s="34">
        <v>35882</v>
      </c>
      <c r="F77" s="34">
        <v>0</v>
      </c>
      <c r="G77" s="35" t="str">
        <f t="shared" si="6"/>
        <v/>
      </c>
      <c r="H77" s="34">
        <v>2443505.19</v>
      </c>
      <c r="I77" s="36">
        <f t="shared" si="5"/>
        <v>219915.46709999998</v>
      </c>
      <c r="J77" s="37">
        <f t="shared" si="7"/>
        <v>6.1288519898556375</v>
      </c>
      <c r="K77" s="38" t="s">
        <v>466</v>
      </c>
      <c r="L77" s="39" t="str">
        <f t="shared" si="8"/>
        <v/>
      </c>
      <c r="P77" s="40">
        <v>68</v>
      </c>
      <c r="Q77" s="40">
        <v>0</v>
      </c>
      <c r="R77" s="40">
        <v>0</v>
      </c>
      <c r="S77" s="40">
        <f t="shared" si="9"/>
        <v>0</v>
      </c>
    </row>
    <row r="78" spans="1:19" s="40" customFormat="1" ht="15" x14ac:dyDescent="0.25">
      <c r="A78" s="41">
        <v>69</v>
      </c>
      <c r="B78" s="42" t="s">
        <v>93</v>
      </c>
      <c r="C78" s="31">
        <v>0</v>
      </c>
      <c r="D78" s="33">
        <v>0</v>
      </c>
      <c r="E78" s="34">
        <v>16860</v>
      </c>
      <c r="F78" s="34">
        <v>0</v>
      </c>
      <c r="G78" s="35" t="str">
        <f t="shared" si="6"/>
        <v/>
      </c>
      <c r="H78" s="34">
        <v>149911.326</v>
      </c>
      <c r="I78" s="36">
        <f t="shared" si="5"/>
        <v>13492.019339999999</v>
      </c>
      <c r="J78" s="37" t="str">
        <f t="shared" si="7"/>
        <v/>
      </c>
      <c r="K78" s="38" t="s">
        <v>466</v>
      </c>
      <c r="L78" s="39" t="str">
        <f t="shared" si="8"/>
        <v/>
      </c>
      <c r="P78" s="40">
        <v>69</v>
      </c>
      <c r="Q78" s="40">
        <v>0</v>
      </c>
      <c r="R78" s="40">
        <v>0</v>
      </c>
      <c r="S78" s="40">
        <f t="shared" si="9"/>
        <v>0</v>
      </c>
    </row>
    <row r="79" spans="1:19" s="40" customFormat="1" ht="15" x14ac:dyDescent="0.25">
      <c r="A79" s="41">
        <v>70</v>
      </c>
      <c r="B79" s="42" t="s">
        <v>94</v>
      </c>
      <c r="C79" s="31">
        <v>0</v>
      </c>
      <c r="D79" s="33">
        <v>0</v>
      </c>
      <c r="E79" s="34">
        <v>19098</v>
      </c>
      <c r="F79" s="34">
        <v>0</v>
      </c>
      <c r="G79" s="35" t="str">
        <f t="shared" si="6"/>
        <v/>
      </c>
      <c r="H79" s="34">
        <v>353414</v>
      </c>
      <c r="I79" s="36">
        <f t="shared" si="5"/>
        <v>31807.26</v>
      </c>
      <c r="J79" s="37" t="str">
        <f t="shared" si="7"/>
        <v/>
      </c>
      <c r="K79" s="38" t="s">
        <v>466</v>
      </c>
      <c r="L79" s="39" t="str">
        <f t="shared" si="8"/>
        <v/>
      </c>
      <c r="P79" s="40">
        <v>70</v>
      </c>
      <c r="Q79" s="40">
        <v>0</v>
      </c>
      <c r="R79" s="40">
        <v>0</v>
      </c>
      <c r="S79" s="40">
        <f t="shared" si="9"/>
        <v>0</v>
      </c>
    </row>
    <row r="80" spans="1:19" s="40" customFormat="1" ht="15" x14ac:dyDescent="0.25">
      <c r="A80" s="41">
        <v>71</v>
      </c>
      <c r="B80" s="42" t="s">
        <v>95</v>
      </c>
      <c r="C80" s="31">
        <v>1</v>
      </c>
      <c r="D80" s="33">
        <v>21</v>
      </c>
      <c r="E80" s="34">
        <v>18732</v>
      </c>
      <c r="F80" s="34">
        <v>395577</v>
      </c>
      <c r="G80" s="35">
        <f t="shared" si="6"/>
        <v>6.222476446242662E-3</v>
      </c>
      <c r="H80" s="34">
        <v>63572277.600000001</v>
      </c>
      <c r="I80" s="36">
        <f t="shared" si="5"/>
        <v>5721504.9840000002</v>
      </c>
      <c r="J80" s="37">
        <f t="shared" si="7"/>
        <v>284.32244202434339</v>
      </c>
      <c r="K80" s="38" t="s">
        <v>466</v>
      </c>
      <c r="L80" s="39" t="str">
        <f t="shared" si="8"/>
        <v/>
      </c>
      <c r="P80" s="40">
        <v>71</v>
      </c>
      <c r="Q80" s="40">
        <v>21</v>
      </c>
      <c r="R80" s="40">
        <v>395577</v>
      </c>
      <c r="S80" s="40">
        <f t="shared" si="9"/>
        <v>0</v>
      </c>
    </row>
    <row r="81" spans="1:19" s="40" customFormat="1" ht="15" x14ac:dyDescent="0.25">
      <c r="A81" s="41">
        <v>72</v>
      </c>
      <c r="B81" s="42" t="s">
        <v>96</v>
      </c>
      <c r="C81" s="31">
        <v>1</v>
      </c>
      <c r="D81" s="33">
        <v>3</v>
      </c>
      <c r="E81" s="34">
        <v>17038</v>
      </c>
      <c r="F81" s="34">
        <v>65173</v>
      </c>
      <c r="G81" s="35">
        <f t="shared" si="6"/>
        <v>1.1353859854610908E-3</v>
      </c>
      <c r="H81" s="34">
        <v>57401624.5</v>
      </c>
      <c r="I81" s="36">
        <f t="shared" si="5"/>
        <v>5166146.2050000001</v>
      </c>
      <c r="J81" s="37">
        <f t="shared" si="7"/>
        <v>299.38802705716631</v>
      </c>
      <c r="K81" s="38" t="s">
        <v>466</v>
      </c>
      <c r="L81" s="39" t="str">
        <f t="shared" si="8"/>
        <v/>
      </c>
      <c r="P81" s="40">
        <v>72</v>
      </c>
      <c r="Q81" s="40">
        <v>3</v>
      </c>
      <c r="R81" s="40">
        <v>65173</v>
      </c>
      <c r="S81" s="40">
        <f t="shared" si="9"/>
        <v>0</v>
      </c>
    </row>
    <row r="82" spans="1:19" s="40" customFormat="1" ht="15" x14ac:dyDescent="0.25">
      <c r="A82" s="41">
        <v>73</v>
      </c>
      <c r="B82" s="42" t="s">
        <v>97</v>
      </c>
      <c r="C82" s="31">
        <v>1</v>
      </c>
      <c r="D82" s="33">
        <v>36</v>
      </c>
      <c r="E82" s="34">
        <v>25035</v>
      </c>
      <c r="F82" s="34">
        <v>991409</v>
      </c>
      <c r="G82" s="35">
        <f t="shared" si="6"/>
        <v>1.4787258760396597E-2</v>
      </c>
      <c r="H82" s="34">
        <v>67044813.109999992</v>
      </c>
      <c r="I82" s="36">
        <f t="shared" si="5"/>
        <v>6034033.1798999989</v>
      </c>
      <c r="J82" s="37">
        <f t="shared" si="7"/>
        <v>201.42297503095662</v>
      </c>
      <c r="K82" s="38" t="s">
        <v>466</v>
      </c>
      <c r="L82" s="39" t="str">
        <f t="shared" si="8"/>
        <v/>
      </c>
      <c r="P82" s="40">
        <v>73</v>
      </c>
      <c r="Q82" s="40">
        <v>36</v>
      </c>
      <c r="R82" s="40">
        <v>991409</v>
      </c>
      <c r="S82" s="40">
        <f t="shared" si="9"/>
        <v>0</v>
      </c>
    </row>
    <row r="83" spans="1:19" s="40" customFormat="1" ht="15" x14ac:dyDescent="0.25">
      <c r="A83" s="41">
        <v>74</v>
      </c>
      <c r="B83" s="42" t="s">
        <v>98</v>
      </c>
      <c r="C83" s="31">
        <v>1</v>
      </c>
      <c r="D83" s="33">
        <v>7</v>
      </c>
      <c r="E83" s="34">
        <v>23549</v>
      </c>
      <c r="F83" s="34">
        <v>158987</v>
      </c>
      <c r="G83" s="35">
        <f t="shared" si="6"/>
        <v>2.3671680827955992E-2</v>
      </c>
      <c r="H83" s="34">
        <v>6716337.6000000015</v>
      </c>
      <c r="I83" s="36">
        <f t="shared" si="5"/>
        <v>604470.38400000008</v>
      </c>
      <c r="J83" s="37">
        <f t="shared" si="7"/>
        <v>18.917295171769506</v>
      </c>
      <c r="K83" s="38" t="s">
        <v>466</v>
      </c>
      <c r="L83" s="39" t="str">
        <f t="shared" si="8"/>
        <v/>
      </c>
      <c r="P83" s="40">
        <v>74</v>
      </c>
      <c r="Q83" s="40">
        <v>7</v>
      </c>
      <c r="R83" s="40">
        <v>158987</v>
      </c>
      <c r="S83" s="40">
        <f t="shared" si="9"/>
        <v>0</v>
      </c>
    </row>
    <row r="84" spans="1:19" s="40" customFormat="1" ht="15" x14ac:dyDescent="0.25">
      <c r="A84" s="41">
        <v>75</v>
      </c>
      <c r="B84" s="42" t="s">
        <v>99</v>
      </c>
      <c r="C84" s="31">
        <v>0</v>
      </c>
      <c r="D84" s="33">
        <v>0</v>
      </c>
      <c r="E84" s="34">
        <v>0</v>
      </c>
      <c r="F84" s="34">
        <v>0</v>
      </c>
      <c r="G84" s="35" t="str">
        <f t="shared" si="6"/>
        <v/>
      </c>
      <c r="H84" s="34">
        <v>0</v>
      </c>
      <c r="I84" s="36">
        <f t="shared" si="5"/>
        <v>0</v>
      </c>
      <c r="J84" s="37" t="str">
        <f t="shared" si="7"/>
        <v/>
      </c>
      <c r="K84" s="38" t="s">
        <v>466</v>
      </c>
      <c r="L84" s="39" t="str">
        <f t="shared" si="8"/>
        <v/>
      </c>
      <c r="P84" s="40">
        <v>75</v>
      </c>
      <c r="Q84" s="40">
        <v>0</v>
      </c>
      <c r="R84" s="40">
        <v>0</v>
      </c>
      <c r="S84" s="40">
        <f t="shared" si="9"/>
        <v>0</v>
      </c>
    </row>
    <row r="85" spans="1:19" s="40" customFormat="1" ht="15" x14ac:dyDescent="0.25">
      <c r="A85" s="41">
        <v>76</v>
      </c>
      <c r="B85" s="42" t="s">
        <v>100</v>
      </c>
      <c r="C85" s="31">
        <v>0</v>
      </c>
      <c r="D85" s="33">
        <v>0</v>
      </c>
      <c r="E85" s="34">
        <v>16860</v>
      </c>
      <c r="F85" s="34">
        <v>0</v>
      </c>
      <c r="G85" s="35" t="str">
        <f t="shared" si="6"/>
        <v/>
      </c>
      <c r="H85" s="34">
        <v>16860</v>
      </c>
      <c r="I85" s="36">
        <f t="shared" si="5"/>
        <v>1517.3999999999999</v>
      </c>
      <c r="J85" s="37" t="str">
        <f t="shared" si="7"/>
        <v/>
      </c>
      <c r="K85" s="38" t="s">
        <v>466</v>
      </c>
      <c r="L85" s="39" t="str">
        <f t="shared" si="8"/>
        <v/>
      </c>
      <c r="P85" s="40">
        <v>76</v>
      </c>
      <c r="Q85" s="40">
        <v>0</v>
      </c>
      <c r="R85" s="40">
        <v>0</v>
      </c>
      <c r="S85" s="40">
        <f t="shared" si="9"/>
        <v>0</v>
      </c>
    </row>
    <row r="86" spans="1:19" s="40" customFormat="1" ht="15" x14ac:dyDescent="0.25">
      <c r="A86" s="41">
        <v>77</v>
      </c>
      <c r="B86" s="42" t="s">
        <v>101</v>
      </c>
      <c r="C86" s="31">
        <v>1</v>
      </c>
      <c r="D86" s="33">
        <v>0</v>
      </c>
      <c r="E86" s="34">
        <v>16740</v>
      </c>
      <c r="F86" s="34">
        <v>0</v>
      </c>
      <c r="G86" s="35" t="str">
        <f t="shared" si="6"/>
        <v/>
      </c>
      <c r="H86" s="34">
        <v>18953991.350000001</v>
      </c>
      <c r="I86" s="36">
        <f t="shared" si="5"/>
        <v>1705859.2215</v>
      </c>
      <c r="J86" s="37">
        <f t="shared" si="7"/>
        <v>101.90317930107527</v>
      </c>
      <c r="K86" s="38" t="s">
        <v>466</v>
      </c>
      <c r="L86" s="39" t="str">
        <f t="shared" si="8"/>
        <v/>
      </c>
      <c r="P86" s="40">
        <v>77</v>
      </c>
      <c r="Q86" s="40">
        <v>0</v>
      </c>
      <c r="R86" s="40">
        <v>0</v>
      </c>
      <c r="S86" s="40">
        <f t="shared" si="9"/>
        <v>0</v>
      </c>
    </row>
    <row r="87" spans="1:19" s="40" customFormat="1" ht="15" x14ac:dyDescent="0.25">
      <c r="A87" s="41">
        <v>78</v>
      </c>
      <c r="B87" s="42" t="s">
        <v>102</v>
      </c>
      <c r="C87" s="31">
        <v>1</v>
      </c>
      <c r="D87" s="33">
        <v>0</v>
      </c>
      <c r="E87" s="34">
        <v>24092</v>
      </c>
      <c r="F87" s="34">
        <v>0</v>
      </c>
      <c r="G87" s="35" t="str">
        <f t="shared" si="6"/>
        <v/>
      </c>
      <c r="H87" s="34">
        <v>13358520.199999999</v>
      </c>
      <c r="I87" s="36">
        <f t="shared" si="5"/>
        <v>1202266.818</v>
      </c>
      <c r="J87" s="37">
        <f t="shared" si="7"/>
        <v>49.903155321268471</v>
      </c>
      <c r="K87" s="38" t="s">
        <v>466</v>
      </c>
      <c r="L87" s="39" t="str">
        <f t="shared" si="8"/>
        <v/>
      </c>
      <c r="P87" s="40">
        <v>78</v>
      </c>
      <c r="Q87" s="40">
        <v>0</v>
      </c>
      <c r="R87" s="40">
        <v>0</v>
      </c>
      <c r="S87" s="40">
        <f t="shared" si="9"/>
        <v>0</v>
      </c>
    </row>
    <row r="88" spans="1:19" s="40" customFormat="1" ht="15" x14ac:dyDescent="0.25">
      <c r="A88" s="41">
        <v>79</v>
      </c>
      <c r="B88" s="42" t="s">
        <v>103</v>
      </c>
      <c r="C88" s="31">
        <v>1</v>
      </c>
      <c r="D88" s="33">
        <v>210</v>
      </c>
      <c r="E88" s="34">
        <v>14372</v>
      </c>
      <c r="F88" s="34">
        <v>3064792</v>
      </c>
      <c r="G88" s="35">
        <f t="shared" si="6"/>
        <v>5.4359821803044293E-2</v>
      </c>
      <c r="H88" s="34">
        <v>56379728.600000001</v>
      </c>
      <c r="I88" s="36">
        <f t="shared" si="5"/>
        <v>5074175.574</v>
      </c>
      <c r="J88" s="37">
        <f t="shared" si="7"/>
        <v>139.81238338435847</v>
      </c>
      <c r="K88" s="38" t="s">
        <v>466</v>
      </c>
      <c r="L88" s="39" t="str">
        <f t="shared" si="8"/>
        <v/>
      </c>
      <c r="P88" s="40">
        <v>79</v>
      </c>
      <c r="Q88" s="40">
        <v>210</v>
      </c>
      <c r="R88" s="40">
        <v>3064792</v>
      </c>
      <c r="S88" s="40">
        <f t="shared" si="9"/>
        <v>0</v>
      </c>
    </row>
    <row r="89" spans="1:19" s="40" customFormat="1" ht="15" x14ac:dyDescent="0.25">
      <c r="A89" s="41">
        <v>80</v>
      </c>
      <c r="B89" s="42" t="s">
        <v>104</v>
      </c>
      <c r="C89" s="31">
        <v>0</v>
      </c>
      <c r="D89" s="33">
        <v>0</v>
      </c>
      <c r="E89" s="34">
        <v>0</v>
      </c>
      <c r="F89" s="34">
        <v>0</v>
      </c>
      <c r="G89" s="35" t="str">
        <f t="shared" si="6"/>
        <v/>
      </c>
      <c r="H89" s="34">
        <v>16491</v>
      </c>
      <c r="I89" s="36">
        <f t="shared" si="5"/>
        <v>1484.19</v>
      </c>
      <c r="J89" s="37" t="str">
        <f t="shared" si="7"/>
        <v/>
      </c>
      <c r="K89" s="38" t="s">
        <v>466</v>
      </c>
      <c r="L89" s="39" t="str">
        <f t="shared" si="8"/>
        <v/>
      </c>
      <c r="P89" s="40">
        <v>80</v>
      </c>
      <c r="Q89" s="40">
        <v>0</v>
      </c>
      <c r="R89" s="40">
        <v>0</v>
      </c>
      <c r="S89" s="40">
        <f t="shared" si="9"/>
        <v>0</v>
      </c>
    </row>
    <row r="90" spans="1:19" s="40" customFormat="1" ht="15" x14ac:dyDescent="0.25">
      <c r="A90" s="41">
        <v>81</v>
      </c>
      <c r="B90" s="42" t="s">
        <v>105</v>
      </c>
      <c r="C90" s="31">
        <v>0</v>
      </c>
      <c r="D90" s="33">
        <v>0</v>
      </c>
      <c r="E90" s="34">
        <v>0</v>
      </c>
      <c r="F90" s="34">
        <v>0</v>
      </c>
      <c r="G90" s="35" t="str">
        <f t="shared" si="6"/>
        <v/>
      </c>
      <c r="H90" s="34">
        <v>715.40000000000009</v>
      </c>
      <c r="I90" s="36">
        <f t="shared" si="5"/>
        <v>64.38600000000001</v>
      </c>
      <c r="J90" s="37" t="str">
        <f t="shared" si="7"/>
        <v/>
      </c>
      <c r="K90" s="38" t="s">
        <v>466</v>
      </c>
      <c r="L90" s="39" t="str">
        <f t="shared" si="8"/>
        <v/>
      </c>
      <c r="P90" s="40">
        <v>81</v>
      </c>
      <c r="Q90" s="40">
        <v>0</v>
      </c>
      <c r="R90" s="40">
        <v>0</v>
      </c>
      <c r="S90" s="40">
        <f t="shared" si="9"/>
        <v>0</v>
      </c>
    </row>
    <row r="91" spans="1:19" s="40" customFormat="1" ht="15" x14ac:dyDescent="0.25">
      <c r="A91" s="41">
        <v>82</v>
      </c>
      <c r="B91" s="42" t="s">
        <v>106</v>
      </c>
      <c r="C91" s="31">
        <v>1</v>
      </c>
      <c r="D91" s="33">
        <v>11</v>
      </c>
      <c r="E91" s="34">
        <v>18346</v>
      </c>
      <c r="F91" s="34">
        <v>192828</v>
      </c>
      <c r="G91" s="35">
        <f t="shared" si="6"/>
        <v>3.8052456535229385E-3</v>
      </c>
      <c r="H91" s="34">
        <v>50674258</v>
      </c>
      <c r="I91" s="36">
        <f t="shared" si="5"/>
        <v>4560683.22</v>
      </c>
      <c r="J91" s="37">
        <f t="shared" si="7"/>
        <v>238.08215523819905</v>
      </c>
      <c r="K91" s="38" t="s">
        <v>466</v>
      </c>
      <c r="L91" s="39" t="str">
        <f t="shared" si="8"/>
        <v/>
      </c>
      <c r="P91" s="40">
        <v>82</v>
      </c>
      <c r="Q91" s="40">
        <v>11</v>
      </c>
      <c r="R91" s="40">
        <v>192828</v>
      </c>
      <c r="S91" s="40">
        <f t="shared" si="9"/>
        <v>0</v>
      </c>
    </row>
    <row r="92" spans="1:19" s="40" customFormat="1" ht="15" x14ac:dyDescent="0.25">
      <c r="A92" s="41">
        <v>83</v>
      </c>
      <c r="B92" s="42" t="s">
        <v>107</v>
      </c>
      <c r="C92" s="31">
        <v>1</v>
      </c>
      <c r="D92" s="33">
        <v>12</v>
      </c>
      <c r="E92" s="34">
        <v>14914</v>
      </c>
      <c r="F92" s="34">
        <v>196529</v>
      </c>
      <c r="G92" s="35">
        <f t="shared" si="6"/>
        <v>6.4744309342519672E-3</v>
      </c>
      <c r="H92" s="34">
        <v>30354636.877859637</v>
      </c>
      <c r="I92" s="36">
        <f t="shared" si="5"/>
        <v>2731917.3190073674</v>
      </c>
      <c r="J92" s="37">
        <f t="shared" si="7"/>
        <v>170.00055779853611</v>
      </c>
      <c r="K92" s="38" t="s">
        <v>466</v>
      </c>
      <c r="L92" s="39" t="str">
        <f t="shared" si="8"/>
        <v/>
      </c>
      <c r="P92" s="40">
        <v>83</v>
      </c>
      <c r="Q92" s="40">
        <v>12</v>
      </c>
      <c r="R92" s="40">
        <v>196529</v>
      </c>
      <c r="S92" s="40">
        <f t="shared" si="9"/>
        <v>0</v>
      </c>
    </row>
    <row r="93" spans="1:19" s="40" customFormat="1" ht="15" x14ac:dyDescent="0.25">
      <c r="A93" s="41">
        <v>84</v>
      </c>
      <c r="B93" s="42" t="s">
        <v>108</v>
      </c>
      <c r="C93" s="31">
        <v>0</v>
      </c>
      <c r="D93" s="33">
        <v>0</v>
      </c>
      <c r="E93" s="34">
        <v>19098</v>
      </c>
      <c r="F93" s="34">
        <v>0</v>
      </c>
      <c r="G93" s="35" t="str">
        <f t="shared" si="6"/>
        <v/>
      </c>
      <c r="H93" s="34">
        <v>352274.1</v>
      </c>
      <c r="I93" s="36">
        <f t="shared" si="5"/>
        <v>31704.668999999998</v>
      </c>
      <c r="J93" s="37" t="str">
        <f t="shared" si="7"/>
        <v/>
      </c>
      <c r="K93" s="38" t="s">
        <v>466</v>
      </c>
      <c r="L93" s="39" t="str">
        <f t="shared" si="8"/>
        <v/>
      </c>
      <c r="P93" s="40">
        <v>84</v>
      </c>
      <c r="Q93" s="40">
        <v>0</v>
      </c>
      <c r="R93" s="40">
        <v>0</v>
      </c>
      <c r="S93" s="40">
        <f t="shared" si="9"/>
        <v>0</v>
      </c>
    </row>
    <row r="94" spans="1:19" s="40" customFormat="1" ht="15" x14ac:dyDescent="0.25">
      <c r="A94" s="41">
        <v>85</v>
      </c>
      <c r="B94" s="42" t="s">
        <v>109</v>
      </c>
      <c r="C94" s="31">
        <v>1</v>
      </c>
      <c r="D94" s="33">
        <v>0</v>
      </c>
      <c r="E94" s="34">
        <v>25106</v>
      </c>
      <c r="F94" s="34">
        <v>0</v>
      </c>
      <c r="G94" s="35" t="str">
        <f t="shared" si="6"/>
        <v/>
      </c>
      <c r="H94" s="34">
        <v>5224632.7545750001</v>
      </c>
      <c r="I94" s="36">
        <f t="shared" si="5"/>
        <v>470216.94791175</v>
      </c>
      <c r="J94" s="37">
        <f t="shared" si="7"/>
        <v>18.72926582935354</v>
      </c>
      <c r="K94" s="38" t="s">
        <v>466</v>
      </c>
      <c r="L94" s="39" t="str">
        <f t="shared" si="8"/>
        <v/>
      </c>
      <c r="P94" s="40">
        <v>85</v>
      </c>
      <c r="Q94" s="40">
        <v>0</v>
      </c>
      <c r="R94" s="40">
        <v>0</v>
      </c>
      <c r="S94" s="40">
        <f t="shared" si="9"/>
        <v>0</v>
      </c>
    </row>
    <row r="95" spans="1:19" s="40" customFormat="1" ht="15" x14ac:dyDescent="0.25">
      <c r="A95" s="41">
        <v>86</v>
      </c>
      <c r="B95" s="42" t="s">
        <v>110</v>
      </c>
      <c r="C95" s="31">
        <v>1</v>
      </c>
      <c r="D95" s="33">
        <v>120</v>
      </c>
      <c r="E95" s="34">
        <v>16108</v>
      </c>
      <c r="F95" s="34">
        <v>1676100</v>
      </c>
      <c r="G95" s="35">
        <f t="shared" si="6"/>
        <v>6.5339930432563212E-2</v>
      </c>
      <c r="H95" s="34">
        <v>25652001.599999998</v>
      </c>
      <c r="I95" s="36">
        <f t="shared" si="5"/>
        <v>2308680.1439999999</v>
      </c>
      <c r="J95" s="37">
        <f t="shared" si="7"/>
        <v>39.27117854482244</v>
      </c>
      <c r="K95" s="38" t="s">
        <v>466</v>
      </c>
      <c r="L95" s="39" t="str">
        <f t="shared" si="8"/>
        <v/>
      </c>
      <c r="P95" s="40">
        <v>86</v>
      </c>
      <c r="Q95" s="40">
        <v>120</v>
      </c>
      <c r="R95" s="40">
        <v>1676100</v>
      </c>
      <c r="S95" s="40">
        <f t="shared" si="9"/>
        <v>0</v>
      </c>
    </row>
    <row r="96" spans="1:19" s="40" customFormat="1" ht="15" x14ac:dyDescent="0.25">
      <c r="A96" s="41">
        <v>87</v>
      </c>
      <c r="B96" s="42" t="s">
        <v>111</v>
      </c>
      <c r="C96" s="31">
        <v>1</v>
      </c>
      <c r="D96" s="33">
        <v>17</v>
      </c>
      <c r="E96" s="34">
        <v>18183</v>
      </c>
      <c r="F96" s="34">
        <v>333575</v>
      </c>
      <c r="G96" s="35">
        <f t="shared" si="6"/>
        <v>7.1081521972510388E-3</v>
      </c>
      <c r="H96" s="34">
        <v>46928511.200000003</v>
      </c>
      <c r="I96" s="36">
        <f t="shared" si="5"/>
        <v>4223566.0080000004</v>
      </c>
      <c r="J96" s="37">
        <f t="shared" si="7"/>
        <v>213.93559962602433</v>
      </c>
      <c r="K96" s="38" t="s">
        <v>466</v>
      </c>
      <c r="L96" s="39" t="str">
        <f t="shared" si="8"/>
        <v/>
      </c>
      <c r="P96" s="40">
        <v>87</v>
      </c>
      <c r="Q96" s="40">
        <v>17</v>
      </c>
      <c r="R96" s="40">
        <v>333575</v>
      </c>
      <c r="S96" s="40">
        <f t="shared" si="9"/>
        <v>0</v>
      </c>
    </row>
    <row r="97" spans="1:19" s="40" customFormat="1" ht="15" x14ac:dyDescent="0.25">
      <c r="A97" s="41">
        <v>88</v>
      </c>
      <c r="B97" s="42" t="s">
        <v>112</v>
      </c>
      <c r="C97" s="31">
        <v>1</v>
      </c>
      <c r="D97" s="33">
        <v>21</v>
      </c>
      <c r="E97" s="34">
        <v>17219</v>
      </c>
      <c r="F97" s="34">
        <v>409301</v>
      </c>
      <c r="G97" s="35">
        <f t="shared" si="6"/>
        <v>7.2575410064250273E-3</v>
      </c>
      <c r="H97" s="34">
        <v>56396650</v>
      </c>
      <c r="I97" s="36">
        <f t="shared" si="5"/>
        <v>5075698.5</v>
      </c>
      <c r="J97" s="37">
        <f t="shared" si="7"/>
        <v>271.00281665601949</v>
      </c>
      <c r="K97" s="38" t="s">
        <v>466</v>
      </c>
      <c r="L97" s="39" t="str">
        <f t="shared" si="8"/>
        <v/>
      </c>
      <c r="P97" s="40">
        <v>88</v>
      </c>
      <c r="Q97" s="40">
        <v>21</v>
      </c>
      <c r="R97" s="40">
        <v>409301</v>
      </c>
      <c r="S97" s="40">
        <f t="shared" si="9"/>
        <v>0</v>
      </c>
    </row>
    <row r="98" spans="1:19" s="40" customFormat="1" ht="15" x14ac:dyDescent="0.25">
      <c r="A98" s="41">
        <v>89</v>
      </c>
      <c r="B98" s="42" t="s">
        <v>113</v>
      </c>
      <c r="C98" s="31">
        <v>1</v>
      </c>
      <c r="D98" s="33">
        <v>36</v>
      </c>
      <c r="E98" s="34">
        <v>30722</v>
      </c>
      <c r="F98" s="34">
        <v>1014192</v>
      </c>
      <c r="G98" s="35">
        <f t="shared" si="6"/>
        <v>7.3871474062584902E-2</v>
      </c>
      <c r="H98" s="34">
        <v>13729142.58</v>
      </c>
      <c r="I98" s="36">
        <f t="shared" si="5"/>
        <v>1235622.8322000001</v>
      </c>
      <c r="J98" s="37">
        <f t="shared" si="7"/>
        <v>7.2075656597877762</v>
      </c>
      <c r="K98" s="38" t="s">
        <v>466</v>
      </c>
      <c r="L98" s="39" t="str">
        <f t="shared" si="8"/>
        <v/>
      </c>
      <c r="P98" s="40">
        <v>89</v>
      </c>
      <c r="Q98" s="40">
        <v>36</v>
      </c>
      <c r="R98" s="40">
        <v>1014192</v>
      </c>
      <c r="S98" s="40">
        <f t="shared" si="9"/>
        <v>0</v>
      </c>
    </row>
    <row r="99" spans="1:19" s="40" customFormat="1" ht="15" x14ac:dyDescent="0.25">
      <c r="A99" s="41">
        <v>90</v>
      </c>
      <c r="B99" s="42" t="s">
        <v>114</v>
      </c>
      <c r="C99" s="31">
        <v>0</v>
      </c>
      <c r="D99" s="33">
        <v>0</v>
      </c>
      <c r="E99" s="34">
        <v>0</v>
      </c>
      <c r="F99" s="34">
        <v>0</v>
      </c>
      <c r="G99" s="35" t="str">
        <f t="shared" si="6"/>
        <v/>
      </c>
      <c r="H99" s="34">
        <v>7214</v>
      </c>
      <c r="I99" s="36">
        <f t="shared" si="5"/>
        <v>649.26</v>
      </c>
      <c r="J99" s="37" t="str">
        <f t="shared" si="7"/>
        <v/>
      </c>
      <c r="K99" s="38" t="s">
        <v>466</v>
      </c>
      <c r="L99" s="39" t="str">
        <f t="shared" si="8"/>
        <v/>
      </c>
      <c r="P99" s="40">
        <v>90</v>
      </c>
      <c r="Q99" s="40">
        <v>0</v>
      </c>
      <c r="R99" s="40">
        <v>0</v>
      </c>
      <c r="S99" s="40">
        <f t="shared" si="9"/>
        <v>0</v>
      </c>
    </row>
    <row r="100" spans="1:19" s="40" customFormat="1" ht="15" x14ac:dyDescent="0.25">
      <c r="A100" s="41">
        <v>91</v>
      </c>
      <c r="B100" s="42" t="s">
        <v>115</v>
      </c>
      <c r="C100" s="31">
        <v>1</v>
      </c>
      <c r="D100" s="33">
        <v>1</v>
      </c>
      <c r="E100" s="34">
        <v>28807</v>
      </c>
      <c r="F100" s="34">
        <v>26790</v>
      </c>
      <c r="G100" s="35">
        <f t="shared" si="6"/>
        <v>4.3670649297300294E-3</v>
      </c>
      <c r="H100" s="34">
        <v>6134555</v>
      </c>
      <c r="I100" s="36">
        <f t="shared" si="5"/>
        <v>552109.94999999995</v>
      </c>
      <c r="J100" s="37">
        <f t="shared" si="7"/>
        <v>18.235843718540632</v>
      </c>
      <c r="K100" s="38" t="s">
        <v>466</v>
      </c>
      <c r="L100" s="39" t="str">
        <f t="shared" si="8"/>
        <v/>
      </c>
      <c r="P100" s="40">
        <v>91</v>
      </c>
      <c r="Q100" s="40">
        <v>1</v>
      </c>
      <c r="R100" s="40">
        <v>26790</v>
      </c>
      <c r="S100" s="40">
        <f t="shared" si="9"/>
        <v>0</v>
      </c>
    </row>
    <row r="101" spans="1:19" s="40" customFormat="1" ht="15" x14ac:dyDescent="0.25">
      <c r="A101" s="41">
        <v>92</v>
      </c>
      <c r="B101" s="42" t="s">
        <v>116</v>
      </c>
      <c r="C101" s="31">
        <v>0</v>
      </c>
      <c r="D101" s="33">
        <v>0</v>
      </c>
      <c r="E101" s="34">
        <v>0</v>
      </c>
      <c r="F101" s="34">
        <v>0</v>
      </c>
      <c r="G101" s="35" t="str">
        <f t="shared" si="6"/>
        <v/>
      </c>
      <c r="H101" s="34">
        <v>0</v>
      </c>
      <c r="I101" s="36">
        <f t="shared" si="5"/>
        <v>0</v>
      </c>
      <c r="J101" s="37" t="str">
        <f t="shared" si="7"/>
        <v/>
      </c>
      <c r="K101" s="38" t="s">
        <v>466</v>
      </c>
      <c r="L101" s="39" t="str">
        <f t="shared" si="8"/>
        <v/>
      </c>
      <c r="P101" s="40">
        <v>92</v>
      </c>
      <c r="Q101" s="40">
        <v>0</v>
      </c>
      <c r="R101" s="40">
        <v>0</v>
      </c>
      <c r="S101" s="40">
        <f t="shared" si="9"/>
        <v>0</v>
      </c>
    </row>
    <row r="102" spans="1:19" s="40" customFormat="1" ht="15" x14ac:dyDescent="0.25">
      <c r="A102" s="41">
        <v>93</v>
      </c>
      <c r="B102" s="42" t="s">
        <v>117</v>
      </c>
      <c r="C102" s="31">
        <v>1</v>
      </c>
      <c r="D102" s="33">
        <v>775</v>
      </c>
      <c r="E102" s="34">
        <v>20176</v>
      </c>
      <c r="F102" s="34">
        <v>13493489</v>
      </c>
      <c r="G102" s="35">
        <f t="shared" si="6"/>
        <v>8.3390376698805682E-2</v>
      </c>
      <c r="H102" s="34">
        <v>161811105</v>
      </c>
      <c r="I102" s="36">
        <f t="shared" si="5"/>
        <v>14562999.449999999</v>
      </c>
      <c r="J102" s="37">
        <f t="shared" si="7"/>
        <v>53.009042922283868</v>
      </c>
      <c r="K102" s="38">
        <v>27460728.359999999</v>
      </c>
      <c r="L102" s="39">
        <f t="shared" si="8"/>
        <v>692.26999206978587</v>
      </c>
      <c r="P102" s="40">
        <v>93</v>
      </c>
      <c r="Q102" s="40">
        <v>775</v>
      </c>
      <c r="R102" s="40">
        <v>13493489</v>
      </c>
      <c r="S102" s="40">
        <f t="shared" si="9"/>
        <v>0</v>
      </c>
    </row>
    <row r="103" spans="1:19" s="40" customFormat="1" ht="15" x14ac:dyDescent="0.25">
      <c r="A103" s="41">
        <v>94</v>
      </c>
      <c r="B103" s="42" t="s">
        <v>118</v>
      </c>
      <c r="C103" s="31">
        <v>1</v>
      </c>
      <c r="D103" s="33">
        <v>2</v>
      </c>
      <c r="E103" s="34">
        <v>15105</v>
      </c>
      <c r="F103" s="34">
        <v>39616</v>
      </c>
      <c r="G103" s="35">
        <f t="shared" si="6"/>
        <v>1.5901873322522909E-3</v>
      </c>
      <c r="H103" s="34">
        <v>24912788.07</v>
      </c>
      <c r="I103" s="36">
        <f t="shared" si="5"/>
        <v>2242150.9262999999</v>
      </c>
      <c r="J103" s="37">
        <f t="shared" si="7"/>
        <v>145.81495705395565</v>
      </c>
      <c r="K103" s="38" t="s">
        <v>466</v>
      </c>
      <c r="L103" s="39" t="str">
        <f t="shared" si="8"/>
        <v/>
      </c>
      <c r="P103" s="40">
        <v>94</v>
      </c>
      <c r="Q103" s="40">
        <v>2</v>
      </c>
      <c r="R103" s="40">
        <v>39616</v>
      </c>
      <c r="S103" s="40">
        <f t="shared" si="9"/>
        <v>0</v>
      </c>
    </row>
    <row r="104" spans="1:19" s="40" customFormat="1" ht="15" x14ac:dyDescent="0.25">
      <c r="A104" s="41">
        <v>95</v>
      </c>
      <c r="B104" s="42" t="s">
        <v>119</v>
      </c>
      <c r="C104" s="31">
        <v>1</v>
      </c>
      <c r="D104" s="33">
        <v>1824</v>
      </c>
      <c r="E104" s="34">
        <v>19735</v>
      </c>
      <c r="F104" s="34">
        <v>33051084</v>
      </c>
      <c r="G104" s="35">
        <f t="shared" si="6"/>
        <v>0.1352154988375375</v>
      </c>
      <c r="H104" s="34">
        <v>244432659.59999999</v>
      </c>
      <c r="I104" s="36">
        <f t="shared" si="5"/>
        <v>21998939.364</v>
      </c>
      <c r="J104" s="37">
        <f t="shared" si="7"/>
        <v>-560.02759746643017</v>
      </c>
      <c r="K104" s="38">
        <v>40747571.100000001</v>
      </c>
      <c r="L104" s="39">
        <f t="shared" si="8"/>
        <v>389.99174562959217</v>
      </c>
      <c r="P104" s="40">
        <v>95</v>
      </c>
      <c r="Q104" s="40">
        <v>1824</v>
      </c>
      <c r="R104" s="40">
        <v>33051084</v>
      </c>
      <c r="S104" s="40">
        <f t="shared" si="9"/>
        <v>0</v>
      </c>
    </row>
    <row r="105" spans="1:19" s="40" customFormat="1" ht="15" x14ac:dyDescent="0.25">
      <c r="A105" s="41">
        <v>96</v>
      </c>
      <c r="B105" s="42" t="s">
        <v>120</v>
      </c>
      <c r="C105" s="31">
        <v>1</v>
      </c>
      <c r="D105" s="33">
        <v>131</v>
      </c>
      <c r="E105" s="34">
        <v>23252</v>
      </c>
      <c r="F105" s="34">
        <v>2989589</v>
      </c>
      <c r="G105" s="35">
        <f t="shared" si="6"/>
        <v>4.3135354342931094E-2</v>
      </c>
      <c r="H105" s="34">
        <v>69307162.200000003</v>
      </c>
      <c r="I105" s="36">
        <f t="shared" si="5"/>
        <v>6237644.5980000002</v>
      </c>
      <c r="J105" s="37">
        <f t="shared" si="7"/>
        <v>139.68929975916052</v>
      </c>
      <c r="K105" s="38" t="s">
        <v>466</v>
      </c>
      <c r="L105" s="39" t="str">
        <f t="shared" si="8"/>
        <v/>
      </c>
      <c r="P105" s="40">
        <v>96</v>
      </c>
      <c r="Q105" s="40">
        <v>131</v>
      </c>
      <c r="R105" s="40">
        <v>2989589</v>
      </c>
      <c r="S105" s="40">
        <f t="shared" si="9"/>
        <v>0</v>
      </c>
    </row>
    <row r="106" spans="1:19" s="40" customFormat="1" ht="15" x14ac:dyDescent="0.25">
      <c r="A106" s="41">
        <v>97</v>
      </c>
      <c r="B106" s="42" t="s">
        <v>121</v>
      </c>
      <c r="C106" s="31">
        <v>1</v>
      </c>
      <c r="D106" s="33">
        <v>245</v>
      </c>
      <c r="E106" s="34">
        <v>17975</v>
      </c>
      <c r="F106" s="34">
        <v>4111278</v>
      </c>
      <c r="G106" s="35">
        <f t="shared" si="6"/>
        <v>4.0676789492733192E-2</v>
      </c>
      <c r="H106" s="34">
        <v>101071841</v>
      </c>
      <c r="I106" s="36">
        <f t="shared" si="5"/>
        <v>9096465.6899999995</v>
      </c>
      <c r="J106" s="37">
        <f t="shared" si="7"/>
        <v>277.34006620305979</v>
      </c>
      <c r="K106" s="38">
        <v>17390347.559999999</v>
      </c>
      <c r="L106" s="39">
        <f t="shared" si="8"/>
        <v>738.75213129346309</v>
      </c>
      <c r="P106" s="40">
        <v>97</v>
      </c>
      <c r="Q106" s="40">
        <v>245</v>
      </c>
      <c r="R106" s="40">
        <v>4111278</v>
      </c>
      <c r="S106" s="40">
        <f t="shared" si="9"/>
        <v>0</v>
      </c>
    </row>
    <row r="107" spans="1:19" s="40" customFormat="1" ht="15" x14ac:dyDescent="0.25">
      <c r="A107" s="41">
        <v>98</v>
      </c>
      <c r="B107" s="42" t="s">
        <v>122</v>
      </c>
      <c r="C107" s="31">
        <v>1</v>
      </c>
      <c r="D107" s="33">
        <v>2</v>
      </c>
      <c r="E107" s="34">
        <v>26948</v>
      </c>
      <c r="F107" s="34">
        <v>58054</v>
      </c>
      <c r="G107" s="35">
        <f t="shared" si="6"/>
        <v>3.5668622315283983E-2</v>
      </c>
      <c r="H107" s="34">
        <v>1627593</v>
      </c>
      <c r="I107" s="36">
        <f t="shared" si="5"/>
        <v>146483.37</v>
      </c>
      <c r="J107" s="37">
        <f t="shared" si="7"/>
        <v>3.2814817426154073</v>
      </c>
      <c r="K107" s="38">
        <v>304031.8674147944</v>
      </c>
      <c r="L107" s="39">
        <f t="shared" si="8"/>
        <v>9.1278709891195788</v>
      </c>
      <c r="P107" s="40">
        <v>98</v>
      </c>
      <c r="Q107" s="40">
        <v>2</v>
      </c>
      <c r="R107" s="40">
        <v>58054</v>
      </c>
      <c r="S107" s="40">
        <f t="shared" si="9"/>
        <v>0</v>
      </c>
    </row>
    <row r="108" spans="1:19" s="40" customFormat="1" ht="15" x14ac:dyDescent="0.25">
      <c r="A108" s="41">
        <v>99</v>
      </c>
      <c r="B108" s="42" t="s">
        <v>123</v>
      </c>
      <c r="C108" s="31">
        <v>1</v>
      </c>
      <c r="D108" s="33">
        <v>91</v>
      </c>
      <c r="E108" s="34">
        <v>20106</v>
      </c>
      <c r="F108" s="34">
        <v>1925226</v>
      </c>
      <c r="G108" s="35">
        <f t="shared" si="6"/>
        <v>3.7146700375832245E-2</v>
      </c>
      <c r="H108" s="34">
        <v>51827645</v>
      </c>
      <c r="I108" s="36">
        <f t="shared" si="5"/>
        <v>4664488.05</v>
      </c>
      <c r="J108" s="37">
        <f t="shared" si="7"/>
        <v>136.24102506714414</v>
      </c>
      <c r="K108" s="38" t="s">
        <v>466</v>
      </c>
      <c r="L108" s="39" t="str">
        <f t="shared" si="8"/>
        <v/>
      </c>
      <c r="P108" s="40">
        <v>99</v>
      </c>
      <c r="Q108" s="40">
        <v>91</v>
      </c>
      <c r="R108" s="40">
        <v>1925226</v>
      </c>
      <c r="S108" s="40">
        <f t="shared" si="9"/>
        <v>0</v>
      </c>
    </row>
    <row r="109" spans="1:19" s="40" customFormat="1" ht="15" x14ac:dyDescent="0.25">
      <c r="A109" s="41">
        <v>100</v>
      </c>
      <c r="B109" s="42" t="s">
        <v>124</v>
      </c>
      <c r="C109" s="31">
        <v>1</v>
      </c>
      <c r="D109" s="33">
        <v>298</v>
      </c>
      <c r="E109" s="34">
        <v>21585</v>
      </c>
      <c r="F109" s="34">
        <v>5684741</v>
      </c>
      <c r="G109" s="35">
        <f t="shared" si="6"/>
        <v>2.7345175826071856E-2</v>
      </c>
      <c r="H109" s="34">
        <v>207888259.19999999</v>
      </c>
      <c r="I109" s="36">
        <f t="shared" si="5"/>
        <v>18709943.327999998</v>
      </c>
      <c r="J109" s="37">
        <f t="shared" si="7"/>
        <v>603.43768024090798</v>
      </c>
      <c r="K109" s="38" t="s">
        <v>466</v>
      </c>
      <c r="L109" s="39" t="str">
        <f t="shared" si="8"/>
        <v/>
      </c>
      <c r="P109" s="40">
        <v>100</v>
      </c>
      <c r="Q109" s="40">
        <v>298</v>
      </c>
      <c r="R109" s="40">
        <v>5684741</v>
      </c>
      <c r="S109" s="40">
        <f t="shared" si="9"/>
        <v>0</v>
      </c>
    </row>
    <row r="110" spans="1:19" s="40" customFormat="1" ht="15" x14ac:dyDescent="0.25">
      <c r="A110" s="41">
        <v>101</v>
      </c>
      <c r="B110" s="42" t="s">
        <v>125</v>
      </c>
      <c r="C110" s="31">
        <v>1</v>
      </c>
      <c r="D110" s="33">
        <v>325</v>
      </c>
      <c r="E110" s="34">
        <v>18284</v>
      </c>
      <c r="F110" s="34">
        <v>5509485</v>
      </c>
      <c r="G110" s="35">
        <f t="shared" si="6"/>
        <v>5.7542085191477584E-2</v>
      </c>
      <c r="H110" s="34">
        <v>95747051.599999994</v>
      </c>
      <c r="I110" s="36">
        <f t="shared" si="5"/>
        <v>8617234.6439999994</v>
      </c>
      <c r="J110" s="37">
        <f t="shared" si="7"/>
        <v>169.97099343688467</v>
      </c>
      <c r="K110" s="38" t="s">
        <v>466</v>
      </c>
      <c r="L110" s="39" t="str">
        <f t="shared" si="8"/>
        <v/>
      </c>
      <c r="P110" s="40">
        <v>101</v>
      </c>
      <c r="Q110" s="40">
        <v>325</v>
      </c>
      <c r="R110" s="40">
        <v>5509485</v>
      </c>
      <c r="S110" s="40">
        <f t="shared" si="9"/>
        <v>0</v>
      </c>
    </row>
    <row r="111" spans="1:19" s="40" customFormat="1" ht="15" x14ac:dyDescent="0.25">
      <c r="A111" s="41">
        <v>102</v>
      </c>
      <c r="B111" s="42" t="s">
        <v>126</v>
      </c>
      <c r="C111" s="31">
        <v>0</v>
      </c>
      <c r="D111" s="33">
        <v>0</v>
      </c>
      <c r="E111" s="34">
        <v>16860</v>
      </c>
      <c r="F111" s="34">
        <v>0</v>
      </c>
      <c r="G111" s="35" t="str">
        <f t="shared" si="6"/>
        <v/>
      </c>
      <c r="H111" s="34">
        <v>1194586.1499999999</v>
      </c>
      <c r="I111" s="36">
        <f t="shared" si="5"/>
        <v>107512.75349999999</v>
      </c>
      <c r="J111" s="37" t="str">
        <f t="shared" si="7"/>
        <v/>
      </c>
      <c r="K111" s="38" t="s">
        <v>466</v>
      </c>
      <c r="L111" s="39" t="str">
        <f t="shared" si="8"/>
        <v/>
      </c>
      <c r="P111" s="40">
        <v>102</v>
      </c>
      <c r="Q111" s="40">
        <v>0</v>
      </c>
      <c r="R111" s="40">
        <v>0</v>
      </c>
      <c r="S111" s="40">
        <f t="shared" si="9"/>
        <v>0</v>
      </c>
    </row>
    <row r="112" spans="1:19" s="40" customFormat="1" ht="15" x14ac:dyDescent="0.25">
      <c r="A112" s="41">
        <v>103</v>
      </c>
      <c r="B112" s="42" t="s">
        <v>127</v>
      </c>
      <c r="C112" s="31">
        <v>1</v>
      </c>
      <c r="D112" s="33">
        <v>26</v>
      </c>
      <c r="E112" s="34">
        <v>16953</v>
      </c>
      <c r="F112" s="34">
        <v>370984</v>
      </c>
      <c r="G112" s="35">
        <f t="shared" si="6"/>
        <v>8.9207778638206413E-3</v>
      </c>
      <c r="H112" s="34">
        <v>41586508</v>
      </c>
      <c r="I112" s="36">
        <f t="shared" si="5"/>
        <v>3742785.7199999997</v>
      </c>
      <c r="J112" s="37">
        <f t="shared" si="7"/>
        <v>198.89115318822627</v>
      </c>
      <c r="K112" s="38">
        <v>6960115.6200000001</v>
      </c>
      <c r="L112" s="39">
        <f t="shared" si="8"/>
        <v>388.67053736801745</v>
      </c>
      <c r="P112" s="40">
        <v>103</v>
      </c>
      <c r="Q112" s="40">
        <v>26</v>
      </c>
      <c r="R112" s="40">
        <v>370984</v>
      </c>
      <c r="S112" s="40">
        <f t="shared" si="9"/>
        <v>0</v>
      </c>
    </row>
    <row r="113" spans="1:19" s="40" customFormat="1" ht="15" x14ac:dyDescent="0.25">
      <c r="A113" s="41">
        <v>104</v>
      </c>
      <c r="B113" s="42" t="s">
        <v>128</v>
      </c>
      <c r="C113" s="31">
        <v>0</v>
      </c>
      <c r="D113" s="33">
        <v>0</v>
      </c>
      <c r="E113" s="34">
        <v>0</v>
      </c>
      <c r="F113" s="34">
        <v>0</v>
      </c>
      <c r="G113" s="35" t="str">
        <f t="shared" si="6"/>
        <v/>
      </c>
      <c r="H113" s="34">
        <v>0</v>
      </c>
      <c r="I113" s="36">
        <f t="shared" si="5"/>
        <v>0</v>
      </c>
      <c r="J113" s="37" t="str">
        <f t="shared" si="7"/>
        <v/>
      </c>
      <c r="K113" s="38" t="s">
        <v>466</v>
      </c>
      <c r="L113" s="39" t="str">
        <f t="shared" si="8"/>
        <v/>
      </c>
      <c r="P113" s="40">
        <v>104</v>
      </c>
      <c r="Q113" s="40">
        <v>0</v>
      </c>
      <c r="R113" s="40">
        <v>0</v>
      </c>
      <c r="S113" s="40">
        <f t="shared" si="9"/>
        <v>0</v>
      </c>
    </row>
    <row r="114" spans="1:19" s="40" customFormat="1" ht="15" x14ac:dyDescent="0.25">
      <c r="A114" s="41">
        <v>105</v>
      </c>
      <c r="B114" s="42" t="s">
        <v>129</v>
      </c>
      <c r="C114" s="31">
        <v>1</v>
      </c>
      <c r="D114" s="33">
        <v>1</v>
      </c>
      <c r="E114" s="34">
        <v>18710</v>
      </c>
      <c r="F114" s="34">
        <v>16082</v>
      </c>
      <c r="G114" s="35">
        <f t="shared" si="6"/>
        <v>6.8429484858310635E-4</v>
      </c>
      <c r="H114" s="34">
        <v>23501565.199999999</v>
      </c>
      <c r="I114" s="36">
        <f t="shared" si="5"/>
        <v>2115140.8679999998</v>
      </c>
      <c r="J114" s="37">
        <f t="shared" si="7"/>
        <v>112.18914313201495</v>
      </c>
      <c r="K114" s="38" t="s">
        <v>466</v>
      </c>
      <c r="L114" s="39" t="str">
        <f t="shared" si="8"/>
        <v/>
      </c>
      <c r="P114" s="40">
        <v>105</v>
      </c>
      <c r="Q114" s="40">
        <v>1</v>
      </c>
      <c r="R114" s="40">
        <v>16082</v>
      </c>
      <c r="S114" s="40">
        <f t="shared" si="9"/>
        <v>0</v>
      </c>
    </row>
    <row r="115" spans="1:19" s="40" customFormat="1" ht="15" x14ac:dyDescent="0.25">
      <c r="A115" s="41">
        <v>106</v>
      </c>
      <c r="B115" s="42" t="s">
        <v>130</v>
      </c>
      <c r="C115" s="31">
        <v>0</v>
      </c>
      <c r="D115" s="33">
        <v>0</v>
      </c>
      <c r="E115" s="34">
        <v>0</v>
      </c>
      <c r="F115" s="34">
        <v>0</v>
      </c>
      <c r="G115" s="35" t="str">
        <f t="shared" si="6"/>
        <v/>
      </c>
      <c r="H115" s="34">
        <v>249701</v>
      </c>
      <c r="I115" s="36">
        <f t="shared" si="5"/>
        <v>22473.09</v>
      </c>
      <c r="J115" s="37" t="str">
        <f t="shared" si="7"/>
        <v/>
      </c>
      <c r="K115" s="38" t="s">
        <v>466</v>
      </c>
      <c r="L115" s="39" t="str">
        <f t="shared" si="8"/>
        <v/>
      </c>
      <c r="P115" s="40">
        <v>106</v>
      </c>
      <c r="Q115" s="40">
        <v>0</v>
      </c>
      <c r="R115" s="40">
        <v>0</v>
      </c>
      <c r="S115" s="40">
        <f t="shared" si="9"/>
        <v>0</v>
      </c>
    </row>
    <row r="116" spans="1:19" s="40" customFormat="1" ht="15" x14ac:dyDescent="0.25">
      <c r="A116" s="41">
        <v>107</v>
      </c>
      <c r="B116" s="42" t="s">
        <v>131</v>
      </c>
      <c r="C116" s="31">
        <v>1</v>
      </c>
      <c r="D116" s="33">
        <v>1</v>
      </c>
      <c r="E116" s="34">
        <v>20986</v>
      </c>
      <c r="F116" s="34">
        <v>16363</v>
      </c>
      <c r="G116" s="35">
        <f t="shared" si="6"/>
        <v>2.5193868007574274E-4</v>
      </c>
      <c r="H116" s="34">
        <v>64948343.759999998</v>
      </c>
      <c r="I116" s="36">
        <f t="shared" si="5"/>
        <v>5845350.9383999994</v>
      </c>
      <c r="J116" s="37">
        <f t="shared" si="7"/>
        <v>277.75602489278566</v>
      </c>
      <c r="K116" s="38" t="s">
        <v>466</v>
      </c>
      <c r="L116" s="39" t="str">
        <f t="shared" si="8"/>
        <v/>
      </c>
      <c r="P116" s="40">
        <v>107</v>
      </c>
      <c r="Q116" s="40">
        <v>1</v>
      </c>
      <c r="R116" s="40">
        <v>16363</v>
      </c>
      <c r="S116" s="40">
        <f t="shared" si="9"/>
        <v>0</v>
      </c>
    </row>
    <row r="117" spans="1:19" s="40" customFormat="1" ht="15" x14ac:dyDescent="0.25">
      <c r="A117" s="41">
        <v>108</v>
      </c>
      <c r="B117" s="42" t="s">
        <v>132</v>
      </c>
      <c r="C117" s="31">
        <v>0</v>
      </c>
      <c r="D117" s="33">
        <v>0</v>
      </c>
      <c r="E117" s="34">
        <v>16860</v>
      </c>
      <c r="F117" s="34">
        <v>0</v>
      </c>
      <c r="G117" s="35" t="str">
        <f t="shared" si="6"/>
        <v/>
      </c>
      <c r="H117" s="34">
        <v>206311</v>
      </c>
      <c r="I117" s="36">
        <f t="shared" si="5"/>
        <v>18567.989999999998</v>
      </c>
      <c r="J117" s="37" t="str">
        <f t="shared" si="7"/>
        <v/>
      </c>
      <c r="K117" s="38" t="s">
        <v>466</v>
      </c>
      <c r="L117" s="39" t="str">
        <f t="shared" si="8"/>
        <v/>
      </c>
      <c r="P117" s="40">
        <v>108</v>
      </c>
      <c r="Q117" s="40">
        <v>0</v>
      </c>
      <c r="R117" s="40">
        <v>0</v>
      </c>
      <c r="S117" s="40">
        <f t="shared" si="9"/>
        <v>0</v>
      </c>
    </row>
    <row r="118" spans="1:19" s="40" customFormat="1" ht="15" x14ac:dyDescent="0.25">
      <c r="A118" s="41">
        <v>109</v>
      </c>
      <c r="B118" s="42" t="s">
        <v>133</v>
      </c>
      <c r="C118" s="31">
        <v>0</v>
      </c>
      <c r="D118" s="33">
        <v>0</v>
      </c>
      <c r="E118" s="34">
        <v>0</v>
      </c>
      <c r="F118" s="34">
        <v>0</v>
      </c>
      <c r="G118" s="35" t="str">
        <f t="shared" si="6"/>
        <v/>
      </c>
      <c r="H118" s="34">
        <v>52560</v>
      </c>
      <c r="I118" s="36">
        <f t="shared" si="5"/>
        <v>4730.3999999999996</v>
      </c>
      <c r="J118" s="37" t="str">
        <f t="shared" si="7"/>
        <v/>
      </c>
      <c r="K118" s="38" t="s">
        <v>466</v>
      </c>
      <c r="L118" s="39" t="str">
        <f t="shared" si="8"/>
        <v/>
      </c>
      <c r="P118" s="40">
        <v>109</v>
      </c>
      <c r="Q118" s="40">
        <v>0</v>
      </c>
      <c r="R118" s="40">
        <v>0</v>
      </c>
      <c r="S118" s="40">
        <f t="shared" si="9"/>
        <v>0</v>
      </c>
    </row>
    <row r="119" spans="1:19" s="40" customFormat="1" ht="15" x14ac:dyDescent="0.25">
      <c r="A119" s="41">
        <v>110</v>
      </c>
      <c r="B119" s="42" t="s">
        <v>134</v>
      </c>
      <c r="C119" s="31">
        <v>1</v>
      </c>
      <c r="D119" s="33">
        <v>14</v>
      </c>
      <c r="E119" s="34">
        <v>16927</v>
      </c>
      <c r="F119" s="34">
        <v>236758</v>
      </c>
      <c r="G119" s="35">
        <f t="shared" si="6"/>
        <v>4.6779803584159688E-3</v>
      </c>
      <c r="H119" s="34">
        <v>50611157.350000001</v>
      </c>
      <c r="I119" s="36">
        <f t="shared" si="5"/>
        <v>4555004.1615000004</v>
      </c>
      <c r="J119" s="37">
        <f t="shared" si="7"/>
        <v>255.10995223607256</v>
      </c>
      <c r="K119" s="38" t="s">
        <v>466</v>
      </c>
      <c r="L119" s="39" t="str">
        <f t="shared" si="8"/>
        <v/>
      </c>
      <c r="P119" s="40">
        <v>110</v>
      </c>
      <c r="Q119" s="40">
        <v>14</v>
      </c>
      <c r="R119" s="40">
        <v>236758</v>
      </c>
      <c r="S119" s="40">
        <f t="shared" si="9"/>
        <v>0</v>
      </c>
    </row>
    <row r="120" spans="1:19" s="40" customFormat="1" ht="15" x14ac:dyDescent="0.25">
      <c r="A120" s="41">
        <v>111</v>
      </c>
      <c r="B120" s="42" t="s">
        <v>135</v>
      </c>
      <c r="C120" s="31">
        <v>1</v>
      </c>
      <c r="D120" s="33">
        <v>23</v>
      </c>
      <c r="E120" s="34">
        <v>17755</v>
      </c>
      <c r="F120" s="34">
        <v>387140</v>
      </c>
      <c r="G120" s="35">
        <f t="shared" si="6"/>
        <v>3.2204903645372318E-2</v>
      </c>
      <c r="H120" s="34">
        <v>12021150.699999999</v>
      </c>
      <c r="I120" s="36">
        <f t="shared" si="5"/>
        <v>1081903.5629999998</v>
      </c>
      <c r="J120" s="37">
        <f t="shared" si="7"/>
        <v>39.130586482680926</v>
      </c>
      <c r="K120" s="38" t="s">
        <v>466</v>
      </c>
      <c r="L120" s="39" t="str">
        <f t="shared" si="8"/>
        <v/>
      </c>
      <c r="P120" s="40">
        <v>111</v>
      </c>
      <c r="Q120" s="40">
        <v>23</v>
      </c>
      <c r="R120" s="40">
        <v>387140</v>
      </c>
      <c r="S120" s="40">
        <f t="shared" si="9"/>
        <v>0</v>
      </c>
    </row>
    <row r="121" spans="1:19" s="40" customFormat="1" ht="15" x14ac:dyDescent="0.25">
      <c r="A121" s="41">
        <v>112</v>
      </c>
      <c r="B121" s="42" t="s">
        <v>136</v>
      </c>
      <c r="C121" s="31">
        <v>0</v>
      </c>
      <c r="D121" s="33">
        <v>0</v>
      </c>
      <c r="E121" s="34">
        <v>0</v>
      </c>
      <c r="F121" s="34">
        <v>0</v>
      </c>
      <c r="G121" s="35" t="str">
        <f t="shared" si="6"/>
        <v/>
      </c>
      <c r="H121" s="34">
        <v>0</v>
      </c>
      <c r="I121" s="36">
        <f t="shared" si="5"/>
        <v>0</v>
      </c>
      <c r="J121" s="37" t="str">
        <f t="shared" si="7"/>
        <v/>
      </c>
      <c r="K121" s="38" t="s">
        <v>466</v>
      </c>
      <c r="L121" s="39" t="str">
        <f t="shared" si="8"/>
        <v/>
      </c>
      <c r="P121" s="40">
        <v>112</v>
      </c>
      <c r="Q121" s="40">
        <v>0</v>
      </c>
      <c r="R121" s="40">
        <v>0</v>
      </c>
      <c r="S121" s="40">
        <f t="shared" si="9"/>
        <v>0</v>
      </c>
    </row>
    <row r="122" spans="1:19" s="40" customFormat="1" ht="15" x14ac:dyDescent="0.25">
      <c r="A122" s="41">
        <v>113</v>
      </c>
      <c r="B122" s="42" t="s">
        <v>137</v>
      </c>
      <c r="C122" s="31">
        <v>0</v>
      </c>
      <c r="D122" s="33">
        <v>0</v>
      </c>
      <c r="E122" s="34">
        <v>0</v>
      </c>
      <c r="F122" s="34">
        <v>0</v>
      </c>
      <c r="G122" s="35" t="str">
        <f t="shared" si="6"/>
        <v/>
      </c>
      <c r="H122" s="34">
        <v>244007</v>
      </c>
      <c r="I122" s="36">
        <f t="shared" si="5"/>
        <v>21960.629999999997</v>
      </c>
      <c r="J122" s="37" t="str">
        <f t="shared" si="7"/>
        <v/>
      </c>
      <c r="K122" s="38" t="s">
        <v>466</v>
      </c>
      <c r="L122" s="39" t="str">
        <f t="shared" si="8"/>
        <v/>
      </c>
      <c r="P122" s="40">
        <v>113</v>
      </c>
      <c r="Q122" s="40">
        <v>0</v>
      </c>
      <c r="R122" s="40">
        <v>0</v>
      </c>
      <c r="S122" s="40">
        <f t="shared" si="9"/>
        <v>0</v>
      </c>
    </row>
    <row r="123" spans="1:19" s="40" customFormat="1" ht="15" x14ac:dyDescent="0.25">
      <c r="A123" s="41">
        <v>114</v>
      </c>
      <c r="B123" s="42" t="s">
        <v>138</v>
      </c>
      <c r="C123" s="31">
        <v>1</v>
      </c>
      <c r="D123" s="33">
        <v>115</v>
      </c>
      <c r="E123" s="34">
        <v>19103</v>
      </c>
      <c r="F123" s="34">
        <v>2010275</v>
      </c>
      <c r="G123" s="35">
        <f t="shared" si="6"/>
        <v>5.8653449096485524E-2</v>
      </c>
      <c r="H123" s="34">
        <v>34273773</v>
      </c>
      <c r="I123" s="36">
        <f t="shared" si="5"/>
        <v>3084639.57</v>
      </c>
      <c r="J123" s="37">
        <f t="shared" si="7"/>
        <v>56.240620321415477</v>
      </c>
      <c r="K123" s="38">
        <v>5794518.4199999999</v>
      </c>
      <c r="L123" s="39">
        <f t="shared" si="8"/>
        <v>198.09681306601058</v>
      </c>
      <c r="P123" s="40">
        <v>114</v>
      </c>
      <c r="Q123" s="40">
        <v>115</v>
      </c>
      <c r="R123" s="40">
        <v>2010275</v>
      </c>
      <c r="S123" s="40">
        <f t="shared" si="9"/>
        <v>0</v>
      </c>
    </row>
    <row r="124" spans="1:19" s="40" customFormat="1" ht="15" x14ac:dyDescent="0.25">
      <c r="A124" s="41">
        <v>115</v>
      </c>
      <c r="B124" s="42" t="s">
        <v>139</v>
      </c>
      <c r="C124" s="31">
        <v>0</v>
      </c>
      <c r="D124" s="33">
        <v>0</v>
      </c>
      <c r="E124" s="34">
        <v>0</v>
      </c>
      <c r="F124" s="34">
        <v>0</v>
      </c>
      <c r="G124" s="35" t="str">
        <f t="shared" si="6"/>
        <v/>
      </c>
      <c r="H124" s="34">
        <v>0</v>
      </c>
      <c r="I124" s="36">
        <f t="shared" si="5"/>
        <v>0</v>
      </c>
      <c r="J124" s="37" t="str">
        <f t="shared" si="7"/>
        <v/>
      </c>
      <c r="K124" s="38" t="s">
        <v>466</v>
      </c>
      <c r="L124" s="39" t="str">
        <f t="shared" si="8"/>
        <v/>
      </c>
      <c r="P124" s="40">
        <v>115</v>
      </c>
      <c r="Q124" s="40">
        <v>0</v>
      </c>
      <c r="R124" s="40">
        <v>0</v>
      </c>
      <c r="S124" s="40">
        <f t="shared" si="9"/>
        <v>0</v>
      </c>
    </row>
    <row r="125" spans="1:19" s="40" customFormat="1" ht="15" x14ac:dyDescent="0.25">
      <c r="A125" s="41">
        <v>116</v>
      </c>
      <c r="B125" s="42" t="s">
        <v>140</v>
      </c>
      <c r="C125" s="31">
        <v>0</v>
      </c>
      <c r="D125" s="33">
        <v>0</v>
      </c>
      <c r="E125" s="34">
        <v>16860</v>
      </c>
      <c r="F125" s="34">
        <v>0</v>
      </c>
      <c r="G125" s="35" t="str">
        <f t="shared" si="6"/>
        <v/>
      </c>
      <c r="H125" s="34">
        <v>188064</v>
      </c>
      <c r="I125" s="36">
        <f t="shared" si="5"/>
        <v>16925.759999999998</v>
      </c>
      <c r="J125" s="37" t="str">
        <f t="shared" si="7"/>
        <v/>
      </c>
      <c r="K125" s="38" t="s">
        <v>466</v>
      </c>
      <c r="L125" s="39" t="str">
        <f t="shared" si="8"/>
        <v/>
      </c>
      <c r="P125" s="40">
        <v>116</v>
      </c>
      <c r="Q125" s="40">
        <v>0</v>
      </c>
      <c r="R125" s="40">
        <v>0</v>
      </c>
      <c r="S125" s="40">
        <f t="shared" si="9"/>
        <v>0</v>
      </c>
    </row>
    <row r="126" spans="1:19" s="40" customFormat="1" ht="15" x14ac:dyDescent="0.25">
      <c r="A126" s="41">
        <v>117</v>
      </c>
      <c r="B126" s="42" t="s">
        <v>141</v>
      </c>
      <c r="C126" s="31">
        <v>1</v>
      </c>
      <c r="D126" s="33">
        <v>46</v>
      </c>
      <c r="E126" s="34">
        <v>20966</v>
      </c>
      <c r="F126" s="34">
        <v>876436</v>
      </c>
      <c r="G126" s="35">
        <f t="shared" si="6"/>
        <v>8.8235429664816137E-2</v>
      </c>
      <c r="H126" s="34">
        <v>9932926.0743598863</v>
      </c>
      <c r="I126" s="36">
        <f t="shared" si="5"/>
        <v>893963.34669238969</v>
      </c>
      <c r="J126" s="37">
        <f t="shared" si="7"/>
        <v>0.83598906288227093</v>
      </c>
      <c r="K126" s="38" t="s">
        <v>466</v>
      </c>
      <c r="L126" s="39" t="str">
        <f t="shared" si="8"/>
        <v/>
      </c>
      <c r="P126" s="40">
        <v>117</v>
      </c>
      <c r="Q126" s="40">
        <v>46</v>
      </c>
      <c r="R126" s="40">
        <v>876436</v>
      </c>
      <c r="S126" s="40">
        <f t="shared" si="9"/>
        <v>0</v>
      </c>
    </row>
    <row r="127" spans="1:19" s="40" customFormat="1" ht="15" x14ac:dyDescent="0.25">
      <c r="A127" s="41">
        <v>118</v>
      </c>
      <c r="B127" s="42" t="s">
        <v>142</v>
      </c>
      <c r="C127" s="31">
        <v>1</v>
      </c>
      <c r="D127" s="33">
        <v>5</v>
      </c>
      <c r="E127" s="34">
        <v>14985</v>
      </c>
      <c r="F127" s="34">
        <v>68378</v>
      </c>
      <c r="G127" s="35">
        <f t="shared" si="6"/>
        <v>7.3096774796539065E-3</v>
      </c>
      <c r="H127" s="34">
        <v>9354448.290000001</v>
      </c>
      <c r="I127" s="36">
        <f t="shared" si="5"/>
        <v>841900.34610000008</v>
      </c>
      <c r="J127" s="37">
        <f t="shared" si="7"/>
        <v>51.61977618284952</v>
      </c>
      <c r="K127" s="38" t="s">
        <v>466</v>
      </c>
      <c r="L127" s="39" t="str">
        <f t="shared" si="8"/>
        <v/>
      </c>
      <c r="P127" s="40">
        <v>118</v>
      </c>
      <c r="Q127" s="40">
        <v>5</v>
      </c>
      <c r="R127" s="40">
        <v>68378</v>
      </c>
      <c r="S127" s="40">
        <f t="shared" si="9"/>
        <v>0</v>
      </c>
    </row>
    <row r="128" spans="1:19" s="40" customFormat="1" ht="15" x14ac:dyDescent="0.25">
      <c r="A128" s="41">
        <v>119</v>
      </c>
      <c r="B128" s="42" t="s">
        <v>143</v>
      </c>
      <c r="C128" s="31">
        <v>0</v>
      </c>
      <c r="D128" s="33">
        <v>0</v>
      </c>
      <c r="E128" s="34">
        <v>0</v>
      </c>
      <c r="F128" s="34">
        <v>0</v>
      </c>
      <c r="G128" s="35" t="str">
        <f t="shared" si="6"/>
        <v/>
      </c>
      <c r="H128" s="34">
        <v>0</v>
      </c>
      <c r="I128" s="36">
        <f t="shared" si="5"/>
        <v>0</v>
      </c>
      <c r="J128" s="37" t="str">
        <f t="shared" si="7"/>
        <v/>
      </c>
      <c r="K128" s="38" t="s">
        <v>466</v>
      </c>
      <c r="L128" s="39" t="str">
        <f t="shared" si="8"/>
        <v/>
      </c>
      <c r="P128" s="40">
        <v>119</v>
      </c>
      <c r="Q128" s="40">
        <v>0</v>
      </c>
      <c r="R128" s="40">
        <v>0</v>
      </c>
      <c r="S128" s="40">
        <f t="shared" si="9"/>
        <v>0</v>
      </c>
    </row>
    <row r="129" spans="1:19" s="40" customFormat="1" ht="15" x14ac:dyDescent="0.25">
      <c r="A129" s="41">
        <v>120</v>
      </c>
      <c r="B129" s="42" t="s">
        <v>144</v>
      </c>
      <c r="C129" s="31">
        <v>0</v>
      </c>
      <c r="D129" s="33">
        <v>0</v>
      </c>
      <c r="E129" s="34">
        <v>0</v>
      </c>
      <c r="F129" s="34">
        <v>0</v>
      </c>
      <c r="G129" s="35" t="str">
        <f t="shared" si="6"/>
        <v/>
      </c>
      <c r="H129" s="34">
        <v>0</v>
      </c>
      <c r="I129" s="36">
        <f t="shared" si="5"/>
        <v>0</v>
      </c>
      <c r="J129" s="37" t="str">
        <f t="shared" si="7"/>
        <v/>
      </c>
      <c r="K129" s="38" t="s">
        <v>466</v>
      </c>
      <c r="L129" s="39" t="str">
        <f t="shared" si="8"/>
        <v/>
      </c>
      <c r="P129" s="40">
        <v>120</v>
      </c>
      <c r="Q129" s="40">
        <v>0</v>
      </c>
      <c r="R129" s="40">
        <v>0</v>
      </c>
      <c r="S129" s="40">
        <f t="shared" si="9"/>
        <v>0</v>
      </c>
    </row>
    <row r="130" spans="1:19" s="40" customFormat="1" ht="15" x14ac:dyDescent="0.25">
      <c r="A130" s="41">
        <v>121</v>
      </c>
      <c r="B130" s="42" t="s">
        <v>145</v>
      </c>
      <c r="C130" s="31">
        <v>1</v>
      </c>
      <c r="D130" s="33">
        <v>1</v>
      </c>
      <c r="E130" s="34">
        <v>25599</v>
      </c>
      <c r="F130" s="34">
        <v>29769</v>
      </c>
      <c r="G130" s="35">
        <f t="shared" si="6"/>
        <v>1.2617051774457008E-2</v>
      </c>
      <c r="H130" s="34">
        <v>2359426</v>
      </c>
      <c r="I130" s="36">
        <f t="shared" si="5"/>
        <v>212348.34</v>
      </c>
      <c r="J130" s="37">
        <f t="shared" si="7"/>
        <v>7.1322840735966251</v>
      </c>
      <c r="K130" s="38" t="s">
        <v>466</v>
      </c>
      <c r="L130" s="39" t="str">
        <f t="shared" si="8"/>
        <v/>
      </c>
      <c r="P130" s="40">
        <v>121</v>
      </c>
      <c r="Q130" s="40">
        <v>1</v>
      </c>
      <c r="R130" s="40">
        <v>29769</v>
      </c>
      <c r="S130" s="40">
        <f t="shared" si="9"/>
        <v>0</v>
      </c>
    </row>
    <row r="131" spans="1:19" s="40" customFormat="1" ht="15" x14ac:dyDescent="0.25">
      <c r="A131" s="41">
        <v>122</v>
      </c>
      <c r="B131" s="42" t="s">
        <v>146</v>
      </c>
      <c r="C131" s="31">
        <v>1</v>
      </c>
      <c r="D131" s="33">
        <v>27</v>
      </c>
      <c r="E131" s="34">
        <v>17148</v>
      </c>
      <c r="F131" s="34">
        <v>477760</v>
      </c>
      <c r="G131" s="35">
        <f t="shared" si="6"/>
        <v>1.108161224353005E-2</v>
      </c>
      <c r="H131" s="34">
        <v>43112860.25</v>
      </c>
      <c r="I131" s="36">
        <f t="shared" si="5"/>
        <v>3880157.4224999999</v>
      </c>
      <c r="J131" s="37">
        <f t="shared" si="7"/>
        <v>198.41365888150222</v>
      </c>
      <c r="K131" s="38" t="s">
        <v>466</v>
      </c>
      <c r="L131" s="39" t="str">
        <f t="shared" si="8"/>
        <v/>
      </c>
      <c r="P131" s="40">
        <v>122</v>
      </c>
      <c r="Q131" s="40">
        <v>27</v>
      </c>
      <c r="R131" s="40">
        <v>477760</v>
      </c>
      <c r="S131" s="40">
        <f t="shared" si="9"/>
        <v>0</v>
      </c>
    </row>
    <row r="132" spans="1:19" s="40" customFormat="1" ht="15" x14ac:dyDescent="0.25">
      <c r="A132" s="41">
        <v>123</v>
      </c>
      <c r="B132" s="42" t="s">
        <v>147</v>
      </c>
      <c r="C132" s="31">
        <v>0</v>
      </c>
      <c r="D132" s="33">
        <v>0</v>
      </c>
      <c r="E132" s="34">
        <v>16860</v>
      </c>
      <c r="F132" s="34">
        <v>0</v>
      </c>
      <c r="G132" s="35" t="str">
        <f t="shared" si="6"/>
        <v/>
      </c>
      <c r="H132" s="34">
        <v>1362308</v>
      </c>
      <c r="I132" s="36">
        <f t="shared" si="5"/>
        <v>122607.72</v>
      </c>
      <c r="J132" s="37" t="str">
        <f t="shared" si="7"/>
        <v/>
      </c>
      <c r="K132" s="38" t="s">
        <v>466</v>
      </c>
      <c r="L132" s="39" t="str">
        <f t="shared" si="8"/>
        <v/>
      </c>
      <c r="P132" s="40">
        <v>123</v>
      </c>
      <c r="Q132" s="40">
        <v>0</v>
      </c>
      <c r="R132" s="40">
        <v>0</v>
      </c>
      <c r="S132" s="40">
        <f t="shared" si="9"/>
        <v>0</v>
      </c>
    </row>
    <row r="133" spans="1:19" s="40" customFormat="1" ht="15" x14ac:dyDescent="0.25">
      <c r="A133" s="41">
        <v>124</v>
      </c>
      <c r="B133" s="42" t="s">
        <v>148</v>
      </c>
      <c r="C133" s="31">
        <v>0</v>
      </c>
      <c r="D133" s="33">
        <v>0</v>
      </c>
      <c r="E133" s="34">
        <v>0</v>
      </c>
      <c r="F133" s="34">
        <v>0</v>
      </c>
      <c r="G133" s="35" t="str">
        <f t="shared" si="6"/>
        <v/>
      </c>
      <c r="H133" s="34">
        <v>2064.0500000000002</v>
      </c>
      <c r="I133" s="36">
        <f t="shared" si="5"/>
        <v>185.7645</v>
      </c>
      <c r="J133" s="37" t="str">
        <f t="shared" si="7"/>
        <v/>
      </c>
      <c r="K133" s="38" t="s">
        <v>466</v>
      </c>
      <c r="L133" s="39" t="str">
        <f t="shared" si="8"/>
        <v/>
      </c>
      <c r="P133" s="40">
        <v>124</v>
      </c>
      <c r="Q133" s="40">
        <v>0</v>
      </c>
      <c r="R133" s="40">
        <v>0</v>
      </c>
      <c r="S133" s="40">
        <f t="shared" si="9"/>
        <v>0</v>
      </c>
    </row>
    <row r="134" spans="1:19" s="40" customFormat="1" ht="15" x14ac:dyDescent="0.25">
      <c r="A134" s="41">
        <v>125</v>
      </c>
      <c r="B134" s="42" t="s">
        <v>149</v>
      </c>
      <c r="C134" s="31">
        <v>1</v>
      </c>
      <c r="D134" s="33">
        <v>24</v>
      </c>
      <c r="E134" s="34">
        <v>18342</v>
      </c>
      <c r="F134" s="34">
        <v>439656</v>
      </c>
      <c r="G134" s="35">
        <f t="shared" si="6"/>
        <v>2.6271336991133119E-2</v>
      </c>
      <c r="H134" s="34">
        <v>16735197</v>
      </c>
      <c r="I134" s="36">
        <f t="shared" si="5"/>
        <v>1506167.73</v>
      </c>
      <c r="J134" s="37">
        <f t="shared" si="7"/>
        <v>58.145879947661108</v>
      </c>
      <c r="K134" s="38" t="s">
        <v>466</v>
      </c>
      <c r="L134" s="39" t="str">
        <f t="shared" si="8"/>
        <v/>
      </c>
      <c r="P134" s="40">
        <v>125</v>
      </c>
      <c r="Q134" s="40">
        <v>24</v>
      </c>
      <c r="R134" s="40">
        <v>439656</v>
      </c>
      <c r="S134" s="40">
        <f t="shared" si="9"/>
        <v>0</v>
      </c>
    </row>
    <row r="135" spans="1:19" s="40" customFormat="1" ht="15" x14ac:dyDescent="0.25">
      <c r="A135" s="41">
        <v>126</v>
      </c>
      <c r="B135" s="42" t="s">
        <v>150</v>
      </c>
      <c r="C135" s="31">
        <v>0</v>
      </c>
      <c r="D135" s="33">
        <v>0</v>
      </c>
      <c r="E135" s="34">
        <v>0</v>
      </c>
      <c r="F135" s="34">
        <v>0</v>
      </c>
      <c r="G135" s="35" t="str">
        <f t="shared" si="6"/>
        <v/>
      </c>
      <c r="H135" s="34">
        <v>0</v>
      </c>
      <c r="I135" s="36">
        <f t="shared" si="5"/>
        <v>0</v>
      </c>
      <c r="J135" s="37" t="str">
        <f t="shared" si="7"/>
        <v/>
      </c>
      <c r="K135" s="38" t="s">
        <v>466</v>
      </c>
      <c r="L135" s="39" t="str">
        <f t="shared" si="8"/>
        <v/>
      </c>
      <c r="P135" s="40">
        <v>126</v>
      </c>
      <c r="Q135" s="40">
        <v>0</v>
      </c>
      <c r="R135" s="40">
        <v>0</v>
      </c>
      <c r="S135" s="40">
        <f t="shared" si="9"/>
        <v>0</v>
      </c>
    </row>
    <row r="136" spans="1:19" s="40" customFormat="1" ht="15" x14ac:dyDescent="0.25">
      <c r="A136" s="41">
        <v>127</v>
      </c>
      <c r="B136" s="42" t="s">
        <v>151</v>
      </c>
      <c r="C136" s="31">
        <v>1</v>
      </c>
      <c r="D136" s="33">
        <v>15</v>
      </c>
      <c r="E136" s="34">
        <v>26558</v>
      </c>
      <c r="F136" s="34">
        <v>395457</v>
      </c>
      <c r="G136" s="35">
        <f t="shared" si="6"/>
        <v>4.472839930835476E-2</v>
      </c>
      <c r="H136" s="34">
        <v>8841295.5999999996</v>
      </c>
      <c r="I136" s="36">
        <f t="shared" si="5"/>
        <v>795716.60399999993</v>
      </c>
      <c r="J136" s="37">
        <f t="shared" si="7"/>
        <v>15.071150086602904</v>
      </c>
      <c r="K136" s="38" t="s">
        <v>466</v>
      </c>
      <c r="L136" s="39" t="str">
        <f t="shared" si="8"/>
        <v/>
      </c>
      <c r="P136" s="40">
        <v>127</v>
      </c>
      <c r="Q136" s="40">
        <v>15</v>
      </c>
      <c r="R136" s="40">
        <v>395457</v>
      </c>
      <c r="S136" s="40">
        <f t="shared" si="9"/>
        <v>0</v>
      </c>
    </row>
    <row r="137" spans="1:19" s="40" customFormat="1" ht="15" x14ac:dyDescent="0.25">
      <c r="A137" s="41">
        <v>128</v>
      </c>
      <c r="B137" s="42" t="s">
        <v>152</v>
      </c>
      <c r="C137" s="31">
        <v>1</v>
      </c>
      <c r="D137" s="33">
        <v>408</v>
      </c>
      <c r="E137" s="34">
        <v>17379</v>
      </c>
      <c r="F137" s="34">
        <v>6542922</v>
      </c>
      <c r="G137" s="35">
        <f t="shared" si="6"/>
        <v>4.5184219786632972E-2</v>
      </c>
      <c r="H137" s="34">
        <v>144805465.95463443</v>
      </c>
      <c r="I137" s="36">
        <f t="shared" si="5"/>
        <v>13032491.935917098</v>
      </c>
      <c r="J137" s="37">
        <f t="shared" si="7"/>
        <v>373.41446204713151</v>
      </c>
      <c r="K137" s="38" t="s">
        <v>466</v>
      </c>
      <c r="L137" s="39" t="str">
        <f t="shared" si="8"/>
        <v/>
      </c>
      <c r="P137" s="40">
        <v>128</v>
      </c>
      <c r="Q137" s="40">
        <v>408</v>
      </c>
      <c r="R137" s="40">
        <v>6542922</v>
      </c>
      <c r="S137" s="40">
        <f t="shared" si="9"/>
        <v>0</v>
      </c>
    </row>
    <row r="138" spans="1:19" s="40" customFormat="1" ht="15" x14ac:dyDescent="0.25">
      <c r="A138" s="41">
        <v>129</v>
      </c>
      <c r="B138" s="42" t="s">
        <v>153</v>
      </c>
      <c r="C138" s="31">
        <v>0</v>
      </c>
      <c r="D138" s="33">
        <v>0</v>
      </c>
      <c r="E138" s="34">
        <v>16860</v>
      </c>
      <c r="F138" s="34">
        <v>0</v>
      </c>
      <c r="G138" s="35" t="str">
        <f t="shared" si="6"/>
        <v/>
      </c>
      <c r="H138" s="34">
        <v>92549</v>
      </c>
      <c r="I138" s="36">
        <f t="shared" ref="I138:I201" si="10">H138*0.09</f>
        <v>8329.41</v>
      </c>
      <c r="J138" s="37" t="str">
        <f t="shared" si="7"/>
        <v/>
      </c>
      <c r="K138" s="38" t="s">
        <v>466</v>
      </c>
      <c r="L138" s="39" t="str">
        <f t="shared" si="8"/>
        <v/>
      </c>
      <c r="P138" s="40">
        <v>129</v>
      </c>
      <c r="Q138" s="40">
        <v>0</v>
      </c>
      <c r="R138" s="40">
        <v>0</v>
      </c>
      <c r="S138" s="40">
        <f t="shared" si="9"/>
        <v>0</v>
      </c>
    </row>
    <row r="139" spans="1:19" s="40" customFormat="1" ht="15" x14ac:dyDescent="0.25">
      <c r="A139" s="41">
        <v>130</v>
      </c>
      <c r="B139" s="42" t="s">
        <v>154</v>
      </c>
      <c r="C139" s="31">
        <v>0</v>
      </c>
      <c r="D139" s="33">
        <v>0</v>
      </c>
      <c r="E139" s="34">
        <v>0</v>
      </c>
      <c r="F139" s="34">
        <v>0</v>
      </c>
      <c r="G139" s="35" t="str">
        <f t="shared" ref="G139:G202" si="11">IF(D139&gt;0,IFERROR(F139/H139,""),"")</f>
        <v/>
      </c>
      <c r="H139" s="34">
        <v>96611.3</v>
      </c>
      <c r="I139" s="36">
        <f t="shared" si="10"/>
        <v>8695.0169999999998</v>
      </c>
      <c r="J139" s="37" t="str">
        <f t="shared" ref="J139:J202" si="12">IF(AND(A139&lt;800,C139=1,H139&gt;0,I139&gt;0),(I139-F139)/E139,"")</f>
        <v/>
      </c>
      <c r="K139" s="38" t="s">
        <v>466</v>
      </c>
      <c r="L139" s="39" t="str">
        <f t="shared" ref="L139:L202" si="13">IF(K139="","", (K139-F139)/E139)</f>
        <v/>
      </c>
      <c r="P139" s="40">
        <v>130</v>
      </c>
      <c r="Q139" s="40">
        <v>0</v>
      </c>
      <c r="R139" s="40">
        <v>0</v>
      </c>
      <c r="S139" s="40">
        <f t="shared" ref="S139:S202" si="14">P139-A139</f>
        <v>0</v>
      </c>
    </row>
    <row r="140" spans="1:19" s="40" customFormat="1" ht="15" x14ac:dyDescent="0.25">
      <c r="A140" s="41">
        <v>131</v>
      </c>
      <c r="B140" s="42" t="s">
        <v>155</v>
      </c>
      <c r="C140" s="31">
        <v>1</v>
      </c>
      <c r="D140" s="33">
        <v>9</v>
      </c>
      <c r="E140" s="34">
        <v>19552</v>
      </c>
      <c r="F140" s="34">
        <v>186866</v>
      </c>
      <c r="G140" s="35">
        <f t="shared" si="11"/>
        <v>2.4743686237982828E-3</v>
      </c>
      <c r="H140" s="34">
        <v>75520679.579726934</v>
      </c>
      <c r="I140" s="36">
        <f t="shared" si="10"/>
        <v>6796861.1621754235</v>
      </c>
      <c r="J140" s="37">
        <f t="shared" si="12"/>
        <v>338.07258399015052</v>
      </c>
      <c r="K140" s="38" t="s">
        <v>466</v>
      </c>
      <c r="L140" s="39" t="str">
        <f t="shared" si="13"/>
        <v/>
      </c>
      <c r="P140" s="40">
        <v>131</v>
      </c>
      <c r="Q140" s="40">
        <v>9</v>
      </c>
      <c r="R140" s="40">
        <v>186866</v>
      </c>
      <c r="S140" s="40">
        <f t="shared" si="14"/>
        <v>0</v>
      </c>
    </row>
    <row r="141" spans="1:19" s="40" customFormat="1" ht="15" x14ac:dyDescent="0.25">
      <c r="A141" s="41">
        <v>132</v>
      </c>
      <c r="B141" s="42" t="s">
        <v>156</v>
      </c>
      <c r="C141" s="31">
        <v>0</v>
      </c>
      <c r="D141" s="33">
        <v>0</v>
      </c>
      <c r="E141" s="34">
        <v>16860</v>
      </c>
      <c r="F141" s="34">
        <v>0</v>
      </c>
      <c r="G141" s="35" t="str">
        <f t="shared" si="11"/>
        <v/>
      </c>
      <c r="H141" s="34">
        <v>226952</v>
      </c>
      <c r="I141" s="36">
        <f t="shared" si="10"/>
        <v>20425.68</v>
      </c>
      <c r="J141" s="37" t="str">
        <f t="shared" si="12"/>
        <v/>
      </c>
      <c r="K141" s="38" t="s">
        <v>466</v>
      </c>
      <c r="L141" s="39" t="str">
        <f t="shared" si="13"/>
        <v/>
      </c>
      <c r="P141" s="40">
        <v>132</v>
      </c>
      <c r="Q141" s="40">
        <v>0</v>
      </c>
      <c r="R141" s="40">
        <v>0</v>
      </c>
      <c r="S141" s="40">
        <f t="shared" si="14"/>
        <v>0</v>
      </c>
    </row>
    <row r="142" spans="1:19" s="40" customFormat="1" ht="15" x14ac:dyDescent="0.25">
      <c r="A142" s="41">
        <v>133</v>
      </c>
      <c r="B142" s="42" t="s">
        <v>157</v>
      </c>
      <c r="C142" s="31">
        <v>1</v>
      </c>
      <c r="D142" s="33">
        <v>51</v>
      </c>
      <c r="E142" s="34">
        <v>16381</v>
      </c>
      <c r="F142" s="34">
        <v>788138</v>
      </c>
      <c r="G142" s="35">
        <f t="shared" si="11"/>
        <v>3.5479420822658335E-2</v>
      </c>
      <c r="H142" s="34">
        <v>22213947.739999998</v>
      </c>
      <c r="I142" s="36">
        <f t="shared" si="10"/>
        <v>1999255.2965999998</v>
      </c>
      <c r="J142" s="37">
        <f t="shared" si="12"/>
        <v>73.934271204444158</v>
      </c>
      <c r="K142" s="38" t="s">
        <v>466</v>
      </c>
      <c r="L142" s="39" t="str">
        <f t="shared" si="13"/>
        <v/>
      </c>
      <c r="P142" s="40">
        <v>133</v>
      </c>
      <c r="Q142" s="40">
        <v>51</v>
      </c>
      <c r="R142" s="40">
        <v>788138</v>
      </c>
      <c r="S142" s="40">
        <f t="shared" si="14"/>
        <v>0</v>
      </c>
    </row>
    <row r="143" spans="1:19" s="40" customFormat="1" ht="15" x14ac:dyDescent="0.25">
      <c r="A143" s="41">
        <v>134</v>
      </c>
      <c r="B143" s="42" t="s">
        <v>158</v>
      </c>
      <c r="C143" s="31">
        <v>0</v>
      </c>
      <c r="D143" s="33">
        <v>0</v>
      </c>
      <c r="E143" s="34">
        <v>16860</v>
      </c>
      <c r="F143" s="34">
        <v>0</v>
      </c>
      <c r="G143" s="35" t="str">
        <f t="shared" si="11"/>
        <v/>
      </c>
      <c r="H143" s="34">
        <v>38823</v>
      </c>
      <c r="I143" s="36">
        <f t="shared" si="10"/>
        <v>3494.0699999999997</v>
      </c>
      <c r="J143" s="37" t="str">
        <f t="shared" si="12"/>
        <v/>
      </c>
      <c r="K143" s="38" t="s">
        <v>466</v>
      </c>
      <c r="L143" s="39" t="str">
        <f t="shared" si="13"/>
        <v/>
      </c>
      <c r="P143" s="40">
        <v>134</v>
      </c>
      <c r="Q143" s="40">
        <v>0</v>
      </c>
      <c r="R143" s="40">
        <v>0</v>
      </c>
      <c r="S143" s="40">
        <f t="shared" si="14"/>
        <v>0</v>
      </c>
    </row>
    <row r="144" spans="1:19" s="40" customFormat="1" ht="15" x14ac:dyDescent="0.25">
      <c r="A144" s="41">
        <v>135</v>
      </c>
      <c r="B144" s="42" t="s">
        <v>159</v>
      </c>
      <c r="C144" s="31">
        <v>1</v>
      </c>
      <c r="D144" s="33">
        <v>2</v>
      </c>
      <c r="E144" s="34">
        <v>19331</v>
      </c>
      <c r="F144" s="34">
        <v>33586</v>
      </c>
      <c r="G144" s="35">
        <f t="shared" si="11"/>
        <v>9.8083106932664449E-3</v>
      </c>
      <c r="H144" s="34">
        <v>3424239</v>
      </c>
      <c r="I144" s="36">
        <f t="shared" si="10"/>
        <v>308181.51</v>
      </c>
      <c r="J144" s="37">
        <f t="shared" si="12"/>
        <v>14.204930422637215</v>
      </c>
      <c r="K144" s="38" t="s">
        <v>466</v>
      </c>
      <c r="L144" s="39" t="str">
        <f t="shared" si="13"/>
        <v/>
      </c>
      <c r="P144" s="40">
        <v>135</v>
      </c>
      <c r="Q144" s="40">
        <v>2</v>
      </c>
      <c r="R144" s="40">
        <v>33586</v>
      </c>
      <c r="S144" s="40">
        <f t="shared" si="14"/>
        <v>0</v>
      </c>
    </row>
    <row r="145" spans="1:19" s="40" customFormat="1" ht="15" x14ac:dyDescent="0.25">
      <c r="A145" s="41">
        <v>136</v>
      </c>
      <c r="B145" s="42" t="s">
        <v>160</v>
      </c>
      <c r="C145" s="31">
        <v>1</v>
      </c>
      <c r="D145" s="33">
        <v>12</v>
      </c>
      <c r="E145" s="34">
        <v>16661</v>
      </c>
      <c r="F145" s="34">
        <v>213857</v>
      </c>
      <c r="G145" s="35">
        <f t="shared" si="11"/>
        <v>4.7203752520283537E-3</v>
      </c>
      <c r="H145" s="34">
        <v>45305084.571000002</v>
      </c>
      <c r="I145" s="36">
        <f t="shared" si="10"/>
        <v>4077457.6113900002</v>
      </c>
      <c r="J145" s="37">
        <f t="shared" si="12"/>
        <v>231.89488094292059</v>
      </c>
      <c r="K145" s="38" t="s">
        <v>466</v>
      </c>
      <c r="L145" s="39" t="str">
        <f t="shared" si="13"/>
        <v/>
      </c>
      <c r="P145" s="40">
        <v>136</v>
      </c>
      <c r="Q145" s="40">
        <v>12</v>
      </c>
      <c r="R145" s="40">
        <v>213857</v>
      </c>
      <c r="S145" s="40">
        <f t="shared" si="14"/>
        <v>0</v>
      </c>
    </row>
    <row r="146" spans="1:19" s="40" customFormat="1" ht="15" x14ac:dyDescent="0.25">
      <c r="A146" s="41">
        <v>137</v>
      </c>
      <c r="B146" s="42" t="s">
        <v>161</v>
      </c>
      <c r="C146" s="31">
        <v>1</v>
      </c>
      <c r="D146" s="33">
        <v>681</v>
      </c>
      <c r="E146" s="34">
        <v>19668</v>
      </c>
      <c r="F146" s="34">
        <v>12686577</v>
      </c>
      <c r="G146" s="35">
        <f t="shared" si="11"/>
        <v>0.11053211640504639</v>
      </c>
      <c r="H146" s="34">
        <v>114777292</v>
      </c>
      <c r="I146" s="36">
        <f t="shared" si="10"/>
        <v>10329956.279999999</v>
      </c>
      <c r="J146" s="37">
        <f t="shared" si="12"/>
        <v>-119.82004881025019</v>
      </c>
      <c r="K146" s="38">
        <v>22021183.800000001</v>
      </c>
      <c r="L146" s="39">
        <f t="shared" si="13"/>
        <v>474.60884685784021</v>
      </c>
      <c r="P146" s="40">
        <v>137</v>
      </c>
      <c r="Q146" s="40">
        <v>681</v>
      </c>
      <c r="R146" s="40">
        <v>12686577</v>
      </c>
      <c r="S146" s="40">
        <f t="shared" si="14"/>
        <v>0</v>
      </c>
    </row>
    <row r="147" spans="1:19" s="40" customFormat="1" ht="15" x14ac:dyDescent="0.25">
      <c r="A147" s="41">
        <v>138</v>
      </c>
      <c r="B147" s="42" t="s">
        <v>162</v>
      </c>
      <c r="C147" s="31">
        <v>1</v>
      </c>
      <c r="D147" s="33">
        <v>7</v>
      </c>
      <c r="E147" s="34">
        <v>20033</v>
      </c>
      <c r="F147" s="34">
        <v>137844</v>
      </c>
      <c r="G147" s="35">
        <f t="shared" si="11"/>
        <v>7.7997578252262615E-3</v>
      </c>
      <c r="H147" s="34">
        <v>17672856.399999999</v>
      </c>
      <c r="I147" s="36">
        <f t="shared" si="10"/>
        <v>1590557.0759999999</v>
      </c>
      <c r="J147" s="37">
        <f t="shared" si="12"/>
        <v>72.516002396046517</v>
      </c>
      <c r="K147" s="38" t="s">
        <v>466</v>
      </c>
      <c r="L147" s="39" t="str">
        <f t="shared" si="13"/>
        <v/>
      </c>
      <c r="P147" s="40">
        <v>138</v>
      </c>
      <c r="Q147" s="40">
        <v>7</v>
      </c>
      <c r="R147" s="40">
        <v>137844</v>
      </c>
      <c r="S147" s="40">
        <f t="shared" si="14"/>
        <v>0</v>
      </c>
    </row>
    <row r="148" spans="1:19" s="40" customFormat="1" ht="15" x14ac:dyDescent="0.25">
      <c r="A148" s="41">
        <v>139</v>
      </c>
      <c r="B148" s="42" t="s">
        <v>163</v>
      </c>
      <c r="C148" s="31">
        <v>1</v>
      </c>
      <c r="D148" s="33">
        <v>2</v>
      </c>
      <c r="E148" s="34">
        <v>16587</v>
      </c>
      <c r="F148" s="34">
        <v>33486</v>
      </c>
      <c r="G148" s="35">
        <f t="shared" si="11"/>
        <v>4.8223919170275846E-4</v>
      </c>
      <c r="H148" s="34">
        <v>69438570.270000011</v>
      </c>
      <c r="I148" s="36">
        <f t="shared" si="10"/>
        <v>6249471.3243000004</v>
      </c>
      <c r="J148" s="37">
        <f t="shared" si="12"/>
        <v>374.75042649665403</v>
      </c>
      <c r="K148" s="38" t="s">
        <v>466</v>
      </c>
      <c r="L148" s="39" t="str">
        <f t="shared" si="13"/>
        <v/>
      </c>
      <c r="P148" s="40">
        <v>139</v>
      </c>
      <c r="Q148" s="40">
        <v>2</v>
      </c>
      <c r="R148" s="40">
        <v>33486</v>
      </c>
      <c r="S148" s="40">
        <f t="shared" si="14"/>
        <v>0</v>
      </c>
    </row>
    <row r="149" spans="1:19" s="40" customFormat="1" ht="15" x14ac:dyDescent="0.25">
      <c r="A149" s="41">
        <v>140</v>
      </c>
      <c r="B149" s="42" t="s">
        <v>164</v>
      </c>
      <c r="C149" s="31">
        <v>0</v>
      </c>
      <c r="D149" s="33">
        <v>0</v>
      </c>
      <c r="E149" s="34">
        <v>0</v>
      </c>
      <c r="F149" s="34">
        <v>0</v>
      </c>
      <c r="G149" s="35" t="str">
        <f t="shared" si="11"/>
        <v/>
      </c>
      <c r="H149" s="34">
        <v>0</v>
      </c>
      <c r="I149" s="36">
        <f t="shared" si="10"/>
        <v>0</v>
      </c>
      <c r="J149" s="37" t="str">
        <f t="shared" si="12"/>
        <v/>
      </c>
      <c r="K149" s="38" t="s">
        <v>466</v>
      </c>
      <c r="L149" s="39" t="str">
        <f t="shared" si="13"/>
        <v/>
      </c>
      <c r="P149" s="40">
        <v>140</v>
      </c>
      <c r="Q149" s="40">
        <v>0</v>
      </c>
      <c r="R149" s="40">
        <v>0</v>
      </c>
      <c r="S149" s="40">
        <f t="shared" si="14"/>
        <v>0</v>
      </c>
    </row>
    <row r="150" spans="1:19" s="40" customFormat="1" ht="15" x14ac:dyDescent="0.25">
      <c r="A150" s="41">
        <v>141</v>
      </c>
      <c r="B150" s="42" t="s">
        <v>165</v>
      </c>
      <c r="C150" s="31">
        <v>1</v>
      </c>
      <c r="D150" s="33">
        <v>241</v>
      </c>
      <c r="E150" s="34">
        <v>22799</v>
      </c>
      <c r="F150" s="34">
        <v>4803437</v>
      </c>
      <c r="G150" s="35">
        <f t="shared" si="11"/>
        <v>8.5595564985978742E-2</v>
      </c>
      <c r="H150" s="34">
        <v>56117825.739999995</v>
      </c>
      <c r="I150" s="36">
        <f t="shared" si="10"/>
        <v>5050604.3165999996</v>
      </c>
      <c r="J150" s="37">
        <f t="shared" si="12"/>
        <v>10.841147269617069</v>
      </c>
      <c r="K150" s="38" t="s">
        <v>466</v>
      </c>
      <c r="L150" s="39" t="str">
        <f t="shared" si="13"/>
        <v/>
      </c>
      <c r="P150" s="40">
        <v>141</v>
      </c>
      <c r="Q150" s="40">
        <v>241</v>
      </c>
      <c r="R150" s="40">
        <v>4803437</v>
      </c>
      <c r="S150" s="40">
        <f t="shared" si="14"/>
        <v>0</v>
      </c>
    </row>
    <row r="151" spans="1:19" s="40" customFormat="1" ht="15" x14ac:dyDescent="0.25">
      <c r="A151" s="41">
        <v>142</v>
      </c>
      <c r="B151" s="42" t="s">
        <v>166</v>
      </c>
      <c r="C151" s="31">
        <v>1</v>
      </c>
      <c r="D151" s="33">
        <v>16</v>
      </c>
      <c r="E151" s="34">
        <v>26945</v>
      </c>
      <c r="F151" s="34">
        <v>422944</v>
      </c>
      <c r="G151" s="35">
        <f t="shared" si="11"/>
        <v>1.9340255409312283E-2</v>
      </c>
      <c r="H151" s="34">
        <v>21868584</v>
      </c>
      <c r="I151" s="36">
        <f t="shared" si="10"/>
        <v>1968172.5599999998</v>
      </c>
      <c r="J151" s="37">
        <f t="shared" si="12"/>
        <v>57.347506401929849</v>
      </c>
      <c r="K151" s="38" t="s">
        <v>466</v>
      </c>
      <c r="L151" s="39" t="str">
        <f t="shared" si="13"/>
        <v/>
      </c>
      <c r="P151" s="40">
        <v>142</v>
      </c>
      <c r="Q151" s="40">
        <v>16</v>
      </c>
      <c r="R151" s="40">
        <v>422944</v>
      </c>
      <c r="S151" s="40">
        <f t="shared" si="14"/>
        <v>0</v>
      </c>
    </row>
    <row r="152" spans="1:19" s="40" customFormat="1" ht="15" x14ac:dyDescent="0.25">
      <c r="A152" s="41">
        <v>143</v>
      </c>
      <c r="B152" s="42" t="s">
        <v>167</v>
      </c>
      <c r="C152" s="31">
        <v>0</v>
      </c>
      <c r="D152" s="33">
        <v>0</v>
      </c>
      <c r="E152" s="34">
        <v>18554</v>
      </c>
      <c r="F152" s="34">
        <v>0</v>
      </c>
      <c r="G152" s="35" t="str">
        <f t="shared" si="11"/>
        <v/>
      </c>
      <c r="H152" s="34">
        <v>765731</v>
      </c>
      <c r="I152" s="36">
        <f t="shared" si="10"/>
        <v>68915.789999999994</v>
      </c>
      <c r="J152" s="37" t="str">
        <f t="shared" si="12"/>
        <v/>
      </c>
      <c r="K152" s="38" t="s">
        <v>466</v>
      </c>
      <c r="L152" s="39" t="str">
        <f t="shared" si="13"/>
        <v/>
      </c>
      <c r="P152" s="40">
        <v>143</v>
      </c>
      <c r="Q152" s="40">
        <v>0</v>
      </c>
      <c r="R152" s="40">
        <v>0</v>
      </c>
      <c r="S152" s="40">
        <f t="shared" si="14"/>
        <v>0</v>
      </c>
    </row>
    <row r="153" spans="1:19" s="40" customFormat="1" ht="15" x14ac:dyDescent="0.25">
      <c r="A153" s="41">
        <v>144</v>
      </c>
      <c r="B153" s="42" t="s">
        <v>168</v>
      </c>
      <c r="C153" s="31">
        <v>1</v>
      </c>
      <c r="D153" s="33">
        <v>0</v>
      </c>
      <c r="E153" s="34">
        <v>23494</v>
      </c>
      <c r="F153" s="34">
        <v>0</v>
      </c>
      <c r="G153" s="35" t="str">
        <f t="shared" si="11"/>
        <v/>
      </c>
      <c r="H153" s="34">
        <v>37495970</v>
      </c>
      <c r="I153" s="36">
        <f t="shared" si="10"/>
        <v>3374637.3</v>
      </c>
      <c r="J153" s="37">
        <f t="shared" si="12"/>
        <v>143.63826083255299</v>
      </c>
      <c r="K153" s="38" t="s">
        <v>466</v>
      </c>
      <c r="L153" s="39" t="str">
        <f t="shared" si="13"/>
        <v/>
      </c>
      <c r="P153" s="40">
        <v>144</v>
      </c>
      <c r="Q153" s="40">
        <v>0</v>
      </c>
      <c r="R153" s="40">
        <v>0</v>
      </c>
      <c r="S153" s="40">
        <f t="shared" si="14"/>
        <v>0</v>
      </c>
    </row>
    <row r="154" spans="1:19" s="40" customFormat="1" ht="15" x14ac:dyDescent="0.25">
      <c r="A154" s="41">
        <v>145</v>
      </c>
      <c r="B154" s="42" t="s">
        <v>169</v>
      </c>
      <c r="C154" s="31">
        <v>1</v>
      </c>
      <c r="D154" s="33">
        <v>18</v>
      </c>
      <c r="E154" s="34">
        <v>14778</v>
      </c>
      <c r="F154" s="34">
        <v>268626</v>
      </c>
      <c r="G154" s="35">
        <f t="shared" si="11"/>
        <v>1.5448996622245102E-2</v>
      </c>
      <c r="H154" s="34">
        <v>17387925.350000001</v>
      </c>
      <c r="I154" s="36">
        <f t="shared" si="10"/>
        <v>1564913.2815</v>
      </c>
      <c r="J154" s="37">
        <f t="shared" si="12"/>
        <v>87.717369163621598</v>
      </c>
      <c r="K154" s="38" t="s">
        <v>466</v>
      </c>
      <c r="L154" s="39" t="str">
        <f t="shared" si="13"/>
        <v/>
      </c>
      <c r="P154" s="40">
        <v>145</v>
      </c>
      <c r="Q154" s="40">
        <v>18</v>
      </c>
      <c r="R154" s="40">
        <v>268626</v>
      </c>
      <c r="S154" s="40">
        <f t="shared" si="14"/>
        <v>0</v>
      </c>
    </row>
    <row r="155" spans="1:19" s="40" customFormat="1" ht="15" x14ac:dyDescent="0.25">
      <c r="A155" s="41">
        <v>146</v>
      </c>
      <c r="B155" s="42" t="s">
        <v>170</v>
      </c>
      <c r="C155" s="31">
        <v>0</v>
      </c>
      <c r="D155" s="33">
        <v>0</v>
      </c>
      <c r="E155" s="34">
        <v>19098</v>
      </c>
      <c r="F155" s="34">
        <v>0</v>
      </c>
      <c r="G155" s="35" t="str">
        <f t="shared" si="11"/>
        <v/>
      </c>
      <c r="H155" s="34">
        <v>2963855</v>
      </c>
      <c r="I155" s="36">
        <f t="shared" si="10"/>
        <v>266746.95</v>
      </c>
      <c r="J155" s="37" t="str">
        <f t="shared" si="12"/>
        <v/>
      </c>
      <c r="K155" s="38" t="s">
        <v>466</v>
      </c>
      <c r="L155" s="39" t="str">
        <f t="shared" si="13"/>
        <v/>
      </c>
      <c r="P155" s="40">
        <v>146</v>
      </c>
      <c r="Q155" s="40">
        <v>0</v>
      </c>
      <c r="R155" s="40">
        <v>0</v>
      </c>
      <c r="S155" s="40">
        <f t="shared" si="14"/>
        <v>0</v>
      </c>
    </row>
    <row r="156" spans="1:19" s="40" customFormat="1" ht="15" x14ac:dyDescent="0.25">
      <c r="A156" s="41">
        <v>147</v>
      </c>
      <c r="B156" s="42" t="s">
        <v>171</v>
      </c>
      <c r="C156" s="31">
        <v>0</v>
      </c>
      <c r="D156" s="33">
        <v>0</v>
      </c>
      <c r="E156" s="34">
        <v>16860</v>
      </c>
      <c r="F156" s="34">
        <v>0</v>
      </c>
      <c r="G156" s="35" t="str">
        <f t="shared" si="11"/>
        <v/>
      </c>
      <c r="H156" s="34">
        <v>58028</v>
      </c>
      <c r="I156" s="36">
        <f t="shared" si="10"/>
        <v>5222.5199999999995</v>
      </c>
      <c r="J156" s="37" t="str">
        <f t="shared" si="12"/>
        <v/>
      </c>
      <c r="K156" s="38" t="s">
        <v>466</v>
      </c>
      <c r="L156" s="39" t="str">
        <f t="shared" si="13"/>
        <v/>
      </c>
      <c r="P156" s="40">
        <v>147</v>
      </c>
      <c r="Q156" s="40">
        <v>0</v>
      </c>
      <c r="R156" s="40">
        <v>0</v>
      </c>
      <c r="S156" s="40">
        <f t="shared" si="14"/>
        <v>0</v>
      </c>
    </row>
    <row r="157" spans="1:19" s="40" customFormat="1" ht="15" x14ac:dyDescent="0.25">
      <c r="A157" s="41">
        <v>148</v>
      </c>
      <c r="B157" s="42" t="s">
        <v>172</v>
      </c>
      <c r="C157" s="31">
        <v>0</v>
      </c>
      <c r="D157" s="33">
        <v>0</v>
      </c>
      <c r="E157" s="34">
        <v>0</v>
      </c>
      <c r="F157" s="34">
        <v>0</v>
      </c>
      <c r="G157" s="35" t="str">
        <f t="shared" si="11"/>
        <v/>
      </c>
      <c r="H157" s="34">
        <v>1023.1</v>
      </c>
      <c r="I157" s="36">
        <f t="shared" si="10"/>
        <v>92.078999999999994</v>
      </c>
      <c r="J157" s="37" t="str">
        <f t="shared" si="12"/>
        <v/>
      </c>
      <c r="K157" s="38" t="s">
        <v>466</v>
      </c>
      <c r="L157" s="39" t="str">
        <f t="shared" si="13"/>
        <v/>
      </c>
      <c r="P157" s="40">
        <v>148</v>
      </c>
      <c r="Q157" s="40">
        <v>0</v>
      </c>
      <c r="R157" s="40">
        <v>0</v>
      </c>
      <c r="S157" s="40">
        <f t="shared" si="14"/>
        <v>0</v>
      </c>
    </row>
    <row r="158" spans="1:19" s="40" customFormat="1" ht="15" x14ac:dyDescent="0.25">
      <c r="A158" s="41">
        <v>149</v>
      </c>
      <c r="B158" s="42" t="s">
        <v>173</v>
      </c>
      <c r="C158" s="31">
        <v>1</v>
      </c>
      <c r="D158" s="33">
        <v>2037</v>
      </c>
      <c r="E158" s="34">
        <v>20741</v>
      </c>
      <c r="F158" s="34">
        <v>39235736</v>
      </c>
      <c r="G158" s="35">
        <f t="shared" si="11"/>
        <v>0.12814949818025737</v>
      </c>
      <c r="H158" s="34">
        <v>306171593</v>
      </c>
      <c r="I158" s="36">
        <f t="shared" si="10"/>
        <v>27555443.369999997</v>
      </c>
      <c r="J158" s="37">
        <f t="shared" si="12"/>
        <v>-563.1499267152019</v>
      </c>
      <c r="K158" s="38">
        <v>50575406.399999999</v>
      </c>
      <c r="L158" s="39">
        <f t="shared" si="13"/>
        <v>546.7272744804975</v>
      </c>
      <c r="P158" s="40">
        <v>149</v>
      </c>
      <c r="Q158" s="40">
        <v>2037</v>
      </c>
      <c r="R158" s="40">
        <v>39235736</v>
      </c>
      <c r="S158" s="40">
        <f t="shared" si="14"/>
        <v>0</v>
      </c>
    </row>
    <row r="159" spans="1:19" s="40" customFormat="1" ht="15" x14ac:dyDescent="0.25">
      <c r="A159" s="41">
        <v>150</v>
      </c>
      <c r="B159" s="42" t="s">
        <v>174</v>
      </c>
      <c r="C159" s="31">
        <v>1</v>
      </c>
      <c r="D159" s="33">
        <v>2</v>
      </c>
      <c r="E159" s="34">
        <v>23900</v>
      </c>
      <c r="F159" s="34">
        <v>32666</v>
      </c>
      <c r="G159" s="35">
        <f t="shared" si="11"/>
        <v>2.3047397022069719E-3</v>
      </c>
      <c r="H159" s="34">
        <v>14173401</v>
      </c>
      <c r="I159" s="36">
        <f t="shared" si="10"/>
        <v>1275606.0899999999</v>
      </c>
      <c r="J159" s="37">
        <f t="shared" si="12"/>
        <v>52.005861506276148</v>
      </c>
      <c r="K159" s="38" t="s">
        <v>466</v>
      </c>
      <c r="L159" s="39" t="str">
        <f t="shared" si="13"/>
        <v/>
      </c>
      <c r="P159" s="40">
        <v>150</v>
      </c>
      <c r="Q159" s="40">
        <v>2</v>
      </c>
      <c r="R159" s="40">
        <v>32666</v>
      </c>
      <c r="S159" s="40">
        <f t="shared" si="14"/>
        <v>0</v>
      </c>
    </row>
    <row r="160" spans="1:19" s="40" customFormat="1" ht="15" x14ac:dyDescent="0.25">
      <c r="A160" s="41">
        <v>151</v>
      </c>
      <c r="B160" s="42" t="s">
        <v>175</v>
      </c>
      <c r="C160" s="31">
        <v>1</v>
      </c>
      <c r="D160" s="33">
        <v>26</v>
      </c>
      <c r="E160" s="34">
        <v>17578</v>
      </c>
      <c r="F160" s="34">
        <v>469127</v>
      </c>
      <c r="G160" s="35">
        <f t="shared" si="11"/>
        <v>1.8925528358358763E-2</v>
      </c>
      <c r="H160" s="34">
        <v>24788053</v>
      </c>
      <c r="I160" s="36">
        <f t="shared" si="10"/>
        <v>2230924.77</v>
      </c>
      <c r="J160" s="37">
        <f t="shared" si="12"/>
        <v>100.22743031061555</v>
      </c>
      <c r="K160" s="38" t="s">
        <v>466</v>
      </c>
      <c r="L160" s="39" t="str">
        <f t="shared" si="13"/>
        <v/>
      </c>
      <c r="P160" s="40">
        <v>151</v>
      </c>
      <c r="Q160" s="40">
        <v>26</v>
      </c>
      <c r="R160" s="40">
        <v>469127</v>
      </c>
      <c r="S160" s="40">
        <f t="shared" si="14"/>
        <v>0</v>
      </c>
    </row>
    <row r="161" spans="1:19" s="40" customFormat="1" ht="15" x14ac:dyDescent="0.25">
      <c r="A161" s="41">
        <v>152</v>
      </c>
      <c r="B161" s="42" t="s">
        <v>176</v>
      </c>
      <c r="C161" s="31">
        <v>1</v>
      </c>
      <c r="D161" s="33">
        <v>0</v>
      </c>
      <c r="E161" s="34">
        <v>36423</v>
      </c>
      <c r="F161" s="34">
        <v>0</v>
      </c>
      <c r="G161" s="35" t="str">
        <f t="shared" si="11"/>
        <v/>
      </c>
      <c r="H161" s="34">
        <v>18496550</v>
      </c>
      <c r="I161" s="36">
        <f t="shared" si="10"/>
        <v>1664689.5</v>
      </c>
      <c r="J161" s="37">
        <f t="shared" si="12"/>
        <v>45.704348900420065</v>
      </c>
      <c r="K161" s="38" t="s">
        <v>466</v>
      </c>
      <c r="L161" s="39" t="str">
        <f t="shared" si="13"/>
        <v/>
      </c>
      <c r="P161" s="40">
        <v>152</v>
      </c>
      <c r="Q161" s="40">
        <v>0</v>
      </c>
      <c r="R161" s="40">
        <v>0</v>
      </c>
      <c r="S161" s="40">
        <f t="shared" si="14"/>
        <v>0</v>
      </c>
    </row>
    <row r="162" spans="1:19" s="40" customFormat="1" ht="15" x14ac:dyDescent="0.25">
      <c r="A162" s="41">
        <v>153</v>
      </c>
      <c r="B162" s="42" t="s">
        <v>177</v>
      </c>
      <c r="C162" s="31">
        <v>1</v>
      </c>
      <c r="D162" s="33">
        <v>100</v>
      </c>
      <c r="E162" s="34">
        <v>17285</v>
      </c>
      <c r="F162" s="34">
        <v>1571629</v>
      </c>
      <c r="G162" s="35">
        <f t="shared" si="11"/>
        <v>1.5150456507530234E-2</v>
      </c>
      <c r="H162" s="34">
        <v>103734762</v>
      </c>
      <c r="I162" s="36">
        <f t="shared" si="10"/>
        <v>9336128.5800000001</v>
      </c>
      <c r="J162" s="37">
        <f t="shared" si="12"/>
        <v>449.20448828463987</v>
      </c>
      <c r="K162" s="38" t="s">
        <v>466</v>
      </c>
      <c r="L162" s="39" t="str">
        <f t="shared" si="13"/>
        <v/>
      </c>
      <c r="P162" s="40">
        <v>153</v>
      </c>
      <c r="Q162" s="40">
        <v>100</v>
      </c>
      <c r="R162" s="40">
        <v>1571629</v>
      </c>
      <c r="S162" s="40">
        <f t="shared" si="14"/>
        <v>0</v>
      </c>
    </row>
    <row r="163" spans="1:19" s="40" customFormat="1" ht="15" x14ac:dyDescent="0.25">
      <c r="A163" s="41">
        <v>154</v>
      </c>
      <c r="B163" s="42" t="s">
        <v>178</v>
      </c>
      <c r="C163" s="31">
        <v>1</v>
      </c>
      <c r="D163" s="33">
        <v>0</v>
      </c>
      <c r="E163" s="34">
        <v>31700</v>
      </c>
      <c r="F163" s="34">
        <v>0</v>
      </c>
      <c r="G163" s="35" t="str">
        <f t="shared" si="11"/>
        <v/>
      </c>
      <c r="H163" s="34">
        <v>3061176.6</v>
      </c>
      <c r="I163" s="36">
        <f t="shared" si="10"/>
        <v>275505.89399999997</v>
      </c>
      <c r="J163" s="37">
        <f t="shared" si="12"/>
        <v>8.6910376656151413</v>
      </c>
      <c r="K163" s="38" t="s">
        <v>466</v>
      </c>
      <c r="L163" s="39" t="str">
        <f t="shared" si="13"/>
        <v/>
      </c>
      <c r="P163" s="40">
        <v>154</v>
      </c>
      <c r="Q163" s="40">
        <v>0</v>
      </c>
      <c r="R163" s="40">
        <v>0</v>
      </c>
      <c r="S163" s="40">
        <f t="shared" si="14"/>
        <v>0</v>
      </c>
    </row>
    <row r="164" spans="1:19" s="40" customFormat="1" ht="15" x14ac:dyDescent="0.25">
      <c r="A164" s="41">
        <v>155</v>
      </c>
      <c r="B164" s="42" t="s">
        <v>179</v>
      </c>
      <c r="C164" s="31">
        <v>1</v>
      </c>
      <c r="D164" s="33">
        <v>6</v>
      </c>
      <c r="E164" s="34">
        <v>23995</v>
      </c>
      <c r="F164" s="34">
        <v>142265</v>
      </c>
      <c r="G164" s="35">
        <f t="shared" si="11"/>
        <v>8.2458745596583291E-4</v>
      </c>
      <c r="H164" s="34">
        <v>172528697.80000001</v>
      </c>
      <c r="I164" s="36">
        <f t="shared" si="10"/>
        <v>15527582.802000001</v>
      </c>
      <c r="J164" s="37">
        <f t="shared" si="12"/>
        <v>641.18848935194842</v>
      </c>
      <c r="K164" s="38" t="s">
        <v>466</v>
      </c>
      <c r="L164" s="39" t="str">
        <f t="shared" si="13"/>
        <v/>
      </c>
      <c r="P164" s="40">
        <v>155</v>
      </c>
      <c r="Q164" s="40">
        <v>6</v>
      </c>
      <c r="R164" s="40">
        <v>142265</v>
      </c>
      <c r="S164" s="40">
        <f t="shared" si="14"/>
        <v>0</v>
      </c>
    </row>
    <row r="165" spans="1:19" s="40" customFormat="1" ht="15" x14ac:dyDescent="0.25">
      <c r="A165" s="41">
        <v>156</v>
      </c>
      <c r="B165" s="42" t="s">
        <v>180</v>
      </c>
      <c r="C165" s="31">
        <v>0</v>
      </c>
      <c r="D165" s="33">
        <v>0</v>
      </c>
      <c r="E165" s="34">
        <v>0</v>
      </c>
      <c r="F165" s="34">
        <v>0</v>
      </c>
      <c r="G165" s="35" t="str">
        <f t="shared" si="11"/>
        <v/>
      </c>
      <c r="H165" s="34">
        <v>0</v>
      </c>
      <c r="I165" s="36">
        <f t="shared" si="10"/>
        <v>0</v>
      </c>
      <c r="J165" s="37" t="str">
        <f t="shared" si="12"/>
        <v/>
      </c>
      <c r="K165" s="38" t="s">
        <v>466</v>
      </c>
      <c r="L165" s="39" t="str">
        <f t="shared" si="13"/>
        <v/>
      </c>
      <c r="P165" s="40">
        <v>156</v>
      </c>
      <c r="Q165" s="40">
        <v>0</v>
      </c>
      <c r="R165" s="40">
        <v>0</v>
      </c>
      <c r="S165" s="40">
        <f t="shared" si="14"/>
        <v>0</v>
      </c>
    </row>
    <row r="166" spans="1:19" s="40" customFormat="1" ht="15" x14ac:dyDescent="0.25">
      <c r="A166" s="41">
        <v>157</v>
      </c>
      <c r="B166" s="42" t="s">
        <v>181</v>
      </c>
      <c r="C166" s="31">
        <v>1</v>
      </c>
      <c r="D166" s="33">
        <v>0</v>
      </c>
      <c r="E166" s="34">
        <v>25146</v>
      </c>
      <c r="F166" s="34">
        <v>0</v>
      </c>
      <c r="G166" s="35" t="str">
        <f t="shared" si="11"/>
        <v/>
      </c>
      <c r="H166" s="34">
        <v>15238871</v>
      </c>
      <c r="I166" s="36">
        <f t="shared" si="10"/>
        <v>1371498.39</v>
      </c>
      <c r="J166" s="37">
        <f t="shared" si="12"/>
        <v>54.541413743736577</v>
      </c>
      <c r="K166" s="38" t="s">
        <v>466</v>
      </c>
      <c r="L166" s="39" t="str">
        <f t="shared" si="13"/>
        <v/>
      </c>
      <c r="P166" s="40">
        <v>157</v>
      </c>
      <c r="Q166" s="40">
        <v>0</v>
      </c>
      <c r="R166" s="40">
        <v>0</v>
      </c>
      <c r="S166" s="40">
        <f t="shared" si="14"/>
        <v>0</v>
      </c>
    </row>
    <row r="167" spans="1:19" s="40" customFormat="1" ht="15" x14ac:dyDescent="0.25">
      <c r="A167" s="41">
        <v>158</v>
      </c>
      <c r="B167" s="42" t="s">
        <v>182</v>
      </c>
      <c r="C167" s="31">
        <v>1</v>
      </c>
      <c r="D167" s="33">
        <v>47</v>
      </c>
      <c r="E167" s="34">
        <v>18055</v>
      </c>
      <c r="F167" s="34">
        <v>853943</v>
      </c>
      <c r="G167" s="35">
        <f t="shared" si="11"/>
        <v>2.7324680093993445E-2</v>
      </c>
      <c r="H167" s="34">
        <v>31251710.800000001</v>
      </c>
      <c r="I167" s="36">
        <f t="shared" si="10"/>
        <v>2812653.9720000001</v>
      </c>
      <c r="J167" s="37">
        <f t="shared" si="12"/>
        <v>108.48579185821103</v>
      </c>
      <c r="K167" s="38" t="s">
        <v>466</v>
      </c>
      <c r="L167" s="39" t="str">
        <f t="shared" si="13"/>
        <v/>
      </c>
      <c r="P167" s="40">
        <v>158</v>
      </c>
      <c r="Q167" s="40">
        <v>47</v>
      </c>
      <c r="R167" s="40">
        <v>853943</v>
      </c>
      <c r="S167" s="40">
        <f t="shared" si="14"/>
        <v>0</v>
      </c>
    </row>
    <row r="168" spans="1:19" s="40" customFormat="1" ht="15" x14ac:dyDescent="0.25">
      <c r="A168" s="41">
        <v>159</v>
      </c>
      <c r="B168" s="42" t="s">
        <v>183</v>
      </c>
      <c r="C168" s="31">
        <v>1</v>
      </c>
      <c r="D168" s="33">
        <v>14</v>
      </c>
      <c r="E168" s="34">
        <v>17797</v>
      </c>
      <c r="F168" s="34">
        <v>229796</v>
      </c>
      <c r="G168" s="35">
        <f t="shared" si="11"/>
        <v>4.6390540582382563E-3</v>
      </c>
      <c r="H168" s="34">
        <v>49535098.560000002</v>
      </c>
      <c r="I168" s="36">
        <f t="shared" si="10"/>
        <v>4458158.8704000004</v>
      </c>
      <c r="J168" s="37">
        <f t="shared" si="12"/>
        <v>237.58851887396753</v>
      </c>
      <c r="K168" s="38" t="s">
        <v>466</v>
      </c>
      <c r="L168" s="39" t="str">
        <f t="shared" si="13"/>
        <v/>
      </c>
      <c r="P168" s="40">
        <v>159</v>
      </c>
      <c r="Q168" s="40">
        <v>14</v>
      </c>
      <c r="R168" s="40">
        <v>229796</v>
      </c>
      <c r="S168" s="40">
        <f t="shared" si="14"/>
        <v>0</v>
      </c>
    </row>
    <row r="169" spans="1:19" s="40" customFormat="1" ht="15" x14ac:dyDescent="0.25">
      <c r="A169" s="41">
        <v>160</v>
      </c>
      <c r="B169" s="42" t="s">
        <v>184</v>
      </c>
      <c r="C169" s="31">
        <v>1</v>
      </c>
      <c r="D169" s="33">
        <v>2431</v>
      </c>
      <c r="E169" s="34">
        <v>18953</v>
      </c>
      <c r="F169" s="34">
        <v>43925018</v>
      </c>
      <c r="G169" s="35">
        <f t="shared" si="11"/>
        <v>0.14194032977933568</v>
      </c>
      <c r="H169" s="34">
        <v>309461152.22000003</v>
      </c>
      <c r="I169" s="36">
        <f t="shared" si="10"/>
        <v>27851503.699800003</v>
      </c>
      <c r="J169" s="37">
        <f t="shared" si="12"/>
        <v>-848.07229991030431</v>
      </c>
      <c r="K169" s="38">
        <v>52049664.899999999</v>
      </c>
      <c r="L169" s="39">
        <f t="shared" si="13"/>
        <v>428.67339735134271</v>
      </c>
      <c r="P169" s="40">
        <v>160</v>
      </c>
      <c r="Q169" s="40">
        <v>2431</v>
      </c>
      <c r="R169" s="40">
        <v>43925018</v>
      </c>
      <c r="S169" s="40">
        <f t="shared" si="14"/>
        <v>0</v>
      </c>
    </row>
    <row r="170" spans="1:19" s="40" customFormat="1" ht="15" x14ac:dyDescent="0.25">
      <c r="A170" s="41">
        <v>161</v>
      </c>
      <c r="B170" s="42" t="s">
        <v>185</v>
      </c>
      <c r="C170" s="31">
        <v>1</v>
      </c>
      <c r="D170" s="33">
        <v>21</v>
      </c>
      <c r="E170" s="34">
        <v>20245</v>
      </c>
      <c r="F170" s="34">
        <v>394575</v>
      </c>
      <c r="G170" s="35">
        <f t="shared" si="11"/>
        <v>8.6390644131213064E-3</v>
      </c>
      <c r="H170" s="34">
        <v>45673348.539999999</v>
      </c>
      <c r="I170" s="36">
        <f t="shared" si="10"/>
        <v>4110601.3685999997</v>
      </c>
      <c r="J170" s="37">
        <f t="shared" si="12"/>
        <v>183.5527966707829</v>
      </c>
      <c r="K170" s="38" t="s">
        <v>466</v>
      </c>
      <c r="L170" s="39" t="str">
        <f t="shared" si="13"/>
        <v/>
      </c>
      <c r="P170" s="40">
        <v>161</v>
      </c>
      <c r="Q170" s="40">
        <v>21</v>
      </c>
      <c r="R170" s="40">
        <v>394575</v>
      </c>
      <c r="S170" s="40">
        <f t="shared" si="14"/>
        <v>0</v>
      </c>
    </row>
    <row r="171" spans="1:19" s="40" customFormat="1" ht="15" x14ac:dyDescent="0.25">
      <c r="A171" s="41">
        <v>162</v>
      </c>
      <c r="B171" s="42" t="s">
        <v>186</v>
      </c>
      <c r="C171" s="31">
        <v>1</v>
      </c>
      <c r="D171" s="33">
        <v>33</v>
      </c>
      <c r="E171" s="34">
        <v>15850</v>
      </c>
      <c r="F171" s="34">
        <v>503873</v>
      </c>
      <c r="G171" s="35">
        <f t="shared" si="11"/>
        <v>1.9531552531915585E-2</v>
      </c>
      <c r="H171" s="34">
        <v>25797898</v>
      </c>
      <c r="I171" s="36">
        <f t="shared" si="10"/>
        <v>2321810.8199999998</v>
      </c>
      <c r="J171" s="37">
        <f t="shared" si="12"/>
        <v>114.69639242902207</v>
      </c>
      <c r="K171" s="38" t="s">
        <v>466</v>
      </c>
      <c r="L171" s="39" t="str">
        <f t="shared" si="13"/>
        <v/>
      </c>
      <c r="P171" s="40">
        <v>162</v>
      </c>
      <c r="Q171" s="40">
        <v>33</v>
      </c>
      <c r="R171" s="40">
        <v>503873</v>
      </c>
      <c r="S171" s="40">
        <f t="shared" si="14"/>
        <v>0</v>
      </c>
    </row>
    <row r="172" spans="1:19" s="40" customFormat="1" ht="15" x14ac:dyDescent="0.25">
      <c r="A172" s="41">
        <v>163</v>
      </c>
      <c r="B172" s="42" t="s">
        <v>187</v>
      </c>
      <c r="C172" s="31">
        <v>1</v>
      </c>
      <c r="D172" s="33">
        <v>1957</v>
      </c>
      <c r="E172" s="34">
        <v>19400</v>
      </c>
      <c r="F172" s="34">
        <v>34171337</v>
      </c>
      <c r="G172" s="35">
        <f t="shared" si="11"/>
        <v>9.7086639963685967E-2</v>
      </c>
      <c r="H172" s="34">
        <v>351967449</v>
      </c>
      <c r="I172" s="36">
        <f t="shared" si="10"/>
        <v>31677070.41</v>
      </c>
      <c r="J172" s="37">
        <f t="shared" si="12"/>
        <v>-128.57044278350514</v>
      </c>
      <c r="K172" s="38">
        <v>37736714.143895328</v>
      </c>
      <c r="L172" s="39">
        <f t="shared" si="13"/>
        <v>183.78232700491381</v>
      </c>
      <c r="P172" s="40">
        <v>163</v>
      </c>
      <c r="Q172" s="40">
        <v>1957</v>
      </c>
      <c r="R172" s="40">
        <v>34171337</v>
      </c>
      <c r="S172" s="40">
        <f t="shared" si="14"/>
        <v>0</v>
      </c>
    </row>
    <row r="173" spans="1:19" s="40" customFormat="1" ht="15" x14ac:dyDescent="0.25">
      <c r="A173" s="41">
        <v>164</v>
      </c>
      <c r="B173" s="42" t="s">
        <v>188</v>
      </c>
      <c r="C173" s="31">
        <v>1</v>
      </c>
      <c r="D173" s="33">
        <v>10</v>
      </c>
      <c r="E173" s="34">
        <v>18037</v>
      </c>
      <c r="F173" s="34">
        <v>190258</v>
      </c>
      <c r="G173" s="35">
        <f t="shared" si="11"/>
        <v>4.6824743043014381E-3</v>
      </c>
      <c r="H173" s="34">
        <v>40631936.799999997</v>
      </c>
      <c r="I173" s="36">
        <f t="shared" si="10"/>
        <v>3656874.3119999995</v>
      </c>
      <c r="J173" s="37">
        <f t="shared" si="12"/>
        <v>192.194728169873</v>
      </c>
      <c r="K173" s="38" t="s">
        <v>466</v>
      </c>
      <c r="L173" s="39" t="str">
        <f t="shared" si="13"/>
        <v/>
      </c>
      <c r="P173" s="40">
        <v>164</v>
      </c>
      <c r="Q173" s="40">
        <v>10</v>
      </c>
      <c r="R173" s="40">
        <v>190258</v>
      </c>
      <c r="S173" s="40">
        <f t="shared" si="14"/>
        <v>0</v>
      </c>
    </row>
    <row r="174" spans="1:19" s="40" customFormat="1" ht="15" x14ac:dyDescent="0.25">
      <c r="A174" s="41">
        <v>165</v>
      </c>
      <c r="B174" s="42" t="s">
        <v>189</v>
      </c>
      <c r="C174" s="31">
        <v>1</v>
      </c>
      <c r="D174" s="33">
        <v>650</v>
      </c>
      <c r="E174" s="34">
        <v>17708</v>
      </c>
      <c r="F174" s="34">
        <v>9979692</v>
      </c>
      <c r="G174" s="35">
        <f t="shared" si="11"/>
        <v>8.2098314054153937E-2</v>
      </c>
      <c r="H174" s="34">
        <v>121557819</v>
      </c>
      <c r="I174" s="36">
        <f t="shared" si="10"/>
        <v>10940203.709999999</v>
      </c>
      <c r="J174" s="37">
        <f t="shared" si="12"/>
        <v>54.241682290490118</v>
      </c>
      <c r="K174" s="38">
        <v>11560762.103699999</v>
      </c>
      <c r="L174" s="39">
        <f t="shared" si="13"/>
        <v>89.28563946803699</v>
      </c>
      <c r="P174" s="40">
        <v>165</v>
      </c>
      <c r="Q174" s="40">
        <v>650</v>
      </c>
      <c r="R174" s="40">
        <v>9979692</v>
      </c>
      <c r="S174" s="40">
        <f t="shared" si="14"/>
        <v>0</v>
      </c>
    </row>
    <row r="175" spans="1:19" s="40" customFormat="1" ht="15" x14ac:dyDescent="0.25">
      <c r="A175" s="41">
        <v>166</v>
      </c>
      <c r="B175" s="42" t="s">
        <v>190</v>
      </c>
      <c r="C175" s="31">
        <v>0</v>
      </c>
      <c r="D175" s="33">
        <v>0</v>
      </c>
      <c r="E175" s="34">
        <v>0</v>
      </c>
      <c r="F175" s="34">
        <v>0</v>
      </c>
      <c r="G175" s="35" t="str">
        <f t="shared" si="11"/>
        <v/>
      </c>
      <c r="H175" s="34">
        <v>0</v>
      </c>
      <c r="I175" s="36">
        <f t="shared" si="10"/>
        <v>0</v>
      </c>
      <c r="J175" s="37" t="str">
        <f t="shared" si="12"/>
        <v/>
      </c>
      <c r="K175" s="38" t="s">
        <v>466</v>
      </c>
      <c r="L175" s="39" t="str">
        <f t="shared" si="13"/>
        <v/>
      </c>
      <c r="P175" s="40">
        <v>166</v>
      </c>
      <c r="Q175" s="40">
        <v>0</v>
      </c>
      <c r="R175" s="40">
        <v>0</v>
      </c>
      <c r="S175" s="40">
        <f t="shared" si="14"/>
        <v>0</v>
      </c>
    </row>
    <row r="176" spans="1:19" s="40" customFormat="1" ht="15" x14ac:dyDescent="0.25">
      <c r="A176" s="41">
        <v>167</v>
      </c>
      <c r="B176" s="42" t="s">
        <v>191</v>
      </c>
      <c r="C176" s="31">
        <v>1</v>
      </c>
      <c r="D176" s="33">
        <v>44</v>
      </c>
      <c r="E176" s="34">
        <v>19780</v>
      </c>
      <c r="F176" s="34">
        <v>947012</v>
      </c>
      <c r="G176" s="35">
        <f t="shared" si="11"/>
        <v>1.3443349830960296E-2</v>
      </c>
      <c r="H176" s="34">
        <v>70444644.519999996</v>
      </c>
      <c r="I176" s="36">
        <f t="shared" si="10"/>
        <v>6340018.0067999996</v>
      </c>
      <c r="J176" s="37">
        <f t="shared" si="12"/>
        <v>272.64944422649137</v>
      </c>
      <c r="K176" s="38" t="s">
        <v>466</v>
      </c>
      <c r="L176" s="39" t="str">
        <f t="shared" si="13"/>
        <v/>
      </c>
      <c r="P176" s="40">
        <v>167</v>
      </c>
      <c r="Q176" s="40">
        <v>44</v>
      </c>
      <c r="R176" s="40">
        <v>947012</v>
      </c>
      <c r="S176" s="40">
        <f t="shared" si="14"/>
        <v>0</v>
      </c>
    </row>
    <row r="177" spans="1:19" s="40" customFormat="1" ht="15" x14ac:dyDescent="0.25">
      <c r="A177" s="41">
        <v>168</v>
      </c>
      <c r="B177" s="42" t="s">
        <v>192</v>
      </c>
      <c r="C177" s="31">
        <v>1</v>
      </c>
      <c r="D177" s="33">
        <v>85</v>
      </c>
      <c r="E177" s="34">
        <v>21064</v>
      </c>
      <c r="F177" s="34">
        <v>1744406</v>
      </c>
      <c r="G177" s="35">
        <f t="shared" si="11"/>
        <v>3.0141704366591093E-2</v>
      </c>
      <c r="H177" s="34">
        <v>57873502.399999999</v>
      </c>
      <c r="I177" s="36">
        <f t="shared" si="10"/>
        <v>5208615.216</v>
      </c>
      <c r="J177" s="37">
        <f t="shared" si="12"/>
        <v>164.46112875047476</v>
      </c>
      <c r="K177" s="38" t="s">
        <v>466</v>
      </c>
      <c r="L177" s="39" t="str">
        <f t="shared" si="13"/>
        <v/>
      </c>
      <c r="P177" s="40">
        <v>168</v>
      </c>
      <c r="Q177" s="40">
        <v>85</v>
      </c>
      <c r="R177" s="40">
        <v>1744406</v>
      </c>
      <c r="S177" s="40">
        <f t="shared" si="14"/>
        <v>0</v>
      </c>
    </row>
    <row r="178" spans="1:19" s="40" customFormat="1" ht="15" x14ac:dyDescent="0.25">
      <c r="A178" s="41">
        <v>169</v>
      </c>
      <c r="B178" s="42" t="s">
        <v>193</v>
      </c>
      <c r="C178" s="31">
        <v>1</v>
      </c>
      <c r="D178" s="33">
        <v>0</v>
      </c>
      <c r="E178" s="34">
        <v>19587</v>
      </c>
      <c r="F178" s="34">
        <v>0</v>
      </c>
      <c r="G178" s="35" t="str">
        <f t="shared" si="11"/>
        <v/>
      </c>
      <c r="H178" s="34">
        <v>7913282.4000000004</v>
      </c>
      <c r="I178" s="36">
        <f t="shared" si="10"/>
        <v>712195.41599999997</v>
      </c>
      <c r="J178" s="37">
        <f t="shared" si="12"/>
        <v>36.360617552458258</v>
      </c>
      <c r="K178" s="38" t="s">
        <v>466</v>
      </c>
      <c r="L178" s="39" t="str">
        <f t="shared" si="13"/>
        <v/>
      </c>
      <c r="P178" s="40">
        <v>169</v>
      </c>
      <c r="Q178" s="40">
        <v>0</v>
      </c>
      <c r="R178" s="40">
        <v>0</v>
      </c>
      <c r="S178" s="40">
        <f t="shared" si="14"/>
        <v>0</v>
      </c>
    </row>
    <row r="179" spans="1:19" s="40" customFormat="1" ht="15" x14ac:dyDescent="0.25">
      <c r="A179" s="41">
        <v>170</v>
      </c>
      <c r="B179" s="42" t="s">
        <v>194</v>
      </c>
      <c r="C179" s="31">
        <v>1</v>
      </c>
      <c r="D179" s="33">
        <v>520</v>
      </c>
      <c r="E179" s="34">
        <v>18040</v>
      </c>
      <c r="F179" s="34">
        <v>7618847</v>
      </c>
      <c r="G179" s="35">
        <f t="shared" si="11"/>
        <v>7.9605306311457139E-2</v>
      </c>
      <c r="H179" s="34">
        <v>95707778.200000003</v>
      </c>
      <c r="I179" s="36">
        <f t="shared" si="10"/>
        <v>8613700.0380000006</v>
      </c>
      <c r="J179" s="37">
        <f t="shared" si="12"/>
        <v>55.147064190687395</v>
      </c>
      <c r="K179" s="38" t="s">
        <v>466</v>
      </c>
      <c r="L179" s="39" t="str">
        <f t="shared" si="13"/>
        <v/>
      </c>
      <c r="P179" s="40">
        <v>170</v>
      </c>
      <c r="Q179" s="40">
        <v>520</v>
      </c>
      <c r="R179" s="40">
        <v>7618847</v>
      </c>
      <c r="S179" s="40">
        <f t="shared" si="14"/>
        <v>0</v>
      </c>
    </row>
    <row r="180" spans="1:19" s="40" customFormat="1" ht="15" x14ac:dyDescent="0.25">
      <c r="A180" s="41">
        <v>171</v>
      </c>
      <c r="B180" s="42" t="s">
        <v>195</v>
      </c>
      <c r="C180" s="31">
        <v>1</v>
      </c>
      <c r="D180" s="33">
        <v>38</v>
      </c>
      <c r="E180" s="34">
        <v>16974</v>
      </c>
      <c r="F180" s="34">
        <v>700481</v>
      </c>
      <c r="G180" s="35">
        <f t="shared" si="11"/>
        <v>1.0872428590610109E-2</v>
      </c>
      <c r="H180" s="34">
        <v>64427279.899999999</v>
      </c>
      <c r="I180" s="36">
        <f t="shared" si="10"/>
        <v>5798455.1909999996</v>
      </c>
      <c r="J180" s="37">
        <f t="shared" si="12"/>
        <v>300.34017856722045</v>
      </c>
      <c r="K180" s="38" t="s">
        <v>466</v>
      </c>
      <c r="L180" s="39" t="str">
        <f t="shared" si="13"/>
        <v/>
      </c>
      <c r="P180" s="40">
        <v>171</v>
      </c>
      <c r="Q180" s="40">
        <v>38</v>
      </c>
      <c r="R180" s="40">
        <v>700481</v>
      </c>
      <c r="S180" s="40">
        <f t="shared" si="14"/>
        <v>0</v>
      </c>
    </row>
    <row r="181" spans="1:19" s="40" customFormat="1" ht="15" x14ac:dyDescent="0.25">
      <c r="A181" s="41">
        <v>172</v>
      </c>
      <c r="B181" s="42" t="s">
        <v>196</v>
      </c>
      <c r="C181" s="31">
        <v>1</v>
      </c>
      <c r="D181" s="33">
        <v>54</v>
      </c>
      <c r="E181" s="34">
        <v>24843</v>
      </c>
      <c r="F181" s="34">
        <v>1329090</v>
      </c>
      <c r="G181" s="35">
        <f t="shared" si="11"/>
        <v>3.6666803723360265E-2</v>
      </c>
      <c r="H181" s="34">
        <v>36247773.600000001</v>
      </c>
      <c r="I181" s="36">
        <f t="shared" si="10"/>
        <v>3262299.6239999998</v>
      </c>
      <c r="J181" s="37">
        <f t="shared" si="12"/>
        <v>77.817076198526735</v>
      </c>
      <c r="K181" s="38" t="s">
        <v>466</v>
      </c>
      <c r="L181" s="39" t="str">
        <f t="shared" si="13"/>
        <v/>
      </c>
      <c r="P181" s="40">
        <v>172</v>
      </c>
      <c r="Q181" s="40">
        <v>54</v>
      </c>
      <c r="R181" s="40">
        <v>1329090</v>
      </c>
      <c r="S181" s="40">
        <f t="shared" si="14"/>
        <v>0</v>
      </c>
    </row>
    <row r="182" spans="1:19" s="40" customFormat="1" ht="15" x14ac:dyDescent="0.25">
      <c r="A182" s="41">
        <v>173</v>
      </c>
      <c r="B182" s="42" t="s">
        <v>197</v>
      </c>
      <c r="C182" s="31">
        <v>1</v>
      </c>
      <c r="D182" s="33">
        <v>1</v>
      </c>
      <c r="E182" s="34">
        <v>22721</v>
      </c>
      <c r="F182" s="34">
        <v>29308</v>
      </c>
      <c r="G182" s="35">
        <f t="shared" si="11"/>
        <v>3.0930333413227195E-3</v>
      </c>
      <c r="H182" s="34">
        <v>9475487.9000000004</v>
      </c>
      <c r="I182" s="36">
        <f t="shared" si="10"/>
        <v>852793.91099999996</v>
      </c>
      <c r="J182" s="37">
        <f t="shared" si="12"/>
        <v>36.243383257779143</v>
      </c>
      <c r="K182" s="38" t="s">
        <v>466</v>
      </c>
      <c r="L182" s="39" t="str">
        <f t="shared" si="13"/>
        <v/>
      </c>
      <c r="P182" s="40">
        <v>173</v>
      </c>
      <c r="Q182" s="40">
        <v>1</v>
      </c>
      <c r="R182" s="40">
        <v>29308</v>
      </c>
      <c r="S182" s="40">
        <f t="shared" si="14"/>
        <v>0</v>
      </c>
    </row>
    <row r="183" spans="1:19" s="40" customFormat="1" ht="15" x14ac:dyDescent="0.25">
      <c r="A183" s="41">
        <v>174</v>
      </c>
      <c r="B183" s="42" t="s">
        <v>198</v>
      </c>
      <c r="C183" s="31">
        <v>1</v>
      </c>
      <c r="D183" s="33">
        <v>74</v>
      </c>
      <c r="E183" s="34">
        <v>22692</v>
      </c>
      <c r="F183" s="34">
        <v>1422126</v>
      </c>
      <c r="G183" s="35">
        <f t="shared" si="11"/>
        <v>4.7425644374574111E-2</v>
      </c>
      <c r="H183" s="34">
        <v>29986434.949999999</v>
      </c>
      <c r="I183" s="36">
        <f t="shared" si="10"/>
        <v>2698779.1454999996</v>
      </c>
      <c r="J183" s="37">
        <f t="shared" si="12"/>
        <v>56.260054005817011</v>
      </c>
      <c r="K183" s="38" t="s">
        <v>466</v>
      </c>
      <c r="L183" s="39" t="str">
        <f t="shared" si="13"/>
        <v/>
      </c>
      <c r="P183" s="40">
        <v>174</v>
      </c>
      <c r="Q183" s="40">
        <v>74</v>
      </c>
      <c r="R183" s="40">
        <v>1422126</v>
      </c>
      <c r="S183" s="40">
        <f t="shared" si="14"/>
        <v>0</v>
      </c>
    </row>
    <row r="184" spans="1:19" s="40" customFormat="1" ht="15" x14ac:dyDescent="0.25">
      <c r="A184" s="41">
        <v>175</v>
      </c>
      <c r="B184" s="42" t="s">
        <v>199</v>
      </c>
      <c r="C184" s="31">
        <v>1</v>
      </c>
      <c r="D184" s="33">
        <v>0</v>
      </c>
      <c r="E184" s="34">
        <v>19436</v>
      </c>
      <c r="F184" s="34">
        <v>0</v>
      </c>
      <c r="G184" s="35" t="str">
        <f t="shared" si="11"/>
        <v/>
      </c>
      <c r="H184" s="34">
        <v>47755530.799999997</v>
      </c>
      <c r="I184" s="36">
        <f t="shared" si="10"/>
        <v>4297997.7719999999</v>
      </c>
      <c r="J184" s="37">
        <f t="shared" si="12"/>
        <v>221.13592158880428</v>
      </c>
      <c r="K184" s="38" t="s">
        <v>466</v>
      </c>
      <c r="L184" s="39" t="str">
        <f t="shared" si="13"/>
        <v/>
      </c>
      <c r="P184" s="40">
        <v>175</v>
      </c>
      <c r="Q184" s="40">
        <v>0</v>
      </c>
      <c r="R184" s="40">
        <v>0</v>
      </c>
      <c r="S184" s="40">
        <f t="shared" si="14"/>
        <v>0</v>
      </c>
    </row>
    <row r="185" spans="1:19" s="40" customFormat="1" ht="15" x14ac:dyDescent="0.25">
      <c r="A185" s="41">
        <v>176</v>
      </c>
      <c r="B185" s="42" t="s">
        <v>200</v>
      </c>
      <c r="C185" s="31">
        <v>1</v>
      </c>
      <c r="D185" s="33">
        <v>374</v>
      </c>
      <c r="E185" s="34">
        <v>20377</v>
      </c>
      <c r="F185" s="34">
        <v>7161904</v>
      </c>
      <c r="G185" s="35">
        <f t="shared" si="11"/>
        <v>7.6301214427557704E-2</v>
      </c>
      <c r="H185" s="34">
        <v>93863565</v>
      </c>
      <c r="I185" s="36">
        <f t="shared" si="10"/>
        <v>8447720.8499999996</v>
      </c>
      <c r="J185" s="37">
        <f t="shared" si="12"/>
        <v>63.101381459488621</v>
      </c>
      <c r="K185" s="38" t="s">
        <v>466</v>
      </c>
      <c r="L185" s="39" t="str">
        <f t="shared" si="13"/>
        <v/>
      </c>
      <c r="P185" s="40">
        <v>176</v>
      </c>
      <c r="Q185" s="40">
        <v>374</v>
      </c>
      <c r="R185" s="40">
        <v>7161904</v>
      </c>
      <c r="S185" s="40">
        <f t="shared" si="14"/>
        <v>0</v>
      </c>
    </row>
    <row r="186" spans="1:19" s="40" customFormat="1" ht="15" x14ac:dyDescent="0.25">
      <c r="A186" s="41">
        <v>177</v>
      </c>
      <c r="B186" s="42" t="s">
        <v>201</v>
      </c>
      <c r="C186" s="31">
        <v>1</v>
      </c>
      <c r="D186" s="33">
        <v>27</v>
      </c>
      <c r="E186" s="34">
        <v>18091</v>
      </c>
      <c r="F186" s="34">
        <v>457947</v>
      </c>
      <c r="G186" s="35">
        <f t="shared" si="11"/>
        <v>1.1854551366787083E-2</v>
      </c>
      <c r="H186" s="34">
        <v>38630479.200000003</v>
      </c>
      <c r="I186" s="36">
        <f t="shared" si="10"/>
        <v>3476743.128</v>
      </c>
      <c r="J186" s="37">
        <f t="shared" si="12"/>
        <v>166.86728914930075</v>
      </c>
      <c r="K186" s="38" t="s">
        <v>466</v>
      </c>
      <c r="L186" s="39" t="str">
        <f t="shared" si="13"/>
        <v/>
      </c>
      <c r="P186" s="40">
        <v>177</v>
      </c>
      <c r="Q186" s="40">
        <v>27</v>
      </c>
      <c r="R186" s="40">
        <v>457947</v>
      </c>
      <c r="S186" s="40">
        <f t="shared" si="14"/>
        <v>0</v>
      </c>
    </row>
    <row r="187" spans="1:19" s="40" customFormat="1" ht="15" x14ac:dyDescent="0.25">
      <c r="A187" s="41">
        <v>178</v>
      </c>
      <c r="B187" s="42" t="s">
        <v>202</v>
      </c>
      <c r="C187" s="31">
        <v>1</v>
      </c>
      <c r="D187" s="33">
        <v>289</v>
      </c>
      <c r="E187" s="34">
        <v>14063</v>
      </c>
      <c r="F187" s="34">
        <v>3939131</v>
      </c>
      <c r="G187" s="35">
        <f t="shared" si="11"/>
        <v>6.8593335100796585E-2</v>
      </c>
      <c r="H187" s="34">
        <v>57427314.099999994</v>
      </c>
      <c r="I187" s="36">
        <f t="shared" si="10"/>
        <v>5168458.2689999994</v>
      </c>
      <c r="J187" s="37">
        <f t="shared" si="12"/>
        <v>87.415719903292285</v>
      </c>
      <c r="K187" s="38" t="s">
        <v>466</v>
      </c>
      <c r="L187" s="39" t="str">
        <f t="shared" si="13"/>
        <v/>
      </c>
      <c r="P187" s="40">
        <v>178</v>
      </c>
      <c r="Q187" s="40">
        <v>289</v>
      </c>
      <c r="R187" s="40">
        <v>3939131</v>
      </c>
      <c r="S187" s="40">
        <f t="shared" si="14"/>
        <v>0</v>
      </c>
    </row>
    <row r="188" spans="1:19" s="40" customFormat="1" ht="15" x14ac:dyDescent="0.25">
      <c r="A188" s="41">
        <v>179</v>
      </c>
      <c r="B188" s="42" t="s">
        <v>203</v>
      </c>
      <c r="C188" s="31">
        <v>0</v>
      </c>
      <c r="D188" s="33">
        <v>0</v>
      </c>
      <c r="E188" s="34">
        <v>16860</v>
      </c>
      <c r="F188" s="34">
        <v>0</v>
      </c>
      <c r="G188" s="35" t="str">
        <f t="shared" si="11"/>
        <v/>
      </c>
      <c r="H188" s="34">
        <v>174808.3</v>
      </c>
      <c r="I188" s="36">
        <f t="shared" si="10"/>
        <v>15732.746999999998</v>
      </c>
      <c r="J188" s="37" t="str">
        <f t="shared" si="12"/>
        <v/>
      </c>
      <c r="K188" s="38" t="s">
        <v>466</v>
      </c>
      <c r="L188" s="39" t="str">
        <f t="shared" si="13"/>
        <v/>
      </c>
      <c r="P188" s="40">
        <v>179</v>
      </c>
      <c r="Q188" s="40">
        <v>0</v>
      </c>
      <c r="R188" s="40">
        <v>0</v>
      </c>
      <c r="S188" s="40">
        <f t="shared" si="14"/>
        <v>0</v>
      </c>
    </row>
    <row r="189" spans="1:19" s="40" customFormat="1" ht="15" x14ac:dyDescent="0.25">
      <c r="A189" s="41">
        <v>180</v>
      </c>
      <c r="B189" s="42" t="s">
        <v>204</v>
      </c>
      <c r="C189" s="31">
        <v>0</v>
      </c>
      <c r="D189" s="33">
        <v>0</v>
      </c>
      <c r="E189" s="34">
        <v>16860</v>
      </c>
      <c r="F189" s="34">
        <v>0</v>
      </c>
      <c r="G189" s="35" t="str">
        <f t="shared" si="11"/>
        <v/>
      </c>
      <c r="H189" s="34">
        <v>186574.7</v>
      </c>
      <c r="I189" s="36">
        <f t="shared" si="10"/>
        <v>16791.723000000002</v>
      </c>
      <c r="J189" s="37" t="str">
        <f t="shared" si="12"/>
        <v/>
      </c>
      <c r="K189" s="38" t="s">
        <v>466</v>
      </c>
      <c r="L189" s="39" t="str">
        <f t="shared" si="13"/>
        <v/>
      </c>
      <c r="P189" s="40">
        <v>180</v>
      </c>
      <c r="Q189" s="40">
        <v>0</v>
      </c>
      <c r="R189" s="40">
        <v>0</v>
      </c>
      <c r="S189" s="40">
        <f t="shared" si="14"/>
        <v>0</v>
      </c>
    </row>
    <row r="190" spans="1:19" s="40" customFormat="1" ht="15" x14ac:dyDescent="0.25">
      <c r="A190" s="41">
        <v>181</v>
      </c>
      <c r="B190" s="42" t="s">
        <v>205</v>
      </c>
      <c r="C190" s="31">
        <v>1</v>
      </c>
      <c r="D190" s="33">
        <v>159</v>
      </c>
      <c r="E190" s="34">
        <v>16999</v>
      </c>
      <c r="F190" s="34">
        <v>2563064</v>
      </c>
      <c r="G190" s="35">
        <f t="shared" si="11"/>
        <v>2.2151218024357117E-2</v>
      </c>
      <c r="H190" s="34">
        <v>115707587.59999999</v>
      </c>
      <c r="I190" s="36">
        <f t="shared" si="10"/>
        <v>10413682.884</v>
      </c>
      <c r="J190" s="37">
        <f t="shared" si="12"/>
        <v>461.828277192776</v>
      </c>
      <c r="K190" s="38" t="s">
        <v>466</v>
      </c>
      <c r="L190" s="39" t="str">
        <f t="shared" si="13"/>
        <v/>
      </c>
      <c r="P190" s="40">
        <v>181</v>
      </c>
      <c r="Q190" s="40">
        <v>159</v>
      </c>
      <c r="R190" s="40">
        <v>2563064</v>
      </c>
      <c r="S190" s="40">
        <f t="shared" si="14"/>
        <v>0</v>
      </c>
    </row>
    <row r="191" spans="1:19" s="40" customFormat="1" ht="15" x14ac:dyDescent="0.25">
      <c r="A191" s="41">
        <v>182</v>
      </c>
      <c r="B191" s="42" t="s">
        <v>206</v>
      </c>
      <c r="C191" s="31">
        <v>1</v>
      </c>
      <c r="D191" s="33">
        <v>52</v>
      </c>
      <c r="E191" s="34">
        <v>17095</v>
      </c>
      <c r="F191" s="34">
        <v>887300</v>
      </c>
      <c r="G191" s="35">
        <f t="shared" si="11"/>
        <v>1.6663005487802078E-2</v>
      </c>
      <c r="H191" s="34">
        <v>53249697.399999999</v>
      </c>
      <c r="I191" s="36">
        <f t="shared" si="10"/>
        <v>4792472.7659999998</v>
      </c>
      <c r="J191" s="37">
        <f t="shared" si="12"/>
        <v>228.43947154138635</v>
      </c>
      <c r="K191" s="38" t="s">
        <v>466</v>
      </c>
      <c r="L191" s="39" t="str">
        <f t="shared" si="13"/>
        <v/>
      </c>
      <c r="P191" s="40">
        <v>182</v>
      </c>
      <c r="Q191" s="40">
        <v>52</v>
      </c>
      <c r="R191" s="40">
        <v>887300</v>
      </c>
      <c r="S191" s="40">
        <f t="shared" si="14"/>
        <v>0</v>
      </c>
    </row>
    <row r="192" spans="1:19" s="40" customFormat="1" ht="15" x14ac:dyDescent="0.25">
      <c r="A192" s="41">
        <v>183</v>
      </c>
      <c r="B192" s="42" t="s">
        <v>207</v>
      </c>
      <c r="C192" s="31">
        <v>0</v>
      </c>
      <c r="D192" s="33">
        <v>0</v>
      </c>
      <c r="E192" s="34">
        <v>16860</v>
      </c>
      <c r="F192" s="34">
        <v>0</v>
      </c>
      <c r="G192" s="35" t="str">
        <f t="shared" si="11"/>
        <v/>
      </c>
      <c r="H192" s="34">
        <v>60808</v>
      </c>
      <c r="I192" s="36">
        <f t="shared" si="10"/>
        <v>5472.7199999999993</v>
      </c>
      <c r="J192" s="37" t="str">
        <f t="shared" si="12"/>
        <v/>
      </c>
      <c r="K192" s="38" t="s">
        <v>466</v>
      </c>
      <c r="L192" s="39" t="str">
        <f t="shared" si="13"/>
        <v/>
      </c>
      <c r="P192" s="40">
        <v>183</v>
      </c>
      <c r="Q192" s="40">
        <v>0</v>
      </c>
      <c r="R192" s="40">
        <v>0</v>
      </c>
      <c r="S192" s="40">
        <f t="shared" si="14"/>
        <v>0</v>
      </c>
    </row>
    <row r="193" spans="1:19" s="40" customFormat="1" ht="15" x14ac:dyDescent="0.25">
      <c r="A193" s="41">
        <v>184</v>
      </c>
      <c r="B193" s="42" t="s">
        <v>208</v>
      </c>
      <c r="C193" s="31">
        <v>1</v>
      </c>
      <c r="D193" s="33">
        <v>1</v>
      </c>
      <c r="E193" s="34">
        <v>21494</v>
      </c>
      <c r="F193" s="34">
        <v>21494</v>
      </c>
      <c r="G193" s="35">
        <f t="shared" si="11"/>
        <v>1.381147999370432E-3</v>
      </c>
      <c r="H193" s="34">
        <v>15562416.199999999</v>
      </c>
      <c r="I193" s="36">
        <f t="shared" si="10"/>
        <v>1400617.4579999999</v>
      </c>
      <c r="J193" s="37">
        <f t="shared" si="12"/>
        <v>64.16318312087094</v>
      </c>
      <c r="K193" s="38" t="s">
        <v>466</v>
      </c>
      <c r="L193" s="39" t="str">
        <f t="shared" si="13"/>
        <v/>
      </c>
      <c r="P193" s="40">
        <v>184</v>
      </c>
      <c r="Q193" s="40">
        <v>1</v>
      </c>
      <c r="R193" s="40">
        <v>21494</v>
      </c>
      <c r="S193" s="40">
        <f t="shared" si="14"/>
        <v>0</v>
      </c>
    </row>
    <row r="194" spans="1:19" s="40" customFormat="1" ht="15" x14ac:dyDescent="0.25">
      <c r="A194" s="41">
        <v>185</v>
      </c>
      <c r="B194" s="42" t="s">
        <v>209</v>
      </c>
      <c r="C194" s="31">
        <v>1</v>
      </c>
      <c r="D194" s="33">
        <v>164</v>
      </c>
      <c r="E194" s="34">
        <v>19073</v>
      </c>
      <c r="F194" s="34">
        <v>2822491</v>
      </c>
      <c r="G194" s="35">
        <f t="shared" si="11"/>
        <v>3.1820978798638468E-2</v>
      </c>
      <c r="H194" s="34">
        <v>88699062.900000006</v>
      </c>
      <c r="I194" s="36">
        <f t="shared" si="10"/>
        <v>7982915.6610000003</v>
      </c>
      <c r="J194" s="37">
        <f t="shared" si="12"/>
        <v>270.5617711424527</v>
      </c>
      <c r="K194" s="38" t="s">
        <v>466</v>
      </c>
      <c r="L194" s="39" t="str">
        <f t="shared" si="13"/>
        <v/>
      </c>
      <c r="P194" s="40">
        <v>185</v>
      </c>
      <c r="Q194" s="40">
        <v>164</v>
      </c>
      <c r="R194" s="40">
        <v>2822491</v>
      </c>
      <c r="S194" s="40">
        <f t="shared" si="14"/>
        <v>0</v>
      </c>
    </row>
    <row r="195" spans="1:19" s="40" customFormat="1" ht="15" x14ac:dyDescent="0.25">
      <c r="A195" s="41">
        <v>186</v>
      </c>
      <c r="B195" s="42" t="s">
        <v>210</v>
      </c>
      <c r="C195" s="31">
        <v>1</v>
      </c>
      <c r="D195" s="33">
        <v>14</v>
      </c>
      <c r="E195" s="34">
        <v>18612</v>
      </c>
      <c r="F195" s="34">
        <v>270029</v>
      </c>
      <c r="G195" s="35">
        <f t="shared" si="11"/>
        <v>8.7206030573023872E-3</v>
      </c>
      <c r="H195" s="34">
        <v>30964487</v>
      </c>
      <c r="I195" s="36">
        <f t="shared" si="10"/>
        <v>2786803.83</v>
      </c>
      <c r="J195" s="37">
        <f t="shared" si="12"/>
        <v>135.22323393509564</v>
      </c>
      <c r="K195" s="38" t="s">
        <v>466</v>
      </c>
      <c r="L195" s="39" t="str">
        <f t="shared" si="13"/>
        <v/>
      </c>
      <c r="P195" s="40">
        <v>186</v>
      </c>
      <c r="Q195" s="40">
        <v>14</v>
      </c>
      <c r="R195" s="40">
        <v>270029</v>
      </c>
      <c r="S195" s="40">
        <f t="shared" si="14"/>
        <v>0</v>
      </c>
    </row>
    <row r="196" spans="1:19" s="40" customFormat="1" ht="15" x14ac:dyDescent="0.25">
      <c r="A196" s="41">
        <v>187</v>
      </c>
      <c r="B196" s="42" t="s">
        <v>211</v>
      </c>
      <c r="C196" s="31">
        <v>1</v>
      </c>
      <c r="D196" s="33">
        <v>4</v>
      </c>
      <c r="E196" s="34">
        <v>20627</v>
      </c>
      <c r="F196" s="34">
        <v>83406</v>
      </c>
      <c r="G196" s="35">
        <f t="shared" si="11"/>
        <v>3.6289618525110331E-3</v>
      </c>
      <c r="H196" s="34">
        <v>22983432.560000002</v>
      </c>
      <c r="I196" s="36">
        <f t="shared" si="10"/>
        <v>2068508.9304000002</v>
      </c>
      <c r="J196" s="37">
        <f t="shared" si="12"/>
        <v>96.238082629563209</v>
      </c>
      <c r="K196" s="38" t="s">
        <v>466</v>
      </c>
      <c r="L196" s="39" t="str">
        <f t="shared" si="13"/>
        <v/>
      </c>
      <c r="P196" s="40">
        <v>187</v>
      </c>
      <c r="Q196" s="40">
        <v>4</v>
      </c>
      <c r="R196" s="40">
        <v>83406</v>
      </c>
      <c r="S196" s="40">
        <f t="shared" si="14"/>
        <v>0</v>
      </c>
    </row>
    <row r="197" spans="1:19" s="40" customFormat="1" ht="15" x14ac:dyDescent="0.25">
      <c r="A197" s="41">
        <v>188</v>
      </c>
      <c r="B197" s="42" t="s">
        <v>212</v>
      </c>
      <c r="C197" s="31">
        <v>0</v>
      </c>
      <c r="D197" s="33">
        <v>0</v>
      </c>
      <c r="E197" s="34">
        <v>16860</v>
      </c>
      <c r="F197" s="34">
        <v>0</v>
      </c>
      <c r="G197" s="35" t="str">
        <f t="shared" si="11"/>
        <v/>
      </c>
      <c r="H197" s="34">
        <v>202657</v>
      </c>
      <c r="I197" s="36">
        <f t="shared" si="10"/>
        <v>18239.13</v>
      </c>
      <c r="J197" s="37" t="str">
        <f t="shared" si="12"/>
        <v/>
      </c>
      <c r="K197" s="38" t="s">
        <v>466</v>
      </c>
      <c r="L197" s="39" t="str">
        <f t="shared" si="13"/>
        <v/>
      </c>
      <c r="P197" s="40">
        <v>188</v>
      </c>
      <c r="Q197" s="40">
        <v>0</v>
      </c>
      <c r="R197" s="40">
        <v>0</v>
      </c>
      <c r="S197" s="40">
        <f t="shared" si="14"/>
        <v>0</v>
      </c>
    </row>
    <row r="198" spans="1:19" s="40" customFormat="1" ht="15" x14ac:dyDescent="0.25">
      <c r="A198" s="41">
        <v>189</v>
      </c>
      <c r="B198" s="42" t="s">
        <v>213</v>
      </c>
      <c r="C198" s="31">
        <v>1</v>
      </c>
      <c r="D198" s="33">
        <v>13</v>
      </c>
      <c r="E198" s="34">
        <v>17358</v>
      </c>
      <c r="F198" s="34">
        <v>271560</v>
      </c>
      <c r="G198" s="35">
        <f t="shared" si="11"/>
        <v>3.5876372446129508E-3</v>
      </c>
      <c r="H198" s="34">
        <v>75693271.5</v>
      </c>
      <c r="I198" s="36">
        <f t="shared" si="10"/>
        <v>6812394.4349999996</v>
      </c>
      <c r="J198" s="37">
        <f t="shared" si="12"/>
        <v>376.81958952644311</v>
      </c>
      <c r="K198" s="38" t="s">
        <v>466</v>
      </c>
      <c r="L198" s="39" t="str">
        <f t="shared" si="13"/>
        <v/>
      </c>
      <c r="P198" s="40">
        <v>189</v>
      </c>
      <c r="Q198" s="40">
        <v>13</v>
      </c>
      <c r="R198" s="40">
        <v>271560</v>
      </c>
      <c r="S198" s="40">
        <f t="shared" si="14"/>
        <v>0</v>
      </c>
    </row>
    <row r="199" spans="1:19" s="40" customFormat="1" ht="15" x14ac:dyDescent="0.25">
      <c r="A199" s="41">
        <v>190</v>
      </c>
      <c r="B199" s="42" t="s">
        <v>214</v>
      </c>
      <c r="C199" s="31">
        <v>0</v>
      </c>
      <c r="D199" s="33">
        <v>0</v>
      </c>
      <c r="E199" s="34">
        <v>11333</v>
      </c>
      <c r="F199" s="34">
        <v>0</v>
      </c>
      <c r="G199" s="35" t="str">
        <f t="shared" si="11"/>
        <v/>
      </c>
      <c r="H199" s="34">
        <v>239379</v>
      </c>
      <c r="I199" s="36">
        <f t="shared" si="10"/>
        <v>21544.11</v>
      </c>
      <c r="J199" s="37" t="str">
        <f t="shared" si="12"/>
        <v/>
      </c>
      <c r="K199" s="38" t="s">
        <v>466</v>
      </c>
      <c r="L199" s="39" t="str">
        <f t="shared" si="13"/>
        <v/>
      </c>
      <c r="P199" s="40">
        <v>190</v>
      </c>
      <c r="Q199" s="40">
        <v>0</v>
      </c>
      <c r="R199" s="40">
        <v>0</v>
      </c>
      <c r="S199" s="40">
        <f t="shared" si="14"/>
        <v>0</v>
      </c>
    </row>
    <row r="200" spans="1:19" s="40" customFormat="1" ht="15" x14ac:dyDescent="0.25">
      <c r="A200" s="41">
        <v>191</v>
      </c>
      <c r="B200" s="42" t="s">
        <v>215</v>
      </c>
      <c r="C200" s="31">
        <v>1</v>
      </c>
      <c r="D200" s="33">
        <v>39</v>
      </c>
      <c r="E200" s="34">
        <v>18669</v>
      </c>
      <c r="F200" s="34">
        <v>646091</v>
      </c>
      <c r="G200" s="35">
        <f t="shared" si="11"/>
        <v>4.236171510306596E-2</v>
      </c>
      <c r="H200" s="34">
        <v>15251766.800000001</v>
      </c>
      <c r="I200" s="36">
        <f t="shared" si="10"/>
        <v>1372659.0120000001</v>
      </c>
      <c r="J200" s="37">
        <f t="shared" si="12"/>
        <v>38.918421554448557</v>
      </c>
      <c r="K200" s="38" t="s">
        <v>466</v>
      </c>
      <c r="L200" s="39" t="str">
        <f t="shared" si="13"/>
        <v/>
      </c>
      <c r="P200" s="40">
        <v>191</v>
      </c>
      <c r="Q200" s="40">
        <v>39</v>
      </c>
      <c r="R200" s="40">
        <v>646091</v>
      </c>
      <c r="S200" s="40">
        <f t="shared" si="14"/>
        <v>0</v>
      </c>
    </row>
    <row r="201" spans="1:19" s="40" customFormat="1" ht="15" x14ac:dyDescent="0.25">
      <c r="A201" s="41">
        <v>192</v>
      </c>
      <c r="B201" s="42" t="s">
        <v>216</v>
      </c>
      <c r="C201" s="31">
        <v>0</v>
      </c>
      <c r="D201" s="33">
        <v>0</v>
      </c>
      <c r="E201" s="34">
        <v>16860</v>
      </c>
      <c r="F201" s="34">
        <v>0</v>
      </c>
      <c r="G201" s="35" t="str">
        <f t="shared" si="11"/>
        <v/>
      </c>
      <c r="H201" s="34">
        <v>30264</v>
      </c>
      <c r="I201" s="36">
        <f t="shared" si="10"/>
        <v>2723.7599999999998</v>
      </c>
      <c r="J201" s="37" t="str">
        <f t="shared" si="12"/>
        <v/>
      </c>
      <c r="K201" s="38" t="s">
        <v>466</v>
      </c>
      <c r="L201" s="39" t="str">
        <f t="shared" si="13"/>
        <v/>
      </c>
      <c r="P201" s="40">
        <v>192</v>
      </c>
      <c r="Q201" s="40">
        <v>0</v>
      </c>
      <c r="R201" s="40">
        <v>0</v>
      </c>
      <c r="S201" s="40">
        <f t="shared" si="14"/>
        <v>0</v>
      </c>
    </row>
    <row r="202" spans="1:19" s="40" customFormat="1" ht="15" x14ac:dyDescent="0.25">
      <c r="A202" s="41">
        <v>193</v>
      </c>
      <c r="B202" s="42" t="s">
        <v>217</v>
      </c>
      <c r="C202" s="31">
        <v>0</v>
      </c>
      <c r="D202" s="33">
        <v>0</v>
      </c>
      <c r="E202" s="34">
        <v>0</v>
      </c>
      <c r="F202" s="34">
        <v>0</v>
      </c>
      <c r="G202" s="35" t="str">
        <f t="shared" si="11"/>
        <v/>
      </c>
      <c r="H202" s="34">
        <v>0</v>
      </c>
      <c r="I202" s="36">
        <f t="shared" ref="I202:I265" si="15">H202*0.09</f>
        <v>0</v>
      </c>
      <c r="J202" s="37" t="str">
        <f t="shared" si="12"/>
        <v/>
      </c>
      <c r="K202" s="38" t="s">
        <v>466</v>
      </c>
      <c r="L202" s="39" t="str">
        <f t="shared" si="13"/>
        <v/>
      </c>
      <c r="P202" s="40">
        <v>193</v>
      </c>
      <c r="Q202" s="40">
        <v>0</v>
      </c>
      <c r="R202" s="40">
        <v>0</v>
      </c>
      <c r="S202" s="40">
        <f t="shared" si="14"/>
        <v>0</v>
      </c>
    </row>
    <row r="203" spans="1:19" s="40" customFormat="1" ht="15" x14ac:dyDescent="0.25">
      <c r="A203" s="41">
        <v>194</v>
      </c>
      <c r="B203" s="42" t="s">
        <v>218</v>
      </c>
      <c r="C203" s="31">
        <v>0</v>
      </c>
      <c r="D203" s="33">
        <v>0</v>
      </c>
      <c r="E203" s="34">
        <v>16860</v>
      </c>
      <c r="F203" s="34">
        <v>0</v>
      </c>
      <c r="G203" s="35" t="str">
        <f t="shared" ref="G203:G266" si="16">IF(D203&gt;0,IFERROR(F203/H203,""),"")</f>
        <v/>
      </c>
      <c r="H203" s="34">
        <v>119654</v>
      </c>
      <c r="I203" s="36">
        <f t="shared" si="15"/>
        <v>10768.859999999999</v>
      </c>
      <c r="J203" s="37" t="str">
        <f t="shared" ref="J203:J266" si="17">IF(AND(A203&lt;800,C203=1,H203&gt;0,I203&gt;0),(I203-F203)/E203,"")</f>
        <v/>
      </c>
      <c r="K203" s="38" t="s">
        <v>466</v>
      </c>
      <c r="L203" s="39" t="str">
        <f t="shared" ref="L203:L266" si="18">IF(K203="","", (K203-F203)/E203)</f>
        <v/>
      </c>
      <c r="P203" s="40">
        <v>194</v>
      </c>
      <c r="Q203" s="40">
        <v>0</v>
      </c>
      <c r="R203" s="40">
        <v>0</v>
      </c>
      <c r="S203" s="40">
        <f t="shared" ref="S203:S266" si="19">P203-A203</f>
        <v>0</v>
      </c>
    </row>
    <row r="204" spans="1:19" s="40" customFormat="1" ht="15" x14ac:dyDescent="0.25">
      <c r="A204" s="41">
        <v>195</v>
      </c>
      <c r="B204" s="42" t="s">
        <v>219</v>
      </c>
      <c r="C204" s="31">
        <v>0</v>
      </c>
      <c r="D204" s="33">
        <v>0</v>
      </c>
      <c r="E204" s="34">
        <v>10235</v>
      </c>
      <c r="F204" s="34">
        <v>0</v>
      </c>
      <c r="G204" s="35" t="str">
        <f t="shared" si="16"/>
        <v/>
      </c>
      <c r="H204" s="34">
        <v>150057</v>
      </c>
      <c r="I204" s="36">
        <f t="shared" si="15"/>
        <v>13505.13</v>
      </c>
      <c r="J204" s="37" t="str">
        <f t="shared" si="17"/>
        <v/>
      </c>
      <c r="K204" s="38" t="s">
        <v>466</v>
      </c>
      <c r="L204" s="39" t="str">
        <f t="shared" si="18"/>
        <v/>
      </c>
      <c r="P204" s="40">
        <v>195</v>
      </c>
      <c r="Q204" s="40">
        <v>0</v>
      </c>
      <c r="R204" s="40">
        <v>0</v>
      </c>
      <c r="S204" s="40">
        <f t="shared" si="19"/>
        <v>0</v>
      </c>
    </row>
    <row r="205" spans="1:19" s="40" customFormat="1" ht="15" x14ac:dyDescent="0.25">
      <c r="A205" s="41">
        <v>196</v>
      </c>
      <c r="B205" s="42" t="s">
        <v>220</v>
      </c>
      <c r="C205" s="31">
        <v>1</v>
      </c>
      <c r="D205" s="33">
        <v>10</v>
      </c>
      <c r="E205" s="34">
        <v>19860</v>
      </c>
      <c r="F205" s="34">
        <v>193230</v>
      </c>
      <c r="G205" s="35">
        <f t="shared" si="16"/>
        <v>3.7248278464683135E-2</v>
      </c>
      <c r="H205" s="34">
        <v>5187622.3</v>
      </c>
      <c r="I205" s="36">
        <f t="shared" si="15"/>
        <v>466886.00699999998</v>
      </c>
      <c r="J205" s="37">
        <f t="shared" si="17"/>
        <v>13.779255135951662</v>
      </c>
      <c r="K205" s="38" t="s">
        <v>466</v>
      </c>
      <c r="L205" s="39" t="str">
        <f t="shared" si="18"/>
        <v/>
      </c>
      <c r="P205" s="40">
        <v>196</v>
      </c>
      <c r="Q205" s="40">
        <v>10</v>
      </c>
      <c r="R205" s="40">
        <v>193230</v>
      </c>
      <c r="S205" s="40">
        <f t="shared" si="19"/>
        <v>0</v>
      </c>
    </row>
    <row r="206" spans="1:19" s="40" customFormat="1" ht="15" x14ac:dyDescent="0.25">
      <c r="A206" s="41">
        <v>197</v>
      </c>
      <c r="B206" s="42" t="s">
        <v>221</v>
      </c>
      <c r="C206" s="31">
        <v>1</v>
      </c>
      <c r="D206" s="33">
        <v>1</v>
      </c>
      <c r="E206" s="34">
        <v>28090</v>
      </c>
      <c r="F206" s="34">
        <v>23055</v>
      </c>
      <c r="G206" s="35">
        <f t="shared" si="16"/>
        <v>4.780052235573207E-4</v>
      </c>
      <c r="H206" s="34">
        <v>48231690.5</v>
      </c>
      <c r="I206" s="36">
        <f t="shared" si="15"/>
        <v>4340852.1449999996</v>
      </c>
      <c r="J206" s="37">
        <f t="shared" si="17"/>
        <v>153.71296351014595</v>
      </c>
      <c r="K206" s="38" t="s">
        <v>466</v>
      </c>
      <c r="L206" s="39" t="str">
        <f t="shared" si="18"/>
        <v/>
      </c>
      <c r="P206" s="40">
        <v>197</v>
      </c>
      <c r="Q206" s="40">
        <v>1</v>
      </c>
      <c r="R206" s="40">
        <v>23055</v>
      </c>
      <c r="S206" s="40">
        <f t="shared" si="19"/>
        <v>0</v>
      </c>
    </row>
    <row r="207" spans="1:19" s="40" customFormat="1" ht="15" x14ac:dyDescent="0.25">
      <c r="A207" s="41">
        <v>198</v>
      </c>
      <c r="B207" s="42" t="s">
        <v>222</v>
      </c>
      <c r="C207" s="31">
        <v>1</v>
      </c>
      <c r="D207" s="33">
        <v>11</v>
      </c>
      <c r="E207" s="34">
        <v>19464</v>
      </c>
      <c r="F207" s="34">
        <v>186786</v>
      </c>
      <c r="G207" s="35">
        <f t="shared" si="16"/>
        <v>1.7958729096063995E-3</v>
      </c>
      <c r="H207" s="34">
        <v>104008473.53999999</v>
      </c>
      <c r="I207" s="36">
        <f t="shared" si="15"/>
        <v>9360762.6185999997</v>
      </c>
      <c r="J207" s="37">
        <f t="shared" si="17"/>
        <v>471.33048800863128</v>
      </c>
      <c r="K207" s="38" t="s">
        <v>466</v>
      </c>
      <c r="L207" s="39" t="str">
        <f t="shared" si="18"/>
        <v/>
      </c>
      <c r="P207" s="40">
        <v>198</v>
      </c>
      <c r="Q207" s="40">
        <v>11</v>
      </c>
      <c r="R207" s="40">
        <v>186786</v>
      </c>
      <c r="S207" s="40">
        <f t="shared" si="19"/>
        <v>0</v>
      </c>
    </row>
    <row r="208" spans="1:19" s="40" customFormat="1" ht="15" x14ac:dyDescent="0.25">
      <c r="A208" s="41">
        <v>199</v>
      </c>
      <c r="B208" s="42" t="s">
        <v>223</v>
      </c>
      <c r="C208" s="31">
        <v>1</v>
      </c>
      <c r="D208" s="33">
        <v>3</v>
      </c>
      <c r="E208" s="34">
        <v>22634</v>
      </c>
      <c r="F208" s="34">
        <v>85809</v>
      </c>
      <c r="G208" s="35">
        <f t="shared" si="16"/>
        <v>6.6022503940931572E-4</v>
      </c>
      <c r="H208" s="34">
        <v>129969320.88</v>
      </c>
      <c r="I208" s="36">
        <f t="shared" si="15"/>
        <v>11697238.879199998</v>
      </c>
      <c r="J208" s="37">
        <f t="shared" si="17"/>
        <v>513.0083007510824</v>
      </c>
      <c r="K208" s="38" t="s">
        <v>466</v>
      </c>
      <c r="L208" s="39" t="str">
        <f t="shared" si="18"/>
        <v/>
      </c>
      <c r="P208" s="40">
        <v>199</v>
      </c>
      <c r="Q208" s="40">
        <v>3</v>
      </c>
      <c r="R208" s="40">
        <v>85809</v>
      </c>
      <c r="S208" s="40">
        <f t="shared" si="19"/>
        <v>0</v>
      </c>
    </row>
    <row r="209" spans="1:19" s="40" customFormat="1" ht="15" x14ac:dyDescent="0.25">
      <c r="A209" s="41">
        <v>200</v>
      </c>
      <c r="B209" s="42" t="s">
        <v>224</v>
      </c>
      <c r="C209" s="31">
        <v>0</v>
      </c>
      <c r="D209" s="33">
        <v>0</v>
      </c>
      <c r="E209" s="34">
        <v>12230</v>
      </c>
      <c r="F209" s="34">
        <v>0</v>
      </c>
      <c r="G209" s="35" t="str">
        <f t="shared" si="16"/>
        <v/>
      </c>
      <c r="H209" s="34">
        <v>421759</v>
      </c>
      <c r="I209" s="36">
        <f t="shared" si="15"/>
        <v>37958.31</v>
      </c>
      <c r="J209" s="37" t="str">
        <f t="shared" si="17"/>
        <v/>
      </c>
      <c r="K209" s="38" t="s">
        <v>466</v>
      </c>
      <c r="L209" s="39" t="str">
        <f t="shared" si="18"/>
        <v/>
      </c>
      <c r="P209" s="40">
        <v>200</v>
      </c>
      <c r="Q209" s="40">
        <v>0</v>
      </c>
      <c r="R209" s="40">
        <v>0</v>
      </c>
      <c r="S209" s="40">
        <f t="shared" si="19"/>
        <v>0</v>
      </c>
    </row>
    <row r="210" spans="1:19" s="40" customFormat="1" ht="15" x14ac:dyDescent="0.25">
      <c r="A210" s="41">
        <v>201</v>
      </c>
      <c r="B210" s="42" t="s">
        <v>225</v>
      </c>
      <c r="C210" s="31">
        <v>1</v>
      </c>
      <c r="D210" s="33">
        <v>1567</v>
      </c>
      <c r="E210" s="34">
        <v>19551</v>
      </c>
      <c r="F210" s="34">
        <v>29180927</v>
      </c>
      <c r="G210" s="35">
        <f t="shared" si="16"/>
        <v>0.10621757233303915</v>
      </c>
      <c r="H210" s="34">
        <v>274727866.19999999</v>
      </c>
      <c r="I210" s="36">
        <f t="shared" si="15"/>
        <v>24725507.957999997</v>
      </c>
      <c r="J210" s="37">
        <f t="shared" si="17"/>
        <v>-227.88701560022523</v>
      </c>
      <c r="K210" s="38">
        <v>46881265.847400002</v>
      </c>
      <c r="L210" s="39">
        <f t="shared" si="18"/>
        <v>905.34186729067574</v>
      </c>
      <c r="P210" s="40">
        <v>201</v>
      </c>
      <c r="Q210" s="40">
        <v>1567</v>
      </c>
      <c r="R210" s="40">
        <v>29180927</v>
      </c>
      <c r="S210" s="40">
        <f t="shared" si="19"/>
        <v>0</v>
      </c>
    </row>
    <row r="211" spans="1:19" s="40" customFormat="1" ht="15" x14ac:dyDescent="0.25">
      <c r="A211" s="41">
        <v>202</v>
      </c>
      <c r="B211" s="42" t="s">
        <v>226</v>
      </c>
      <c r="C211" s="31">
        <v>0</v>
      </c>
      <c r="D211" s="33">
        <v>0</v>
      </c>
      <c r="E211" s="34">
        <v>16860</v>
      </c>
      <c r="F211" s="34">
        <v>0</v>
      </c>
      <c r="G211" s="35" t="str">
        <f t="shared" si="16"/>
        <v/>
      </c>
      <c r="H211" s="34">
        <v>41912.33</v>
      </c>
      <c r="I211" s="36">
        <f t="shared" si="15"/>
        <v>3772.1097</v>
      </c>
      <c r="J211" s="37" t="str">
        <f t="shared" si="17"/>
        <v/>
      </c>
      <c r="K211" s="38" t="s">
        <v>466</v>
      </c>
      <c r="L211" s="39" t="str">
        <f t="shared" si="18"/>
        <v/>
      </c>
      <c r="P211" s="40">
        <v>202</v>
      </c>
      <c r="Q211" s="40">
        <v>0</v>
      </c>
      <c r="R211" s="40">
        <v>0</v>
      </c>
      <c r="S211" s="40">
        <f t="shared" si="19"/>
        <v>0</v>
      </c>
    </row>
    <row r="212" spans="1:19" s="40" customFormat="1" ht="15" x14ac:dyDescent="0.25">
      <c r="A212" s="41">
        <v>203</v>
      </c>
      <c r="B212" s="42" t="s">
        <v>227</v>
      </c>
      <c r="C212" s="31">
        <v>0</v>
      </c>
      <c r="D212" s="33">
        <v>0</v>
      </c>
      <c r="E212" s="34">
        <v>17341</v>
      </c>
      <c r="F212" s="34">
        <v>0</v>
      </c>
      <c r="G212" s="35" t="str">
        <f t="shared" si="16"/>
        <v/>
      </c>
      <c r="H212" s="34">
        <v>59853</v>
      </c>
      <c r="I212" s="36">
        <f t="shared" si="15"/>
        <v>5386.7699999999995</v>
      </c>
      <c r="J212" s="37" t="str">
        <f t="shared" si="17"/>
        <v/>
      </c>
      <c r="K212" s="38" t="s">
        <v>466</v>
      </c>
      <c r="L212" s="39" t="str">
        <f t="shared" si="18"/>
        <v/>
      </c>
      <c r="P212" s="40">
        <v>203</v>
      </c>
      <c r="Q212" s="40">
        <v>0</v>
      </c>
      <c r="R212" s="40">
        <v>0</v>
      </c>
      <c r="S212" s="40">
        <f t="shared" si="19"/>
        <v>0</v>
      </c>
    </row>
    <row r="213" spans="1:19" s="40" customFormat="1" ht="15" x14ac:dyDescent="0.25">
      <c r="A213" s="41">
        <v>204</v>
      </c>
      <c r="B213" s="42" t="s">
        <v>228</v>
      </c>
      <c r="C213" s="31">
        <v>1</v>
      </c>
      <c r="D213" s="33">
        <v>94</v>
      </c>
      <c r="E213" s="34">
        <v>19466</v>
      </c>
      <c r="F213" s="34">
        <v>1638536</v>
      </c>
      <c r="G213" s="35">
        <f t="shared" si="16"/>
        <v>3.6491165715839491E-2</v>
      </c>
      <c r="H213" s="34">
        <v>44902265.188222557</v>
      </c>
      <c r="I213" s="36">
        <f t="shared" si="15"/>
        <v>4041203.8669400299</v>
      </c>
      <c r="J213" s="37">
        <f t="shared" si="17"/>
        <v>123.42894621083067</v>
      </c>
      <c r="K213" s="38" t="s">
        <v>466</v>
      </c>
      <c r="L213" s="39" t="str">
        <f t="shared" si="18"/>
        <v/>
      </c>
      <c r="P213" s="40">
        <v>204</v>
      </c>
      <c r="Q213" s="40">
        <v>94</v>
      </c>
      <c r="R213" s="40">
        <v>1638536</v>
      </c>
      <c r="S213" s="40">
        <f t="shared" si="19"/>
        <v>0</v>
      </c>
    </row>
    <row r="214" spans="1:19" s="40" customFormat="1" ht="15" x14ac:dyDescent="0.25">
      <c r="A214" s="41">
        <v>205</v>
      </c>
      <c r="B214" s="42" t="s">
        <v>229</v>
      </c>
      <c r="C214" s="31">
        <v>0</v>
      </c>
      <c r="D214" s="33">
        <v>0</v>
      </c>
      <c r="E214" s="34">
        <v>0</v>
      </c>
      <c r="F214" s="34">
        <v>0</v>
      </c>
      <c r="G214" s="35" t="str">
        <f t="shared" si="16"/>
        <v/>
      </c>
      <c r="H214" s="34">
        <v>8487</v>
      </c>
      <c r="I214" s="36">
        <f t="shared" si="15"/>
        <v>763.82999999999993</v>
      </c>
      <c r="J214" s="37" t="str">
        <f t="shared" si="17"/>
        <v/>
      </c>
      <c r="K214" s="38" t="s">
        <v>466</v>
      </c>
      <c r="L214" s="39" t="str">
        <f t="shared" si="18"/>
        <v/>
      </c>
      <c r="P214" s="40">
        <v>205</v>
      </c>
      <c r="Q214" s="40">
        <v>0</v>
      </c>
      <c r="R214" s="40">
        <v>0</v>
      </c>
      <c r="S214" s="40">
        <f t="shared" si="19"/>
        <v>0</v>
      </c>
    </row>
    <row r="215" spans="1:19" s="40" customFormat="1" ht="15" x14ac:dyDescent="0.25">
      <c r="A215" s="41">
        <v>206</v>
      </c>
      <c r="B215" s="42" t="s">
        <v>230</v>
      </c>
      <c r="C215" s="31">
        <v>0</v>
      </c>
      <c r="D215" s="33">
        <v>0</v>
      </c>
      <c r="E215" s="34">
        <v>0</v>
      </c>
      <c r="F215" s="34">
        <v>0</v>
      </c>
      <c r="G215" s="35" t="str">
        <f t="shared" si="16"/>
        <v/>
      </c>
      <c r="H215" s="34">
        <v>712.85</v>
      </c>
      <c r="I215" s="36">
        <f t="shared" si="15"/>
        <v>64.156499999999994</v>
      </c>
      <c r="J215" s="37" t="str">
        <f t="shared" si="17"/>
        <v/>
      </c>
      <c r="K215" s="38" t="s">
        <v>466</v>
      </c>
      <c r="L215" s="39" t="str">
        <f t="shared" si="18"/>
        <v/>
      </c>
      <c r="P215" s="40">
        <v>206</v>
      </c>
      <c r="Q215" s="40">
        <v>0</v>
      </c>
      <c r="R215" s="40">
        <v>0</v>
      </c>
      <c r="S215" s="40">
        <f t="shared" si="19"/>
        <v>0</v>
      </c>
    </row>
    <row r="216" spans="1:19" s="40" customFormat="1" ht="15" x14ac:dyDescent="0.25">
      <c r="A216" s="41">
        <v>207</v>
      </c>
      <c r="B216" s="42" t="s">
        <v>231</v>
      </c>
      <c r="C216" s="31">
        <v>1</v>
      </c>
      <c r="D216" s="33">
        <v>6</v>
      </c>
      <c r="E216" s="34">
        <v>23398</v>
      </c>
      <c r="F216" s="34">
        <v>151618</v>
      </c>
      <c r="G216" s="35">
        <f t="shared" si="16"/>
        <v>5.2614470060441962E-4</v>
      </c>
      <c r="H216" s="34">
        <v>288167874.39999998</v>
      </c>
      <c r="I216" s="36">
        <f t="shared" si="15"/>
        <v>25935108.695999999</v>
      </c>
      <c r="J216" s="37">
        <f t="shared" si="17"/>
        <v>1101.9527607487819</v>
      </c>
      <c r="K216" s="38" t="s">
        <v>466</v>
      </c>
      <c r="L216" s="39" t="str">
        <f t="shared" si="18"/>
        <v/>
      </c>
      <c r="P216" s="40">
        <v>207</v>
      </c>
      <c r="Q216" s="40">
        <v>6</v>
      </c>
      <c r="R216" s="40">
        <v>151618</v>
      </c>
      <c r="S216" s="40">
        <f t="shared" si="19"/>
        <v>0</v>
      </c>
    </row>
    <row r="217" spans="1:19" s="40" customFormat="1" ht="15" x14ac:dyDescent="0.25">
      <c r="A217" s="41">
        <v>208</v>
      </c>
      <c r="B217" s="42" t="s">
        <v>232</v>
      </c>
      <c r="C217" s="31">
        <v>1</v>
      </c>
      <c r="D217" s="33">
        <v>14</v>
      </c>
      <c r="E217" s="34">
        <v>17588</v>
      </c>
      <c r="F217" s="34">
        <v>262452</v>
      </c>
      <c r="G217" s="35">
        <f t="shared" si="16"/>
        <v>1.4660570195029287E-2</v>
      </c>
      <c r="H217" s="34">
        <v>17901895.800000001</v>
      </c>
      <c r="I217" s="36">
        <f t="shared" si="15"/>
        <v>1611170.622</v>
      </c>
      <c r="J217" s="37">
        <f t="shared" si="17"/>
        <v>76.684024448487605</v>
      </c>
      <c r="K217" s="38" t="s">
        <v>466</v>
      </c>
      <c r="L217" s="39" t="str">
        <f t="shared" si="18"/>
        <v/>
      </c>
      <c r="P217" s="40">
        <v>208</v>
      </c>
      <c r="Q217" s="40">
        <v>14</v>
      </c>
      <c r="R217" s="40">
        <v>262452</v>
      </c>
      <c r="S217" s="40">
        <f t="shared" si="19"/>
        <v>0</v>
      </c>
    </row>
    <row r="218" spans="1:19" s="40" customFormat="1" ht="15" x14ac:dyDescent="0.25">
      <c r="A218" s="41">
        <v>209</v>
      </c>
      <c r="B218" s="42" t="s">
        <v>233</v>
      </c>
      <c r="C218" s="31">
        <v>1</v>
      </c>
      <c r="D218" s="33">
        <v>79</v>
      </c>
      <c r="E218" s="34">
        <v>20733</v>
      </c>
      <c r="F218" s="34">
        <v>1649757</v>
      </c>
      <c r="G218" s="35">
        <f t="shared" si="16"/>
        <v>6.1767018423367633E-2</v>
      </c>
      <c r="H218" s="34">
        <v>26709351.399999999</v>
      </c>
      <c r="I218" s="36">
        <f t="shared" si="15"/>
        <v>2403841.6259999997</v>
      </c>
      <c r="J218" s="37">
        <f t="shared" si="17"/>
        <v>36.371225871798565</v>
      </c>
      <c r="K218" s="38">
        <v>4539192.12</v>
      </c>
      <c r="L218" s="39">
        <f t="shared" si="18"/>
        <v>139.364063087831</v>
      </c>
      <c r="P218" s="40">
        <v>209</v>
      </c>
      <c r="Q218" s="40">
        <v>79</v>
      </c>
      <c r="R218" s="40">
        <v>1649757</v>
      </c>
      <c r="S218" s="40">
        <f t="shared" si="19"/>
        <v>0</v>
      </c>
    </row>
    <row r="219" spans="1:19" s="40" customFormat="1" ht="15" x14ac:dyDescent="0.25">
      <c r="A219" s="41">
        <v>210</v>
      </c>
      <c r="B219" s="42" t="s">
        <v>234</v>
      </c>
      <c r="C219" s="31">
        <v>1</v>
      </c>
      <c r="D219" s="33">
        <v>173</v>
      </c>
      <c r="E219" s="34">
        <v>18132</v>
      </c>
      <c r="F219" s="34">
        <v>2760471</v>
      </c>
      <c r="G219" s="35">
        <f t="shared" si="16"/>
        <v>5.6483912611117328E-2</v>
      </c>
      <c r="H219" s="34">
        <v>48871809.200000003</v>
      </c>
      <c r="I219" s="36">
        <f t="shared" si="15"/>
        <v>4398462.8279999997</v>
      </c>
      <c r="J219" s="37">
        <f t="shared" si="17"/>
        <v>90.337074123097267</v>
      </c>
      <c r="K219" s="38" t="s">
        <v>466</v>
      </c>
      <c r="L219" s="39" t="str">
        <f t="shared" si="18"/>
        <v/>
      </c>
      <c r="P219" s="40">
        <v>210</v>
      </c>
      <c r="Q219" s="40">
        <v>173</v>
      </c>
      <c r="R219" s="40">
        <v>2760471</v>
      </c>
      <c r="S219" s="40">
        <f t="shared" si="19"/>
        <v>0</v>
      </c>
    </row>
    <row r="220" spans="1:19" s="40" customFormat="1" ht="15" x14ac:dyDescent="0.25">
      <c r="A220" s="41">
        <v>211</v>
      </c>
      <c r="B220" s="42" t="s">
        <v>235</v>
      </c>
      <c r="C220" s="31">
        <v>1</v>
      </c>
      <c r="D220" s="33">
        <v>6</v>
      </c>
      <c r="E220" s="34">
        <v>16373</v>
      </c>
      <c r="F220" s="34">
        <v>108090</v>
      </c>
      <c r="G220" s="35">
        <f t="shared" si="16"/>
        <v>1.4473186495873478E-3</v>
      </c>
      <c r="H220" s="34">
        <v>74682931.799999997</v>
      </c>
      <c r="I220" s="36">
        <f t="shared" si="15"/>
        <v>6721463.8619999997</v>
      </c>
      <c r="J220" s="37">
        <f t="shared" si="17"/>
        <v>403.91949319000793</v>
      </c>
      <c r="K220" s="38" t="s">
        <v>466</v>
      </c>
      <c r="L220" s="39" t="str">
        <f t="shared" si="18"/>
        <v/>
      </c>
      <c r="P220" s="40">
        <v>211</v>
      </c>
      <c r="Q220" s="40">
        <v>6</v>
      </c>
      <c r="R220" s="40">
        <v>108090</v>
      </c>
      <c r="S220" s="40">
        <f t="shared" si="19"/>
        <v>0</v>
      </c>
    </row>
    <row r="221" spans="1:19" s="40" customFormat="1" ht="15" x14ac:dyDescent="0.25">
      <c r="A221" s="41">
        <v>212</v>
      </c>
      <c r="B221" s="42" t="s">
        <v>236</v>
      </c>
      <c r="C221" s="31">
        <v>1</v>
      </c>
      <c r="D221" s="33">
        <v>91</v>
      </c>
      <c r="E221" s="34">
        <v>15492</v>
      </c>
      <c r="F221" s="34">
        <v>1454017</v>
      </c>
      <c r="G221" s="35">
        <f t="shared" si="16"/>
        <v>2.313885952943914E-2</v>
      </c>
      <c r="H221" s="34">
        <v>62838749.600000001</v>
      </c>
      <c r="I221" s="36">
        <f t="shared" si="15"/>
        <v>5655487.4639999997</v>
      </c>
      <c r="J221" s="37">
        <f t="shared" si="17"/>
        <v>271.20258610895945</v>
      </c>
      <c r="K221" s="38" t="s">
        <v>466</v>
      </c>
      <c r="L221" s="39" t="str">
        <f t="shared" si="18"/>
        <v/>
      </c>
      <c r="P221" s="40">
        <v>212</v>
      </c>
      <c r="Q221" s="40">
        <v>91</v>
      </c>
      <c r="R221" s="40">
        <v>1454017</v>
      </c>
      <c r="S221" s="40">
        <f t="shared" si="19"/>
        <v>0</v>
      </c>
    </row>
    <row r="222" spans="1:19" s="40" customFormat="1" ht="15" x14ac:dyDescent="0.25">
      <c r="A222" s="41">
        <v>213</v>
      </c>
      <c r="B222" s="42" t="s">
        <v>237</v>
      </c>
      <c r="C222" s="31">
        <v>1</v>
      </c>
      <c r="D222" s="33">
        <v>1</v>
      </c>
      <c r="E222" s="34">
        <v>21344</v>
      </c>
      <c r="F222" s="34">
        <v>21344</v>
      </c>
      <c r="G222" s="35">
        <f t="shared" si="16"/>
        <v>6.0794199540656303E-4</v>
      </c>
      <c r="H222" s="34">
        <v>35108612.600000001</v>
      </c>
      <c r="I222" s="36">
        <f t="shared" si="15"/>
        <v>3159775.1340000001</v>
      </c>
      <c r="J222" s="37">
        <f t="shared" si="17"/>
        <v>147.04043918665667</v>
      </c>
      <c r="K222" s="38" t="s">
        <v>466</v>
      </c>
      <c r="L222" s="39" t="str">
        <f t="shared" si="18"/>
        <v/>
      </c>
      <c r="P222" s="40">
        <v>213</v>
      </c>
      <c r="Q222" s="40">
        <v>1</v>
      </c>
      <c r="R222" s="40">
        <v>21344</v>
      </c>
      <c r="S222" s="40">
        <f t="shared" si="19"/>
        <v>0</v>
      </c>
    </row>
    <row r="223" spans="1:19" s="40" customFormat="1" ht="15" x14ac:dyDescent="0.25">
      <c r="A223" s="41">
        <v>214</v>
      </c>
      <c r="B223" s="42" t="s">
        <v>238</v>
      </c>
      <c r="C223" s="31">
        <v>1</v>
      </c>
      <c r="D223" s="33">
        <v>2</v>
      </c>
      <c r="E223" s="34">
        <v>15810</v>
      </c>
      <c r="F223" s="34">
        <v>27809</v>
      </c>
      <c r="G223" s="35">
        <f t="shared" si="16"/>
        <v>8.8165132945899807E-4</v>
      </c>
      <c r="H223" s="34">
        <v>31541947.559999999</v>
      </c>
      <c r="I223" s="36">
        <f t="shared" si="15"/>
        <v>2838775.2803999996</v>
      </c>
      <c r="J223" s="37">
        <f t="shared" si="17"/>
        <v>177.79672867805184</v>
      </c>
      <c r="K223" s="38" t="s">
        <v>466</v>
      </c>
      <c r="L223" s="39" t="str">
        <f t="shared" si="18"/>
        <v/>
      </c>
      <c r="P223" s="40">
        <v>214</v>
      </c>
      <c r="Q223" s="40">
        <v>2</v>
      </c>
      <c r="R223" s="40">
        <v>27809</v>
      </c>
      <c r="S223" s="40">
        <f t="shared" si="19"/>
        <v>0</v>
      </c>
    </row>
    <row r="224" spans="1:19" s="40" customFormat="1" ht="15" x14ac:dyDescent="0.25">
      <c r="A224" s="41">
        <v>215</v>
      </c>
      <c r="B224" s="42" t="s">
        <v>239</v>
      </c>
      <c r="C224" s="31">
        <v>1</v>
      </c>
      <c r="D224" s="33">
        <v>19</v>
      </c>
      <c r="E224" s="34">
        <v>15937</v>
      </c>
      <c r="F224" s="34">
        <v>286614</v>
      </c>
      <c r="G224" s="35">
        <f t="shared" si="16"/>
        <v>3.0297910680967762E-2</v>
      </c>
      <c r="H224" s="34">
        <v>9459860.2199999988</v>
      </c>
      <c r="I224" s="36">
        <f t="shared" si="15"/>
        <v>851387.41979999992</v>
      </c>
      <c r="J224" s="37">
        <f t="shared" si="17"/>
        <v>35.437875371776364</v>
      </c>
      <c r="K224" s="38">
        <v>1608007.8599999999</v>
      </c>
      <c r="L224" s="39">
        <f t="shared" si="18"/>
        <v>82.91358850473739</v>
      </c>
      <c r="P224" s="40">
        <v>215</v>
      </c>
      <c r="Q224" s="40">
        <v>19</v>
      </c>
      <c r="R224" s="40">
        <v>286614</v>
      </c>
      <c r="S224" s="40">
        <f t="shared" si="19"/>
        <v>0</v>
      </c>
    </row>
    <row r="225" spans="1:19" s="40" customFormat="1" ht="15" x14ac:dyDescent="0.25">
      <c r="A225" s="41">
        <v>216</v>
      </c>
      <c r="B225" s="42" t="s">
        <v>240</v>
      </c>
      <c r="C225" s="31">
        <v>0</v>
      </c>
      <c r="D225" s="33">
        <v>0</v>
      </c>
      <c r="E225" s="34">
        <v>0</v>
      </c>
      <c r="F225" s="34">
        <v>0</v>
      </c>
      <c r="G225" s="35" t="str">
        <f t="shared" si="16"/>
        <v/>
      </c>
      <c r="H225" s="34">
        <v>489515</v>
      </c>
      <c r="I225" s="36">
        <f t="shared" si="15"/>
        <v>44056.35</v>
      </c>
      <c r="J225" s="37" t="str">
        <f t="shared" si="17"/>
        <v/>
      </c>
      <c r="K225" s="38" t="s">
        <v>466</v>
      </c>
      <c r="L225" s="39" t="str">
        <f t="shared" si="18"/>
        <v/>
      </c>
      <c r="P225" s="40">
        <v>216</v>
      </c>
      <c r="Q225" s="40">
        <v>0</v>
      </c>
      <c r="R225" s="40">
        <v>0</v>
      </c>
      <c r="S225" s="40">
        <f t="shared" si="19"/>
        <v>0</v>
      </c>
    </row>
    <row r="226" spans="1:19" s="40" customFormat="1" ht="15" x14ac:dyDescent="0.25">
      <c r="A226" s="41">
        <v>217</v>
      </c>
      <c r="B226" s="42" t="s">
        <v>241</v>
      </c>
      <c r="C226" s="31">
        <v>1</v>
      </c>
      <c r="D226" s="33">
        <v>1</v>
      </c>
      <c r="E226" s="34">
        <v>20227</v>
      </c>
      <c r="F226" s="34">
        <v>20227</v>
      </c>
      <c r="G226" s="35">
        <f t="shared" si="16"/>
        <v>4.2951946745650737E-4</v>
      </c>
      <c r="H226" s="34">
        <v>47092161.200000003</v>
      </c>
      <c r="I226" s="36">
        <f t="shared" si="15"/>
        <v>4238294.5080000004</v>
      </c>
      <c r="J226" s="37">
        <f t="shared" si="17"/>
        <v>208.53648628071392</v>
      </c>
      <c r="K226" s="38" t="s">
        <v>466</v>
      </c>
      <c r="L226" s="39" t="str">
        <f t="shared" si="18"/>
        <v/>
      </c>
      <c r="P226" s="40">
        <v>217</v>
      </c>
      <c r="Q226" s="40">
        <v>1</v>
      </c>
      <c r="R226" s="40">
        <v>20227</v>
      </c>
      <c r="S226" s="40">
        <f t="shared" si="19"/>
        <v>0</v>
      </c>
    </row>
    <row r="227" spans="1:19" s="40" customFormat="1" ht="15" x14ac:dyDescent="0.25">
      <c r="A227" s="41">
        <v>218</v>
      </c>
      <c r="B227" s="42" t="s">
        <v>242</v>
      </c>
      <c r="C227" s="31">
        <v>1</v>
      </c>
      <c r="D227" s="33">
        <v>51</v>
      </c>
      <c r="E227" s="34">
        <v>18955</v>
      </c>
      <c r="F227" s="34">
        <v>963941</v>
      </c>
      <c r="G227" s="35">
        <f t="shared" si="16"/>
        <v>2.2720984660781256E-2</v>
      </c>
      <c r="H227" s="34">
        <v>42425141.972999997</v>
      </c>
      <c r="I227" s="36">
        <f t="shared" si="15"/>
        <v>3818262.7775699995</v>
      </c>
      <c r="J227" s="37">
        <f t="shared" si="17"/>
        <v>150.58410855025056</v>
      </c>
      <c r="K227" s="38" t="s">
        <v>466</v>
      </c>
      <c r="L227" s="39" t="str">
        <f t="shared" si="18"/>
        <v/>
      </c>
      <c r="P227" s="40">
        <v>218</v>
      </c>
      <c r="Q227" s="40">
        <v>51</v>
      </c>
      <c r="R227" s="40">
        <v>963941</v>
      </c>
      <c r="S227" s="40">
        <f t="shared" si="19"/>
        <v>0</v>
      </c>
    </row>
    <row r="228" spans="1:19" s="40" customFormat="1" ht="15" x14ac:dyDescent="0.25">
      <c r="A228" s="41">
        <v>219</v>
      </c>
      <c r="B228" s="42" t="s">
        <v>243</v>
      </c>
      <c r="C228" s="31">
        <v>1</v>
      </c>
      <c r="D228" s="33">
        <v>13</v>
      </c>
      <c r="E228" s="34">
        <v>18851</v>
      </c>
      <c r="F228" s="34">
        <v>281823</v>
      </c>
      <c r="G228" s="35">
        <f t="shared" si="16"/>
        <v>6.9332129758873252E-3</v>
      </c>
      <c r="H228" s="34">
        <v>40648253.700000003</v>
      </c>
      <c r="I228" s="36">
        <f t="shared" si="15"/>
        <v>3658342.8330000001</v>
      </c>
      <c r="J228" s="37">
        <f t="shared" si="17"/>
        <v>179.11621839690201</v>
      </c>
      <c r="K228" s="38" t="s">
        <v>466</v>
      </c>
      <c r="L228" s="39" t="str">
        <f t="shared" si="18"/>
        <v/>
      </c>
      <c r="P228" s="40">
        <v>219</v>
      </c>
      <c r="Q228" s="40">
        <v>13</v>
      </c>
      <c r="R228" s="40">
        <v>281823</v>
      </c>
      <c r="S228" s="40">
        <f t="shared" si="19"/>
        <v>0</v>
      </c>
    </row>
    <row r="229" spans="1:19" s="40" customFormat="1" ht="15" x14ac:dyDescent="0.25">
      <c r="A229" s="41">
        <v>220</v>
      </c>
      <c r="B229" s="42" t="s">
        <v>244</v>
      </c>
      <c r="C229" s="31">
        <v>1</v>
      </c>
      <c r="D229" s="33">
        <v>49</v>
      </c>
      <c r="E229" s="34">
        <v>20905</v>
      </c>
      <c r="F229" s="34">
        <v>1061144</v>
      </c>
      <c r="G229" s="35">
        <f t="shared" si="16"/>
        <v>1.3955316223028532E-2</v>
      </c>
      <c r="H229" s="34">
        <v>76038692.569999993</v>
      </c>
      <c r="I229" s="36">
        <f t="shared" si="15"/>
        <v>6843482.3312999988</v>
      </c>
      <c r="J229" s="37">
        <f t="shared" si="17"/>
        <v>276.60073337957419</v>
      </c>
      <c r="K229" s="38" t="s">
        <v>466</v>
      </c>
      <c r="L229" s="39" t="str">
        <f t="shared" si="18"/>
        <v/>
      </c>
      <c r="P229" s="40">
        <v>220</v>
      </c>
      <c r="Q229" s="40">
        <v>49</v>
      </c>
      <c r="R229" s="40">
        <v>1061144</v>
      </c>
      <c r="S229" s="40">
        <f t="shared" si="19"/>
        <v>0</v>
      </c>
    </row>
    <row r="230" spans="1:19" s="40" customFormat="1" ht="15" x14ac:dyDescent="0.25">
      <c r="A230" s="41">
        <v>221</v>
      </c>
      <c r="B230" s="42" t="s">
        <v>245</v>
      </c>
      <c r="C230" s="31">
        <v>1</v>
      </c>
      <c r="D230" s="33">
        <v>28</v>
      </c>
      <c r="E230" s="34">
        <v>28706</v>
      </c>
      <c r="F230" s="34">
        <v>803404</v>
      </c>
      <c r="G230" s="35">
        <f t="shared" si="16"/>
        <v>6.1889677624591147E-2</v>
      </c>
      <c r="H230" s="34">
        <v>12981227.740000002</v>
      </c>
      <c r="I230" s="36">
        <f t="shared" si="15"/>
        <v>1168310.4966000002</v>
      </c>
      <c r="J230" s="37">
        <f t="shared" si="17"/>
        <v>12.711854546087933</v>
      </c>
      <c r="K230" s="38" t="s">
        <v>466</v>
      </c>
      <c r="L230" s="39" t="str">
        <f t="shared" si="18"/>
        <v/>
      </c>
      <c r="P230" s="40">
        <v>221</v>
      </c>
      <c r="Q230" s="40">
        <v>28</v>
      </c>
      <c r="R230" s="40">
        <v>803404</v>
      </c>
      <c r="S230" s="40">
        <f t="shared" si="19"/>
        <v>0</v>
      </c>
    </row>
    <row r="231" spans="1:19" s="40" customFormat="1" ht="15" x14ac:dyDescent="0.25">
      <c r="A231" s="41">
        <v>222</v>
      </c>
      <c r="B231" s="42" t="s">
        <v>246</v>
      </c>
      <c r="C231" s="31">
        <v>0</v>
      </c>
      <c r="D231" s="33">
        <v>0</v>
      </c>
      <c r="E231" s="34">
        <v>0</v>
      </c>
      <c r="F231" s="34">
        <v>0</v>
      </c>
      <c r="G231" s="35" t="str">
        <f t="shared" si="16"/>
        <v/>
      </c>
      <c r="H231" s="34">
        <v>2314.3000000000002</v>
      </c>
      <c r="I231" s="36">
        <f t="shared" si="15"/>
        <v>208.28700000000001</v>
      </c>
      <c r="J231" s="37" t="str">
        <f t="shared" si="17"/>
        <v/>
      </c>
      <c r="K231" s="38" t="s">
        <v>466</v>
      </c>
      <c r="L231" s="39" t="str">
        <f t="shared" si="18"/>
        <v/>
      </c>
      <c r="P231" s="40">
        <v>222</v>
      </c>
      <c r="Q231" s="40">
        <v>0</v>
      </c>
      <c r="R231" s="40">
        <v>0</v>
      </c>
      <c r="S231" s="40">
        <f t="shared" si="19"/>
        <v>0</v>
      </c>
    </row>
    <row r="232" spans="1:19" s="40" customFormat="1" ht="15" x14ac:dyDescent="0.25">
      <c r="A232" s="41">
        <v>223</v>
      </c>
      <c r="B232" s="42" t="s">
        <v>247</v>
      </c>
      <c r="C232" s="31">
        <v>1</v>
      </c>
      <c r="D232" s="33">
        <v>2</v>
      </c>
      <c r="E232" s="34">
        <v>16439</v>
      </c>
      <c r="F232" s="34">
        <v>21830</v>
      </c>
      <c r="G232" s="35">
        <f t="shared" si="16"/>
        <v>2.3178602974739571E-3</v>
      </c>
      <c r="H232" s="34">
        <v>9418169</v>
      </c>
      <c r="I232" s="36">
        <f t="shared" si="15"/>
        <v>847635.21</v>
      </c>
      <c r="J232" s="37">
        <f t="shared" si="17"/>
        <v>50.234516089786482</v>
      </c>
      <c r="K232" s="38">
        <v>1694398.5</v>
      </c>
      <c r="L232" s="39">
        <f t="shared" si="18"/>
        <v>101.74393211265892</v>
      </c>
      <c r="P232" s="40">
        <v>223</v>
      </c>
      <c r="Q232" s="40">
        <v>2</v>
      </c>
      <c r="R232" s="40">
        <v>21830</v>
      </c>
      <c r="S232" s="40">
        <f t="shared" si="19"/>
        <v>0</v>
      </c>
    </row>
    <row r="233" spans="1:19" s="40" customFormat="1" ht="15" x14ac:dyDescent="0.25">
      <c r="A233" s="41">
        <v>224</v>
      </c>
      <c r="B233" s="42" t="s">
        <v>248</v>
      </c>
      <c r="C233" s="31">
        <v>1</v>
      </c>
      <c r="D233" s="33">
        <v>0</v>
      </c>
      <c r="E233" s="34">
        <v>38361</v>
      </c>
      <c r="F233" s="34">
        <v>0</v>
      </c>
      <c r="G233" s="35" t="str">
        <f t="shared" si="16"/>
        <v/>
      </c>
      <c r="H233" s="34">
        <v>6050995.676</v>
      </c>
      <c r="I233" s="36">
        <f t="shared" si="15"/>
        <v>544589.61083999998</v>
      </c>
      <c r="J233" s="37">
        <f t="shared" si="17"/>
        <v>14.196439374364589</v>
      </c>
      <c r="K233" s="38" t="s">
        <v>466</v>
      </c>
      <c r="L233" s="39" t="str">
        <f t="shared" si="18"/>
        <v/>
      </c>
      <c r="P233" s="40">
        <v>224</v>
      </c>
      <c r="Q233" s="40">
        <v>0</v>
      </c>
      <c r="R233" s="40">
        <v>0</v>
      </c>
      <c r="S233" s="40">
        <f t="shared" si="19"/>
        <v>0</v>
      </c>
    </row>
    <row r="234" spans="1:19" s="40" customFormat="1" ht="15" x14ac:dyDescent="0.25">
      <c r="A234" s="41">
        <v>225</v>
      </c>
      <c r="B234" s="42" t="s">
        <v>249</v>
      </c>
      <c r="C234" s="31">
        <v>0</v>
      </c>
      <c r="D234" s="33">
        <v>0</v>
      </c>
      <c r="E234" s="34">
        <v>0</v>
      </c>
      <c r="F234" s="34">
        <v>0</v>
      </c>
      <c r="G234" s="35" t="str">
        <f t="shared" si="16"/>
        <v/>
      </c>
      <c r="H234" s="34">
        <v>0</v>
      </c>
      <c r="I234" s="36">
        <f t="shared" si="15"/>
        <v>0</v>
      </c>
      <c r="J234" s="37" t="str">
        <f t="shared" si="17"/>
        <v/>
      </c>
      <c r="K234" s="38" t="s">
        <v>466</v>
      </c>
      <c r="L234" s="39" t="str">
        <f t="shared" si="18"/>
        <v/>
      </c>
      <c r="P234" s="40">
        <v>225</v>
      </c>
      <c r="Q234" s="40">
        <v>0</v>
      </c>
      <c r="R234" s="40">
        <v>0</v>
      </c>
      <c r="S234" s="40">
        <f t="shared" si="19"/>
        <v>0</v>
      </c>
    </row>
    <row r="235" spans="1:19" s="40" customFormat="1" ht="15" x14ac:dyDescent="0.25">
      <c r="A235" s="41">
        <v>226</v>
      </c>
      <c r="B235" s="42" t="s">
        <v>250</v>
      </c>
      <c r="C235" s="31">
        <v>1</v>
      </c>
      <c r="D235" s="33">
        <v>18</v>
      </c>
      <c r="E235" s="34">
        <v>16664</v>
      </c>
      <c r="F235" s="34">
        <v>303826</v>
      </c>
      <c r="G235" s="35">
        <f t="shared" si="16"/>
        <v>1.1772318966585787E-2</v>
      </c>
      <c r="H235" s="34">
        <v>25808509</v>
      </c>
      <c r="I235" s="36">
        <f t="shared" si="15"/>
        <v>2322765.81</v>
      </c>
      <c r="J235" s="37">
        <f t="shared" si="17"/>
        <v>121.1557735237638</v>
      </c>
      <c r="K235" s="38">
        <v>4278337.5599999996</v>
      </c>
      <c r="L235" s="39">
        <f t="shared" si="18"/>
        <v>238.50885501680267</v>
      </c>
      <c r="P235" s="40">
        <v>226</v>
      </c>
      <c r="Q235" s="40">
        <v>18</v>
      </c>
      <c r="R235" s="40">
        <v>303826</v>
      </c>
      <c r="S235" s="40">
        <f t="shared" si="19"/>
        <v>0</v>
      </c>
    </row>
    <row r="236" spans="1:19" s="40" customFormat="1" ht="15" x14ac:dyDescent="0.25">
      <c r="A236" s="41">
        <v>227</v>
      </c>
      <c r="B236" s="42" t="s">
        <v>251</v>
      </c>
      <c r="C236" s="31">
        <v>1</v>
      </c>
      <c r="D236" s="33">
        <v>36</v>
      </c>
      <c r="E236" s="34">
        <v>20163</v>
      </c>
      <c r="F236" s="34">
        <v>682439</v>
      </c>
      <c r="G236" s="35">
        <f t="shared" si="16"/>
        <v>2.7841039361161359E-2</v>
      </c>
      <c r="H236" s="34">
        <v>24511980</v>
      </c>
      <c r="I236" s="36">
        <f t="shared" si="15"/>
        <v>2206078.1999999997</v>
      </c>
      <c r="J236" s="37">
        <f t="shared" si="17"/>
        <v>75.566096315032468</v>
      </c>
      <c r="K236" s="38">
        <v>4460980.1399999997</v>
      </c>
      <c r="L236" s="39">
        <f t="shared" si="18"/>
        <v>187.39974904528094</v>
      </c>
      <c r="P236" s="40">
        <v>227</v>
      </c>
      <c r="Q236" s="40">
        <v>36</v>
      </c>
      <c r="R236" s="40">
        <v>682439</v>
      </c>
      <c r="S236" s="40">
        <f t="shared" si="19"/>
        <v>0</v>
      </c>
    </row>
    <row r="237" spans="1:19" s="40" customFormat="1" ht="15" x14ac:dyDescent="0.25">
      <c r="A237" s="41">
        <v>228</v>
      </c>
      <c r="B237" s="42" t="s">
        <v>252</v>
      </c>
      <c r="C237" s="31">
        <v>0</v>
      </c>
      <c r="D237" s="33">
        <v>0</v>
      </c>
      <c r="E237" s="34">
        <v>0</v>
      </c>
      <c r="F237" s="34">
        <v>0</v>
      </c>
      <c r="G237" s="35" t="str">
        <f t="shared" si="16"/>
        <v/>
      </c>
      <c r="H237" s="34">
        <v>53045</v>
      </c>
      <c r="I237" s="36">
        <f t="shared" si="15"/>
        <v>4774.05</v>
      </c>
      <c r="J237" s="37" t="str">
        <f t="shared" si="17"/>
        <v/>
      </c>
      <c r="K237" s="38" t="s">
        <v>466</v>
      </c>
      <c r="L237" s="39" t="str">
        <f t="shared" si="18"/>
        <v/>
      </c>
      <c r="P237" s="40">
        <v>228</v>
      </c>
      <c r="Q237" s="40">
        <v>0</v>
      </c>
      <c r="R237" s="40">
        <v>0</v>
      </c>
      <c r="S237" s="40">
        <f t="shared" si="19"/>
        <v>0</v>
      </c>
    </row>
    <row r="238" spans="1:19" s="40" customFormat="1" ht="15" x14ac:dyDescent="0.25">
      <c r="A238" s="41">
        <v>229</v>
      </c>
      <c r="B238" s="42" t="s">
        <v>253</v>
      </c>
      <c r="C238" s="31">
        <v>1</v>
      </c>
      <c r="D238" s="33">
        <v>158</v>
      </c>
      <c r="E238" s="34">
        <v>17312</v>
      </c>
      <c r="F238" s="34">
        <v>2702828</v>
      </c>
      <c r="G238" s="35">
        <f t="shared" si="16"/>
        <v>2.6142838781874723E-2</v>
      </c>
      <c r="H238" s="34">
        <v>103386936</v>
      </c>
      <c r="I238" s="36">
        <f t="shared" si="15"/>
        <v>9304824.2400000002</v>
      </c>
      <c r="J238" s="37">
        <f t="shared" si="17"/>
        <v>381.35375693160813</v>
      </c>
      <c r="K238" s="38" t="s">
        <v>466</v>
      </c>
      <c r="L238" s="39" t="str">
        <f t="shared" si="18"/>
        <v/>
      </c>
      <c r="P238" s="40">
        <v>229</v>
      </c>
      <c r="Q238" s="40">
        <v>158</v>
      </c>
      <c r="R238" s="40">
        <v>2702828</v>
      </c>
      <c r="S238" s="40">
        <f t="shared" si="19"/>
        <v>0</v>
      </c>
    </row>
    <row r="239" spans="1:19" s="40" customFormat="1" ht="15" x14ac:dyDescent="0.25">
      <c r="A239" s="41">
        <v>230</v>
      </c>
      <c r="B239" s="42" t="s">
        <v>254</v>
      </c>
      <c r="C239" s="31">
        <v>1</v>
      </c>
      <c r="D239" s="33">
        <v>1</v>
      </c>
      <c r="E239" s="34">
        <v>41217</v>
      </c>
      <c r="F239" s="34">
        <v>31336</v>
      </c>
      <c r="G239" s="35">
        <f t="shared" si="16"/>
        <v>1.1978524587970635E-2</v>
      </c>
      <c r="H239" s="34">
        <v>2616015</v>
      </c>
      <c r="I239" s="36">
        <f t="shared" si="15"/>
        <v>235441.35</v>
      </c>
      <c r="J239" s="37">
        <f t="shared" si="17"/>
        <v>4.951970060897203</v>
      </c>
      <c r="K239" s="38" t="s">
        <v>466</v>
      </c>
      <c r="L239" s="39" t="str">
        <f t="shared" si="18"/>
        <v/>
      </c>
      <c r="P239" s="40">
        <v>230</v>
      </c>
      <c r="Q239" s="40">
        <v>1</v>
      </c>
      <c r="R239" s="40">
        <v>31336</v>
      </c>
      <c r="S239" s="40">
        <f t="shared" si="19"/>
        <v>0</v>
      </c>
    </row>
    <row r="240" spans="1:19" s="40" customFormat="1" ht="15" x14ac:dyDescent="0.25">
      <c r="A240" s="41">
        <v>231</v>
      </c>
      <c r="B240" s="42" t="s">
        <v>255</v>
      </c>
      <c r="C240" s="31">
        <v>1</v>
      </c>
      <c r="D240" s="33">
        <v>58</v>
      </c>
      <c r="E240" s="34">
        <v>16940</v>
      </c>
      <c r="F240" s="34">
        <v>1037067</v>
      </c>
      <c r="G240" s="35">
        <f t="shared" si="16"/>
        <v>2.310591649279992E-2</v>
      </c>
      <c r="H240" s="34">
        <v>44883179.609999999</v>
      </c>
      <c r="I240" s="36">
        <f t="shared" si="15"/>
        <v>4039486.1648999997</v>
      </c>
      <c r="J240" s="37">
        <f t="shared" si="17"/>
        <v>177.23843948642266</v>
      </c>
      <c r="K240" s="38" t="s">
        <v>466</v>
      </c>
      <c r="L240" s="39" t="str">
        <f t="shared" si="18"/>
        <v/>
      </c>
      <c r="P240" s="40">
        <v>231</v>
      </c>
      <c r="Q240" s="40">
        <v>58</v>
      </c>
      <c r="R240" s="40">
        <v>1037067</v>
      </c>
      <c r="S240" s="40">
        <f t="shared" si="19"/>
        <v>0</v>
      </c>
    </row>
    <row r="241" spans="1:19" s="40" customFormat="1" ht="15" x14ac:dyDescent="0.25">
      <c r="A241" s="41">
        <v>232</v>
      </c>
      <c r="B241" s="42" t="s">
        <v>256</v>
      </c>
      <c r="C241" s="31">
        <v>0</v>
      </c>
      <c r="D241" s="33">
        <v>0</v>
      </c>
      <c r="E241" s="34">
        <v>0</v>
      </c>
      <c r="F241" s="34">
        <v>0</v>
      </c>
      <c r="G241" s="35" t="str">
        <f t="shared" si="16"/>
        <v/>
      </c>
      <c r="H241" s="34">
        <v>0</v>
      </c>
      <c r="I241" s="36">
        <f t="shared" si="15"/>
        <v>0</v>
      </c>
      <c r="J241" s="37" t="str">
        <f t="shared" si="17"/>
        <v/>
      </c>
      <c r="K241" s="38" t="s">
        <v>466</v>
      </c>
      <c r="L241" s="39" t="str">
        <f t="shared" si="18"/>
        <v/>
      </c>
      <c r="P241" s="40">
        <v>232</v>
      </c>
      <c r="Q241" s="40">
        <v>0</v>
      </c>
      <c r="R241" s="40">
        <v>0</v>
      </c>
      <c r="S241" s="40">
        <f t="shared" si="19"/>
        <v>0</v>
      </c>
    </row>
    <row r="242" spans="1:19" s="40" customFormat="1" ht="15" x14ac:dyDescent="0.25">
      <c r="A242" s="41">
        <v>233</v>
      </c>
      <c r="B242" s="42" t="s">
        <v>257</v>
      </c>
      <c r="C242" s="31">
        <v>0</v>
      </c>
      <c r="D242" s="33">
        <v>0</v>
      </c>
      <c r="E242" s="34">
        <v>16860</v>
      </c>
      <c r="F242" s="34">
        <v>0</v>
      </c>
      <c r="G242" s="35" t="str">
        <f t="shared" si="16"/>
        <v/>
      </c>
      <c r="H242" s="34">
        <v>224417</v>
      </c>
      <c r="I242" s="36">
        <f t="shared" si="15"/>
        <v>20197.53</v>
      </c>
      <c r="J242" s="37" t="str">
        <f t="shared" si="17"/>
        <v/>
      </c>
      <c r="K242" s="38" t="s">
        <v>466</v>
      </c>
      <c r="L242" s="39" t="str">
        <f t="shared" si="18"/>
        <v/>
      </c>
      <c r="P242" s="40">
        <v>233</v>
      </c>
      <c r="Q242" s="40">
        <v>0</v>
      </c>
      <c r="R242" s="40">
        <v>0</v>
      </c>
      <c r="S242" s="40">
        <f t="shared" si="19"/>
        <v>0</v>
      </c>
    </row>
    <row r="243" spans="1:19" s="40" customFormat="1" ht="15" x14ac:dyDescent="0.25">
      <c r="A243" s="41">
        <v>234</v>
      </c>
      <c r="B243" s="42" t="s">
        <v>258</v>
      </c>
      <c r="C243" s="31">
        <v>1</v>
      </c>
      <c r="D243" s="33">
        <v>0</v>
      </c>
      <c r="E243" s="34">
        <v>28015</v>
      </c>
      <c r="F243" s="34">
        <v>0</v>
      </c>
      <c r="G243" s="35" t="str">
        <f t="shared" si="16"/>
        <v/>
      </c>
      <c r="H243" s="34">
        <v>2309271</v>
      </c>
      <c r="I243" s="36">
        <f t="shared" si="15"/>
        <v>207834.38999999998</v>
      </c>
      <c r="J243" s="37">
        <f t="shared" si="17"/>
        <v>7.4186824915223983</v>
      </c>
      <c r="K243" s="38" t="s">
        <v>466</v>
      </c>
      <c r="L243" s="39" t="str">
        <f t="shared" si="18"/>
        <v/>
      </c>
      <c r="P243" s="40">
        <v>234</v>
      </c>
      <c r="Q243" s="40">
        <v>0</v>
      </c>
      <c r="R243" s="40">
        <v>0</v>
      </c>
      <c r="S243" s="40">
        <f t="shared" si="19"/>
        <v>0</v>
      </c>
    </row>
    <row r="244" spans="1:19" s="40" customFormat="1" ht="15" x14ac:dyDescent="0.25">
      <c r="A244" s="41">
        <v>235</v>
      </c>
      <c r="B244" s="42" t="s">
        <v>259</v>
      </c>
      <c r="C244" s="31">
        <v>0</v>
      </c>
      <c r="D244" s="33">
        <v>0</v>
      </c>
      <c r="E244" s="34">
        <v>0</v>
      </c>
      <c r="F244" s="34">
        <v>0</v>
      </c>
      <c r="G244" s="35" t="str">
        <f t="shared" si="16"/>
        <v/>
      </c>
      <c r="H244" s="34">
        <v>0</v>
      </c>
      <c r="I244" s="36">
        <f t="shared" si="15"/>
        <v>0</v>
      </c>
      <c r="J244" s="37" t="str">
        <f t="shared" si="17"/>
        <v/>
      </c>
      <c r="K244" s="38" t="s">
        <v>466</v>
      </c>
      <c r="L244" s="39" t="str">
        <f t="shared" si="18"/>
        <v/>
      </c>
      <c r="P244" s="40">
        <v>235</v>
      </c>
      <c r="Q244" s="40">
        <v>0</v>
      </c>
      <c r="R244" s="40">
        <v>0</v>
      </c>
      <c r="S244" s="40">
        <f t="shared" si="19"/>
        <v>0</v>
      </c>
    </row>
    <row r="245" spans="1:19" s="40" customFormat="1" ht="15" x14ac:dyDescent="0.25">
      <c r="A245" s="41">
        <v>236</v>
      </c>
      <c r="B245" s="42" t="s">
        <v>260</v>
      </c>
      <c r="C245" s="31">
        <v>1</v>
      </c>
      <c r="D245" s="33">
        <v>182</v>
      </c>
      <c r="E245" s="34">
        <v>20007</v>
      </c>
      <c r="F245" s="34">
        <v>3549294</v>
      </c>
      <c r="G245" s="35">
        <f t="shared" si="16"/>
        <v>3.1864736243641612E-2</v>
      </c>
      <c r="H245" s="34">
        <v>111386266.40000001</v>
      </c>
      <c r="I245" s="36">
        <f t="shared" si="15"/>
        <v>10024763.976</v>
      </c>
      <c r="J245" s="37">
        <f t="shared" si="17"/>
        <v>323.66021772379668</v>
      </c>
      <c r="K245" s="38">
        <v>19686217.5</v>
      </c>
      <c r="L245" s="39">
        <f t="shared" si="18"/>
        <v>806.56387764282499</v>
      </c>
      <c r="P245" s="40">
        <v>236</v>
      </c>
      <c r="Q245" s="40">
        <v>182</v>
      </c>
      <c r="R245" s="40">
        <v>3549294</v>
      </c>
      <c r="S245" s="40">
        <f t="shared" si="19"/>
        <v>0</v>
      </c>
    </row>
    <row r="246" spans="1:19" s="40" customFormat="1" ht="15" x14ac:dyDescent="0.25">
      <c r="A246" s="41">
        <v>237</v>
      </c>
      <c r="B246" s="42" t="s">
        <v>261</v>
      </c>
      <c r="C246" s="31">
        <v>0</v>
      </c>
      <c r="D246" s="33">
        <v>0</v>
      </c>
      <c r="E246" s="34">
        <v>16860</v>
      </c>
      <c r="F246" s="34">
        <v>0</v>
      </c>
      <c r="G246" s="35" t="str">
        <f t="shared" si="16"/>
        <v/>
      </c>
      <c r="H246" s="34">
        <v>153663</v>
      </c>
      <c r="I246" s="36">
        <f t="shared" si="15"/>
        <v>13829.67</v>
      </c>
      <c r="J246" s="37" t="str">
        <f t="shared" si="17"/>
        <v/>
      </c>
      <c r="K246" s="38" t="s">
        <v>466</v>
      </c>
      <c r="L246" s="39" t="str">
        <f t="shared" si="18"/>
        <v/>
      </c>
      <c r="P246" s="40">
        <v>237</v>
      </c>
      <c r="Q246" s="40">
        <v>0</v>
      </c>
      <c r="R246" s="40">
        <v>0</v>
      </c>
      <c r="S246" s="40">
        <f t="shared" si="19"/>
        <v>0</v>
      </c>
    </row>
    <row r="247" spans="1:19" s="40" customFormat="1" ht="15" x14ac:dyDescent="0.25">
      <c r="A247" s="41">
        <v>238</v>
      </c>
      <c r="B247" s="42" t="s">
        <v>262</v>
      </c>
      <c r="C247" s="31">
        <v>1</v>
      </c>
      <c r="D247" s="33">
        <v>29</v>
      </c>
      <c r="E247" s="34">
        <v>18238</v>
      </c>
      <c r="F247" s="34">
        <v>500274</v>
      </c>
      <c r="G247" s="35">
        <f t="shared" si="16"/>
        <v>4.1616324317619087E-2</v>
      </c>
      <c r="H247" s="34">
        <v>12021100.09</v>
      </c>
      <c r="I247" s="36">
        <f t="shared" si="15"/>
        <v>1081899.0081</v>
      </c>
      <c r="J247" s="37">
        <f t="shared" si="17"/>
        <v>31.890832772233797</v>
      </c>
      <c r="K247" s="38" t="s">
        <v>466</v>
      </c>
      <c r="L247" s="39" t="str">
        <f t="shared" si="18"/>
        <v/>
      </c>
      <c r="P247" s="40">
        <v>238</v>
      </c>
      <c r="Q247" s="40">
        <v>29</v>
      </c>
      <c r="R247" s="40">
        <v>500274</v>
      </c>
      <c r="S247" s="40">
        <f t="shared" si="19"/>
        <v>0</v>
      </c>
    </row>
    <row r="248" spans="1:19" s="40" customFormat="1" ht="15" x14ac:dyDescent="0.25">
      <c r="A248" s="41">
        <v>239</v>
      </c>
      <c r="B248" s="42" t="s">
        <v>263</v>
      </c>
      <c r="C248" s="31">
        <v>1</v>
      </c>
      <c r="D248" s="33">
        <v>440</v>
      </c>
      <c r="E248" s="34">
        <v>19095</v>
      </c>
      <c r="F248" s="34">
        <v>7944977</v>
      </c>
      <c r="G248" s="35">
        <f t="shared" si="16"/>
        <v>5.1676022089568549E-2</v>
      </c>
      <c r="H248" s="34">
        <v>153745909.19999999</v>
      </c>
      <c r="I248" s="36">
        <f t="shared" si="15"/>
        <v>13837131.827999998</v>
      </c>
      <c r="J248" s="37">
        <f t="shared" si="17"/>
        <v>308.57055920398</v>
      </c>
      <c r="K248" s="38" t="s">
        <v>466</v>
      </c>
      <c r="L248" s="39" t="str">
        <f t="shared" si="18"/>
        <v/>
      </c>
      <c r="P248" s="40">
        <v>239</v>
      </c>
      <c r="Q248" s="40">
        <v>440</v>
      </c>
      <c r="R248" s="40">
        <v>7944977</v>
      </c>
      <c r="S248" s="40">
        <f t="shared" si="19"/>
        <v>0</v>
      </c>
    </row>
    <row r="249" spans="1:19" s="40" customFormat="1" ht="15" x14ac:dyDescent="0.25">
      <c r="A249" s="41">
        <v>240</v>
      </c>
      <c r="B249" s="42" t="s">
        <v>264</v>
      </c>
      <c r="C249" s="31">
        <v>1</v>
      </c>
      <c r="D249" s="33">
        <v>3</v>
      </c>
      <c r="E249" s="34">
        <v>18676</v>
      </c>
      <c r="F249" s="34">
        <v>47427</v>
      </c>
      <c r="G249" s="35">
        <f t="shared" si="16"/>
        <v>9.521562513564015E-3</v>
      </c>
      <c r="H249" s="34">
        <v>4981010.2</v>
      </c>
      <c r="I249" s="36">
        <f t="shared" si="15"/>
        <v>448290.91800000001</v>
      </c>
      <c r="J249" s="37">
        <f t="shared" si="17"/>
        <v>21.464120689655172</v>
      </c>
      <c r="K249" s="38" t="s">
        <v>466</v>
      </c>
      <c r="L249" s="39" t="str">
        <f t="shared" si="18"/>
        <v/>
      </c>
      <c r="P249" s="40">
        <v>240</v>
      </c>
      <c r="Q249" s="40">
        <v>3</v>
      </c>
      <c r="R249" s="40">
        <v>47427</v>
      </c>
      <c r="S249" s="40">
        <f t="shared" si="19"/>
        <v>0</v>
      </c>
    </row>
    <row r="250" spans="1:19" s="40" customFormat="1" ht="15" x14ac:dyDescent="0.25">
      <c r="A250" s="41">
        <v>241</v>
      </c>
      <c r="B250" s="42" t="s">
        <v>265</v>
      </c>
      <c r="C250" s="31">
        <v>0</v>
      </c>
      <c r="D250" s="33">
        <v>0</v>
      </c>
      <c r="E250" s="34">
        <v>0</v>
      </c>
      <c r="F250" s="34">
        <v>0</v>
      </c>
      <c r="G250" s="35" t="str">
        <f t="shared" si="16"/>
        <v/>
      </c>
      <c r="H250" s="34">
        <v>16637</v>
      </c>
      <c r="I250" s="36">
        <f t="shared" si="15"/>
        <v>1497.33</v>
      </c>
      <c r="J250" s="37" t="str">
        <f t="shared" si="17"/>
        <v/>
      </c>
      <c r="K250" s="38" t="s">
        <v>466</v>
      </c>
      <c r="L250" s="39" t="str">
        <f t="shared" si="18"/>
        <v/>
      </c>
      <c r="P250" s="40">
        <v>241</v>
      </c>
      <c r="Q250" s="40">
        <v>0</v>
      </c>
      <c r="R250" s="40">
        <v>0</v>
      </c>
      <c r="S250" s="40">
        <f t="shared" si="19"/>
        <v>0</v>
      </c>
    </row>
    <row r="251" spans="1:19" s="40" customFormat="1" ht="15" x14ac:dyDescent="0.25">
      <c r="A251" s="41">
        <v>242</v>
      </c>
      <c r="B251" s="42" t="s">
        <v>266</v>
      </c>
      <c r="C251" s="31">
        <v>1</v>
      </c>
      <c r="D251" s="33">
        <v>2</v>
      </c>
      <c r="E251" s="34">
        <v>67045</v>
      </c>
      <c r="F251" s="34">
        <v>132824</v>
      </c>
      <c r="G251" s="35">
        <f t="shared" si="16"/>
        <v>2.0069418423614E-2</v>
      </c>
      <c r="H251" s="34">
        <v>6618228.6499999994</v>
      </c>
      <c r="I251" s="36">
        <f t="shared" si="15"/>
        <v>595640.57849999995</v>
      </c>
      <c r="J251" s="37">
        <f t="shared" si="17"/>
        <v>6.9030737340592134</v>
      </c>
      <c r="K251" s="38" t="s">
        <v>466</v>
      </c>
      <c r="L251" s="39" t="str">
        <f t="shared" si="18"/>
        <v/>
      </c>
      <c r="P251" s="40">
        <v>242</v>
      </c>
      <c r="Q251" s="40">
        <v>2</v>
      </c>
      <c r="R251" s="40">
        <v>132824</v>
      </c>
      <c r="S251" s="40">
        <f t="shared" si="19"/>
        <v>0</v>
      </c>
    </row>
    <row r="252" spans="1:19" s="40" customFormat="1" ht="15" x14ac:dyDescent="0.25">
      <c r="A252" s="41">
        <v>243</v>
      </c>
      <c r="B252" s="42" t="s">
        <v>267</v>
      </c>
      <c r="C252" s="31">
        <v>1</v>
      </c>
      <c r="D252" s="33">
        <v>67</v>
      </c>
      <c r="E252" s="34">
        <v>18972</v>
      </c>
      <c r="F252" s="34">
        <v>1167138</v>
      </c>
      <c r="G252" s="35">
        <f t="shared" si="16"/>
        <v>6.1710860833364767E-3</v>
      </c>
      <c r="H252" s="34">
        <v>189130079.25</v>
      </c>
      <c r="I252" s="36">
        <f t="shared" si="15"/>
        <v>17021707.1325</v>
      </c>
      <c r="J252" s="37">
        <f t="shared" si="17"/>
        <v>835.68253913662238</v>
      </c>
      <c r="K252" s="38" t="s">
        <v>466</v>
      </c>
      <c r="L252" s="39" t="str">
        <f t="shared" si="18"/>
        <v/>
      </c>
      <c r="P252" s="40">
        <v>243</v>
      </c>
      <c r="Q252" s="40">
        <v>67</v>
      </c>
      <c r="R252" s="40">
        <v>1167138</v>
      </c>
      <c r="S252" s="40">
        <f t="shared" si="19"/>
        <v>0</v>
      </c>
    </row>
    <row r="253" spans="1:19" s="40" customFormat="1" ht="15" x14ac:dyDescent="0.25">
      <c r="A253" s="41">
        <v>244</v>
      </c>
      <c r="B253" s="42" t="s">
        <v>268</v>
      </c>
      <c r="C253" s="31">
        <v>1</v>
      </c>
      <c r="D253" s="33">
        <v>290</v>
      </c>
      <c r="E253" s="34">
        <v>22225</v>
      </c>
      <c r="F253" s="34">
        <v>6114519.131417606</v>
      </c>
      <c r="G253" s="35">
        <f t="shared" si="16"/>
        <v>8.8526343559734072E-2</v>
      </c>
      <c r="H253" s="34">
        <v>69070051.755743995</v>
      </c>
      <c r="I253" s="36">
        <f t="shared" si="15"/>
        <v>6216304.6580169592</v>
      </c>
      <c r="J253" s="37">
        <f t="shared" si="17"/>
        <v>4.5797762249427754</v>
      </c>
      <c r="K253" s="38" t="s">
        <v>466</v>
      </c>
      <c r="L253" s="39" t="str">
        <f t="shared" si="18"/>
        <v/>
      </c>
      <c r="P253" s="40">
        <v>244</v>
      </c>
      <c r="Q253" s="40">
        <v>290</v>
      </c>
      <c r="R253" s="40">
        <v>6114519.131417606</v>
      </c>
      <c r="S253" s="40">
        <f t="shared" si="19"/>
        <v>0</v>
      </c>
    </row>
    <row r="254" spans="1:19" s="40" customFormat="1" ht="15" x14ac:dyDescent="0.25">
      <c r="A254" s="41">
        <v>245</v>
      </c>
      <c r="B254" s="42" t="s">
        <v>269</v>
      </c>
      <c r="C254" s="31">
        <v>0</v>
      </c>
      <c r="D254" s="33">
        <v>0</v>
      </c>
      <c r="E254" s="34">
        <v>0</v>
      </c>
      <c r="F254" s="34">
        <v>0</v>
      </c>
      <c r="G254" s="35" t="str">
        <f t="shared" si="16"/>
        <v/>
      </c>
      <c r="H254" s="34">
        <v>0</v>
      </c>
      <c r="I254" s="36">
        <f t="shared" si="15"/>
        <v>0</v>
      </c>
      <c r="J254" s="37" t="str">
        <f t="shared" si="17"/>
        <v/>
      </c>
      <c r="K254" s="38" t="s">
        <v>466</v>
      </c>
      <c r="L254" s="39" t="str">
        <f t="shared" si="18"/>
        <v/>
      </c>
      <c r="P254" s="40">
        <v>245</v>
      </c>
      <c r="Q254" s="40">
        <v>0</v>
      </c>
      <c r="R254" s="40">
        <v>0</v>
      </c>
      <c r="S254" s="40">
        <f t="shared" si="19"/>
        <v>0</v>
      </c>
    </row>
    <row r="255" spans="1:19" s="40" customFormat="1" ht="15" x14ac:dyDescent="0.25">
      <c r="A255" s="41">
        <v>246</v>
      </c>
      <c r="B255" s="42" t="s">
        <v>270</v>
      </c>
      <c r="C255" s="31">
        <v>1</v>
      </c>
      <c r="D255" s="33">
        <v>6</v>
      </c>
      <c r="E255" s="34">
        <v>17453</v>
      </c>
      <c r="F255" s="34">
        <v>120279</v>
      </c>
      <c r="G255" s="35">
        <f t="shared" si="16"/>
        <v>1.8109823792930686E-3</v>
      </c>
      <c r="H255" s="34">
        <v>66416438.600000001</v>
      </c>
      <c r="I255" s="36">
        <f t="shared" si="15"/>
        <v>5977479.4739999995</v>
      </c>
      <c r="J255" s="37">
        <f t="shared" si="17"/>
        <v>335.59849160602761</v>
      </c>
      <c r="K255" s="38" t="s">
        <v>466</v>
      </c>
      <c r="L255" s="39" t="str">
        <f t="shared" si="18"/>
        <v/>
      </c>
      <c r="P255" s="40">
        <v>246</v>
      </c>
      <c r="Q255" s="40">
        <v>6</v>
      </c>
      <c r="R255" s="40">
        <v>120279</v>
      </c>
      <c r="S255" s="40">
        <f t="shared" si="19"/>
        <v>0</v>
      </c>
    </row>
    <row r="256" spans="1:19" s="40" customFormat="1" ht="15" x14ac:dyDescent="0.25">
      <c r="A256" s="41">
        <v>247</v>
      </c>
      <c r="B256" s="42" t="s">
        <v>271</v>
      </c>
      <c r="C256" s="31">
        <v>0</v>
      </c>
      <c r="D256" s="33">
        <v>0</v>
      </c>
      <c r="E256" s="34">
        <v>0</v>
      </c>
      <c r="F256" s="34">
        <v>0</v>
      </c>
      <c r="G256" s="35" t="str">
        <f t="shared" si="16"/>
        <v/>
      </c>
      <c r="H256" s="34">
        <v>1450244</v>
      </c>
      <c r="I256" s="36">
        <f t="shared" si="15"/>
        <v>130521.95999999999</v>
      </c>
      <c r="J256" s="37" t="str">
        <f t="shared" si="17"/>
        <v/>
      </c>
      <c r="K256" s="38" t="s">
        <v>466</v>
      </c>
      <c r="L256" s="39" t="str">
        <f t="shared" si="18"/>
        <v/>
      </c>
      <c r="P256" s="40">
        <v>247</v>
      </c>
      <c r="Q256" s="40">
        <v>0</v>
      </c>
      <c r="R256" s="40">
        <v>0</v>
      </c>
      <c r="S256" s="40">
        <f t="shared" si="19"/>
        <v>0</v>
      </c>
    </row>
    <row r="257" spans="1:19" s="40" customFormat="1" ht="15" x14ac:dyDescent="0.25">
      <c r="A257" s="41">
        <v>248</v>
      </c>
      <c r="B257" s="42" t="s">
        <v>272</v>
      </c>
      <c r="C257" s="31">
        <v>1</v>
      </c>
      <c r="D257" s="33">
        <v>579</v>
      </c>
      <c r="E257" s="34">
        <v>19423</v>
      </c>
      <c r="F257" s="34">
        <v>10356840</v>
      </c>
      <c r="G257" s="35">
        <f t="shared" si="16"/>
        <v>6.7471139108259692E-2</v>
      </c>
      <c r="H257" s="34">
        <v>153500298.59999999</v>
      </c>
      <c r="I257" s="36">
        <f t="shared" si="15"/>
        <v>13815026.874</v>
      </c>
      <c r="J257" s="37">
        <f t="shared" si="17"/>
        <v>178.04596993255419</v>
      </c>
      <c r="K257" s="38" t="s">
        <v>466</v>
      </c>
      <c r="L257" s="39" t="str">
        <f t="shared" si="18"/>
        <v/>
      </c>
      <c r="P257" s="40">
        <v>248</v>
      </c>
      <c r="Q257" s="40">
        <v>579</v>
      </c>
      <c r="R257" s="40">
        <v>10356840</v>
      </c>
      <c r="S257" s="40">
        <f t="shared" si="19"/>
        <v>0</v>
      </c>
    </row>
    <row r="258" spans="1:19" s="40" customFormat="1" ht="15" x14ac:dyDescent="0.25">
      <c r="A258" s="41">
        <v>249</v>
      </c>
      <c r="B258" s="42" t="s">
        <v>273</v>
      </c>
      <c r="C258" s="31">
        <v>1</v>
      </c>
      <c r="D258" s="33">
        <v>0</v>
      </c>
      <c r="E258" s="34">
        <v>36483</v>
      </c>
      <c r="F258" s="34">
        <v>0</v>
      </c>
      <c r="G258" s="35" t="str">
        <f t="shared" si="16"/>
        <v/>
      </c>
      <c r="H258" s="34">
        <v>4595934.4000000004</v>
      </c>
      <c r="I258" s="36">
        <f t="shared" si="15"/>
        <v>413634.09600000002</v>
      </c>
      <c r="J258" s="37">
        <f t="shared" si="17"/>
        <v>11.337721568949922</v>
      </c>
      <c r="K258" s="38" t="s">
        <v>466</v>
      </c>
      <c r="L258" s="39" t="str">
        <f t="shared" si="18"/>
        <v/>
      </c>
      <c r="P258" s="40">
        <v>249</v>
      </c>
      <c r="Q258" s="40">
        <v>0</v>
      </c>
      <c r="R258" s="40">
        <v>0</v>
      </c>
      <c r="S258" s="40">
        <f t="shared" si="19"/>
        <v>0</v>
      </c>
    </row>
    <row r="259" spans="1:19" s="40" customFormat="1" ht="15" x14ac:dyDescent="0.25">
      <c r="A259" s="41">
        <v>250</v>
      </c>
      <c r="B259" s="42" t="s">
        <v>274</v>
      </c>
      <c r="C259" s="31">
        <v>1</v>
      </c>
      <c r="D259" s="33">
        <v>1</v>
      </c>
      <c r="E259" s="34">
        <v>15544</v>
      </c>
      <c r="F259" s="34">
        <v>15544</v>
      </c>
      <c r="G259" s="35">
        <f t="shared" si="16"/>
        <v>1.9693932170773048E-3</v>
      </c>
      <c r="H259" s="34">
        <v>7892786.4000000004</v>
      </c>
      <c r="I259" s="36">
        <f t="shared" si="15"/>
        <v>710350.77599999995</v>
      </c>
      <c r="J259" s="37">
        <f t="shared" si="17"/>
        <v>44.699355120946983</v>
      </c>
      <c r="K259" s="38" t="s">
        <v>466</v>
      </c>
      <c r="L259" s="39" t="str">
        <f t="shared" si="18"/>
        <v/>
      </c>
      <c r="P259" s="40">
        <v>250</v>
      </c>
      <c r="Q259" s="40">
        <v>1</v>
      </c>
      <c r="R259" s="40">
        <v>15544</v>
      </c>
      <c r="S259" s="40">
        <f t="shared" si="19"/>
        <v>0</v>
      </c>
    </row>
    <row r="260" spans="1:19" s="40" customFormat="1" ht="15" x14ac:dyDescent="0.25">
      <c r="A260" s="41">
        <v>251</v>
      </c>
      <c r="B260" s="42" t="s">
        <v>275</v>
      </c>
      <c r="C260" s="31">
        <v>1</v>
      </c>
      <c r="D260" s="33">
        <v>108</v>
      </c>
      <c r="E260" s="34">
        <v>18601</v>
      </c>
      <c r="F260" s="34">
        <v>1837769</v>
      </c>
      <c r="G260" s="35">
        <f t="shared" si="16"/>
        <v>4.4745243753327855E-2</v>
      </c>
      <c r="H260" s="34">
        <v>41071829</v>
      </c>
      <c r="I260" s="36">
        <f t="shared" si="15"/>
        <v>3696464.61</v>
      </c>
      <c r="J260" s="37">
        <f t="shared" si="17"/>
        <v>99.924499220472015</v>
      </c>
      <c r="K260" s="38" t="s">
        <v>466</v>
      </c>
      <c r="L260" s="39" t="str">
        <f t="shared" si="18"/>
        <v/>
      </c>
      <c r="P260" s="40">
        <v>251</v>
      </c>
      <c r="Q260" s="40">
        <v>108</v>
      </c>
      <c r="R260" s="40">
        <v>1837769</v>
      </c>
      <c r="S260" s="40">
        <f t="shared" si="19"/>
        <v>0</v>
      </c>
    </row>
    <row r="261" spans="1:19" s="40" customFormat="1" ht="15" x14ac:dyDescent="0.25">
      <c r="A261" s="41">
        <v>252</v>
      </c>
      <c r="B261" s="42" t="s">
        <v>276</v>
      </c>
      <c r="C261" s="31">
        <v>1</v>
      </c>
      <c r="D261" s="33">
        <v>0</v>
      </c>
      <c r="E261" s="34">
        <v>28192</v>
      </c>
      <c r="F261" s="34">
        <v>0</v>
      </c>
      <c r="G261" s="35" t="str">
        <f t="shared" si="16"/>
        <v/>
      </c>
      <c r="H261" s="34">
        <v>18850488</v>
      </c>
      <c r="I261" s="36">
        <f t="shared" si="15"/>
        <v>1696543.92</v>
      </c>
      <c r="J261" s="37">
        <f t="shared" si="17"/>
        <v>60.178203745743474</v>
      </c>
      <c r="K261" s="38" t="s">
        <v>466</v>
      </c>
      <c r="L261" s="39" t="str">
        <f t="shared" si="18"/>
        <v/>
      </c>
      <c r="P261" s="40">
        <v>252</v>
      </c>
      <c r="Q261" s="40">
        <v>0</v>
      </c>
      <c r="R261" s="40">
        <v>0</v>
      </c>
      <c r="S261" s="40">
        <f t="shared" si="19"/>
        <v>0</v>
      </c>
    </row>
    <row r="262" spans="1:19" s="40" customFormat="1" ht="15" x14ac:dyDescent="0.25">
      <c r="A262" s="41">
        <v>253</v>
      </c>
      <c r="B262" s="42" t="s">
        <v>277</v>
      </c>
      <c r="C262" s="31">
        <v>1</v>
      </c>
      <c r="D262" s="33">
        <v>1</v>
      </c>
      <c r="E262" s="34">
        <v>52047</v>
      </c>
      <c r="F262" s="34">
        <v>37524</v>
      </c>
      <c r="G262" s="35">
        <f t="shared" si="16"/>
        <v>1.6153246074523148E-2</v>
      </c>
      <c r="H262" s="34">
        <v>2323000.58</v>
      </c>
      <c r="I262" s="36">
        <f t="shared" si="15"/>
        <v>209070.05220000001</v>
      </c>
      <c r="J262" s="37">
        <f t="shared" si="17"/>
        <v>3.2959834803158685</v>
      </c>
      <c r="K262" s="38" t="s">
        <v>466</v>
      </c>
      <c r="L262" s="39" t="str">
        <f t="shared" si="18"/>
        <v/>
      </c>
      <c r="P262" s="40">
        <v>253</v>
      </c>
      <c r="Q262" s="40">
        <v>1</v>
      </c>
      <c r="R262" s="40">
        <v>37524</v>
      </c>
      <c r="S262" s="40">
        <f t="shared" si="19"/>
        <v>0</v>
      </c>
    </row>
    <row r="263" spans="1:19" s="40" customFormat="1" ht="15" x14ac:dyDescent="0.25">
      <c r="A263" s="41">
        <v>254</v>
      </c>
      <c r="B263" s="42" t="s">
        <v>278</v>
      </c>
      <c r="C263" s="31">
        <v>0</v>
      </c>
      <c r="D263" s="33">
        <v>0</v>
      </c>
      <c r="E263" s="34">
        <v>17368</v>
      </c>
      <c r="F263" s="34">
        <v>0</v>
      </c>
      <c r="G263" s="35" t="str">
        <f t="shared" si="16"/>
        <v/>
      </c>
      <c r="H263" s="34">
        <v>119507.5</v>
      </c>
      <c r="I263" s="36">
        <f t="shared" si="15"/>
        <v>10755.674999999999</v>
      </c>
      <c r="J263" s="37" t="str">
        <f t="shared" si="17"/>
        <v/>
      </c>
      <c r="K263" s="38" t="s">
        <v>466</v>
      </c>
      <c r="L263" s="39" t="str">
        <f t="shared" si="18"/>
        <v/>
      </c>
      <c r="P263" s="40">
        <v>254</v>
      </c>
      <c r="Q263" s="40">
        <v>0</v>
      </c>
      <c r="R263" s="40">
        <v>0</v>
      </c>
      <c r="S263" s="40">
        <f t="shared" si="19"/>
        <v>0</v>
      </c>
    </row>
    <row r="264" spans="1:19" s="40" customFormat="1" ht="15" x14ac:dyDescent="0.25">
      <c r="A264" s="41">
        <v>255</v>
      </c>
      <c r="B264" s="42" t="s">
        <v>279</v>
      </c>
      <c r="C264" s="31">
        <v>0</v>
      </c>
      <c r="D264" s="33">
        <v>0</v>
      </c>
      <c r="E264" s="34">
        <v>0</v>
      </c>
      <c r="F264" s="34">
        <v>0</v>
      </c>
      <c r="G264" s="35" t="str">
        <f t="shared" si="16"/>
        <v/>
      </c>
      <c r="H264" s="34">
        <v>84048</v>
      </c>
      <c r="I264" s="36">
        <f t="shared" si="15"/>
        <v>7564.32</v>
      </c>
      <c r="J264" s="37" t="str">
        <f t="shared" si="17"/>
        <v/>
      </c>
      <c r="K264" s="38" t="s">
        <v>466</v>
      </c>
      <c r="L264" s="39" t="str">
        <f t="shared" si="18"/>
        <v/>
      </c>
      <c r="P264" s="40">
        <v>255</v>
      </c>
      <c r="Q264" s="40">
        <v>0</v>
      </c>
      <c r="R264" s="40">
        <v>0</v>
      </c>
      <c r="S264" s="40">
        <f t="shared" si="19"/>
        <v>0</v>
      </c>
    </row>
    <row r="265" spans="1:19" s="40" customFormat="1" ht="15" x14ac:dyDescent="0.25">
      <c r="A265" s="41">
        <v>256</v>
      </c>
      <c r="B265" s="42" t="s">
        <v>280</v>
      </c>
      <c r="C265" s="31">
        <v>0</v>
      </c>
      <c r="D265" s="33">
        <v>0</v>
      </c>
      <c r="E265" s="34">
        <v>19098</v>
      </c>
      <c r="F265" s="34">
        <v>0</v>
      </c>
      <c r="G265" s="35" t="str">
        <f t="shared" si="16"/>
        <v/>
      </c>
      <c r="H265" s="34">
        <v>366155.7</v>
      </c>
      <c r="I265" s="36">
        <f t="shared" si="15"/>
        <v>32954.012999999999</v>
      </c>
      <c r="J265" s="37" t="str">
        <f t="shared" si="17"/>
        <v/>
      </c>
      <c r="K265" s="38" t="s">
        <v>466</v>
      </c>
      <c r="L265" s="39" t="str">
        <f t="shared" si="18"/>
        <v/>
      </c>
      <c r="P265" s="40">
        <v>256</v>
      </c>
      <c r="Q265" s="40">
        <v>0</v>
      </c>
      <c r="R265" s="40">
        <v>0</v>
      </c>
      <c r="S265" s="40">
        <f t="shared" si="19"/>
        <v>0</v>
      </c>
    </row>
    <row r="266" spans="1:19" s="40" customFormat="1" ht="15" x14ac:dyDescent="0.25">
      <c r="A266" s="41">
        <v>257</v>
      </c>
      <c r="B266" s="42" t="s">
        <v>281</v>
      </c>
      <c r="C266" s="31">
        <v>0</v>
      </c>
      <c r="D266" s="33">
        <v>0</v>
      </c>
      <c r="E266" s="34">
        <v>0</v>
      </c>
      <c r="F266" s="34">
        <v>0</v>
      </c>
      <c r="G266" s="35" t="str">
        <f t="shared" si="16"/>
        <v/>
      </c>
      <c r="H266" s="34">
        <v>680</v>
      </c>
      <c r="I266" s="36">
        <f t="shared" ref="I266:I329" si="20">H266*0.09</f>
        <v>61.199999999999996</v>
      </c>
      <c r="J266" s="37" t="str">
        <f t="shared" si="17"/>
        <v/>
      </c>
      <c r="K266" s="38" t="s">
        <v>466</v>
      </c>
      <c r="L266" s="39" t="str">
        <f t="shared" si="18"/>
        <v/>
      </c>
      <c r="P266" s="40">
        <v>257</v>
      </c>
      <c r="Q266" s="40">
        <v>0</v>
      </c>
      <c r="R266" s="40">
        <v>0</v>
      </c>
      <c r="S266" s="40">
        <f t="shared" si="19"/>
        <v>0</v>
      </c>
    </row>
    <row r="267" spans="1:19" s="40" customFormat="1" ht="15" x14ac:dyDescent="0.25">
      <c r="A267" s="41">
        <v>258</v>
      </c>
      <c r="B267" s="42" t="s">
        <v>282</v>
      </c>
      <c r="C267" s="31">
        <v>1</v>
      </c>
      <c r="D267" s="33">
        <v>477</v>
      </c>
      <c r="E267" s="34">
        <v>21833</v>
      </c>
      <c r="F267" s="34">
        <v>8278118.9657193609</v>
      </c>
      <c r="G267" s="35">
        <f t="shared" ref="G267:G330" si="21">IF(D267&gt;0,IFERROR(F267/H267,""),"")</f>
        <v>0.09</v>
      </c>
      <c r="H267" s="34">
        <v>91979099.619104013</v>
      </c>
      <c r="I267" s="36">
        <f t="shared" si="20"/>
        <v>8278118.9657193609</v>
      </c>
      <c r="J267" s="37">
        <f t="shared" ref="J267:J330" si="22">IF(AND(A267&lt;800,C267=1,H267&gt;0,I267&gt;0),(I267-F267)/E267,"")</f>
        <v>0</v>
      </c>
      <c r="K267" s="38" t="s">
        <v>466</v>
      </c>
      <c r="L267" s="39" t="str">
        <f t="shared" ref="L267:L330" si="23">IF(K267="","", (K267-F267)/E267)</f>
        <v/>
      </c>
      <c r="P267" s="40">
        <v>258</v>
      </c>
      <c r="Q267" s="40">
        <v>477</v>
      </c>
      <c r="R267" s="40">
        <v>8278118.9657193609</v>
      </c>
      <c r="S267" s="40">
        <f t="shared" ref="S267:S330" si="24">P267-A267</f>
        <v>0</v>
      </c>
    </row>
    <row r="268" spans="1:19" s="40" customFormat="1" ht="15" x14ac:dyDescent="0.25">
      <c r="A268" s="41">
        <v>259</v>
      </c>
      <c r="B268" s="42" t="s">
        <v>283</v>
      </c>
      <c r="C268" s="31">
        <v>0</v>
      </c>
      <c r="D268" s="33">
        <v>0</v>
      </c>
      <c r="E268" s="34">
        <v>16860</v>
      </c>
      <c r="F268" s="34">
        <v>0</v>
      </c>
      <c r="G268" s="35" t="str">
        <f t="shared" si="21"/>
        <v/>
      </c>
      <c r="H268" s="34">
        <v>54999</v>
      </c>
      <c r="I268" s="36">
        <f t="shared" si="20"/>
        <v>4949.91</v>
      </c>
      <c r="J268" s="37" t="str">
        <f t="shared" si="22"/>
        <v/>
      </c>
      <c r="K268" s="38" t="s">
        <v>466</v>
      </c>
      <c r="L268" s="39" t="str">
        <f t="shared" si="23"/>
        <v/>
      </c>
      <c r="P268" s="40">
        <v>259</v>
      </c>
      <c r="Q268" s="40">
        <v>0</v>
      </c>
      <c r="R268" s="40">
        <v>0</v>
      </c>
      <c r="S268" s="40">
        <f t="shared" si="24"/>
        <v>0</v>
      </c>
    </row>
    <row r="269" spans="1:19" s="40" customFormat="1" ht="15" x14ac:dyDescent="0.25">
      <c r="A269" s="41">
        <v>260</v>
      </c>
      <c r="B269" s="42" t="s">
        <v>284</v>
      </c>
      <c r="C269" s="31">
        <v>0</v>
      </c>
      <c r="D269" s="33">
        <v>0</v>
      </c>
      <c r="E269" s="34">
        <v>0</v>
      </c>
      <c r="F269" s="34">
        <v>0</v>
      </c>
      <c r="G269" s="35" t="str">
        <f t="shared" si="21"/>
        <v/>
      </c>
      <c r="H269" s="34">
        <v>0</v>
      </c>
      <c r="I269" s="36">
        <f t="shared" si="20"/>
        <v>0</v>
      </c>
      <c r="J269" s="37" t="str">
        <f t="shared" si="22"/>
        <v/>
      </c>
      <c r="K269" s="38" t="s">
        <v>466</v>
      </c>
      <c r="L269" s="39" t="str">
        <f t="shared" si="23"/>
        <v/>
      </c>
      <c r="P269" s="40">
        <v>260</v>
      </c>
      <c r="Q269" s="40">
        <v>0</v>
      </c>
      <c r="R269" s="40">
        <v>0</v>
      </c>
      <c r="S269" s="40">
        <f t="shared" si="24"/>
        <v>0</v>
      </c>
    </row>
    <row r="270" spans="1:19" s="40" customFormat="1" ht="15" x14ac:dyDescent="0.25">
      <c r="A270" s="41">
        <v>261</v>
      </c>
      <c r="B270" s="42" t="s">
        <v>285</v>
      </c>
      <c r="C270" s="31">
        <v>1</v>
      </c>
      <c r="D270" s="33">
        <v>160</v>
      </c>
      <c r="E270" s="34">
        <v>23360</v>
      </c>
      <c r="F270" s="34">
        <v>3766587</v>
      </c>
      <c r="G270" s="35">
        <f t="shared" si="21"/>
        <v>6.9046424126403355E-2</v>
      </c>
      <c r="H270" s="34">
        <v>54551514.399999999</v>
      </c>
      <c r="I270" s="36">
        <f t="shared" si="20"/>
        <v>4909636.2960000001</v>
      </c>
      <c r="J270" s="37">
        <f t="shared" si="22"/>
        <v>48.931904794520548</v>
      </c>
      <c r="K270" s="38" t="s">
        <v>466</v>
      </c>
      <c r="L270" s="39" t="str">
        <f t="shared" si="23"/>
        <v/>
      </c>
      <c r="P270" s="40">
        <v>261</v>
      </c>
      <c r="Q270" s="40">
        <v>160</v>
      </c>
      <c r="R270" s="40">
        <v>3766587</v>
      </c>
      <c r="S270" s="40">
        <f t="shared" si="24"/>
        <v>0</v>
      </c>
    </row>
    <row r="271" spans="1:19" s="40" customFormat="1" ht="15" x14ac:dyDescent="0.25">
      <c r="A271" s="41">
        <v>262</v>
      </c>
      <c r="B271" s="42" t="s">
        <v>286</v>
      </c>
      <c r="C271" s="31">
        <v>1</v>
      </c>
      <c r="D271" s="33">
        <v>303</v>
      </c>
      <c r="E271" s="34">
        <v>17509</v>
      </c>
      <c r="F271" s="34">
        <v>4615087.9642243171</v>
      </c>
      <c r="G271" s="35">
        <f t="shared" si="21"/>
        <v>8.9999999999999955E-2</v>
      </c>
      <c r="H271" s="34">
        <v>51278755.158047996</v>
      </c>
      <c r="I271" s="36">
        <f t="shared" si="20"/>
        <v>4615087.9642243199</v>
      </c>
      <c r="J271" s="37">
        <f t="shared" si="22"/>
        <v>1.5957323227177083E-13</v>
      </c>
      <c r="K271" s="38" t="s">
        <v>466</v>
      </c>
      <c r="L271" s="39" t="str">
        <f t="shared" si="23"/>
        <v/>
      </c>
      <c r="P271" s="40">
        <v>262</v>
      </c>
      <c r="Q271" s="40">
        <v>303</v>
      </c>
      <c r="R271" s="40">
        <v>4615087.9642243171</v>
      </c>
      <c r="S271" s="40">
        <f t="shared" si="24"/>
        <v>0</v>
      </c>
    </row>
    <row r="272" spans="1:19" s="40" customFormat="1" ht="15" x14ac:dyDescent="0.25">
      <c r="A272" s="41">
        <v>263</v>
      </c>
      <c r="B272" s="42" t="s">
        <v>287</v>
      </c>
      <c r="C272" s="31">
        <v>1</v>
      </c>
      <c r="D272" s="33">
        <v>1</v>
      </c>
      <c r="E272" s="34">
        <v>30471</v>
      </c>
      <c r="F272" s="34">
        <v>21534</v>
      </c>
      <c r="G272" s="35">
        <f t="shared" si="21"/>
        <v>2.0542625427853314E-2</v>
      </c>
      <c r="H272" s="34">
        <v>1048259.3899999999</v>
      </c>
      <c r="I272" s="36">
        <f t="shared" si="20"/>
        <v>94343.345099999991</v>
      </c>
      <c r="J272" s="37">
        <f t="shared" si="22"/>
        <v>2.3894635916116962</v>
      </c>
      <c r="K272" s="38" t="s">
        <v>466</v>
      </c>
      <c r="L272" s="39" t="str">
        <f t="shared" si="23"/>
        <v/>
      </c>
      <c r="P272" s="40">
        <v>263</v>
      </c>
      <c r="Q272" s="40">
        <v>1</v>
      </c>
      <c r="R272" s="40">
        <v>21534</v>
      </c>
      <c r="S272" s="40">
        <f t="shared" si="24"/>
        <v>0</v>
      </c>
    </row>
    <row r="273" spans="1:19" s="40" customFormat="1" ht="15" x14ac:dyDescent="0.25">
      <c r="A273" s="41">
        <v>264</v>
      </c>
      <c r="B273" s="42" t="s">
        <v>288</v>
      </c>
      <c r="C273" s="31">
        <v>1</v>
      </c>
      <c r="D273" s="33">
        <v>19</v>
      </c>
      <c r="E273" s="34">
        <v>18988</v>
      </c>
      <c r="F273" s="34">
        <v>352044</v>
      </c>
      <c r="G273" s="35">
        <f t="shared" si="21"/>
        <v>6.4028381141756283E-3</v>
      </c>
      <c r="H273" s="34">
        <v>54982492.719999999</v>
      </c>
      <c r="I273" s="36">
        <f t="shared" si="20"/>
        <v>4948424.3448000001</v>
      </c>
      <c r="J273" s="37">
        <f t="shared" si="22"/>
        <v>242.06763981461975</v>
      </c>
      <c r="K273" s="38" t="s">
        <v>466</v>
      </c>
      <c r="L273" s="39" t="str">
        <f t="shared" si="23"/>
        <v/>
      </c>
      <c r="P273" s="40">
        <v>264</v>
      </c>
      <c r="Q273" s="40">
        <v>19</v>
      </c>
      <c r="R273" s="40">
        <v>352044</v>
      </c>
      <c r="S273" s="40">
        <f t="shared" si="24"/>
        <v>0</v>
      </c>
    </row>
    <row r="274" spans="1:19" s="40" customFormat="1" ht="15" x14ac:dyDescent="0.25">
      <c r="A274" s="41">
        <v>265</v>
      </c>
      <c r="B274" s="42" t="s">
        <v>289</v>
      </c>
      <c r="C274" s="31">
        <v>1</v>
      </c>
      <c r="D274" s="33">
        <v>6</v>
      </c>
      <c r="E274" s="34">
        <v>17856</v>
      </c>
      <c r="F274" s="34">
        <v>101313</v>
      </c>
      <c r="G274" s="35">
        <f t="shared" si="21"/>
        <v>2.695958244163793E-3</v>
      </c>
      <c r="H274" s="34">
        <v>37579587.969999999</v>
      </c>
      <c r="I274" s="36">
        <f t="shared" si="20"/>
        <v>3382162.9172999999</v>
      </c>
      <c r="J274" s="37">
        <f t="shared" si="22"/>
        <v>183.7393546875</v>
      </c>
      <c r="K274" s="38" t="s">
        <v>466</v>
      </c>
      <c r="L274" s="39" t="str">
        <f t="shared" si="23"/>
        <v/>
      </c>
      <c r="P274" s="40">
        <v>265</v>
      </c>
      <c r="Q274" s="40">
        <v>6</v>
      </c>
      <c r="R274" s="40">
        <v>101313</v>
      </c>
      <c r="S274" s="40">
        <f t="shared" si="24"/>
        <v>0</v>
      </c>
    </row>
    <row r="275" spans="1:19" s="40" customFormat="1" ht="15" x14ac:dyDescent="0.25">
      <c r="A275" s="41">
        <v>266</v>
      </c>
      <c r="B275" s="42" t="s">
        <v>290</v>
      </c>
      <c r="C275" s="31">
        <v>1</v>
      </c>
      <c r="D275" s="33">
        <v>8</v>
      </c>
      <c r="E275" s="34">
        <v>19461</v>
      </c>
      <c r="F275" s="34">
        <v>193208</v>
      </c>
      <c r="G275" s="35">
        <f t="shared" si="21"/>
        <v>2.7865512464087042E-3</v>
      </c>
      <c r="H275" s="34">
        <v>69335886.159999996</v>
      </c>
      <c r="I275" s="36">
        <f t="shared" si="20"/>
        <v>6240229.754399999</v>
      </c>
      <c r="J275" s="37">
        <f t="shared" si="22"/>
        <v>310.72512997276601</v>
      </c>
      <c r="K275" s="38" t="s">
        <v>466</v>
      </c>
      <c r="L275" s="39" t="str">
        <f t="shared" si="23"/>
        <v/>
      </c>
      <c r="P275" s="40">
        <v>266</v>
      </c>
      <c r="Q275" s="40">
        <v>8</v>
      </c>
      <c r="R275" s="40">
        <v>193208</v>
      </c>
      <c r="S275" s="40">
        <f t="shared" si="24"/>
        <v>0</v>
      </c>
    </row>
    <row r="276" spans="1:19" s="40" customFormat="1" ht="15" x14ac:dyDescent="0.25">
      <c r="A276" s="41">
        <v>267</v>
      </c>
      <c r="B276" s="42" t="s">
        <v>291</v>
      </c>
      <c r="C276" s="31">
        <v>0</v>
      </c>
      <c r="D276" s="33">
        <v>0</v>
      </c>
      <c r="E276" s="34">
        <v>11334</v>
      </c>
      <c r="F276" s="34">
        <v>0</v>
      </c>
      <c r="G276" s="35" t="str">
        <f t="shared" si="21"/>
        <v/>
      </c>
      <c r="H276" s="34">
        <v>67517</v>
      </c>
      <c r="I276" s="36">
        <f t="shared" si="20"/>
        <v>6076.53</v>
      </c>
      <c r="J276" s="37" t="str">
        <f t="shared" si="22"/>
        <v/>
      </c>
      <c r="K276" s="38" t="s">
        <v>466</v>
      </c>
      <c r="L276" s="39" t="str">
        <f t="shared" si="23"/>
        <v/>
      </c>
      <c r="P276" s="40">
        <v>267</v>
      </c>
      <c r="Q276" s="40">
        <v>0</v>
      </c>
      <c r="R276" s="40">
        <v>0</v>
      </c>
      <c r="S276" s="40">
        <f t="shared" si="24"/>
        <v>0</v>
      </c>
    </row>
    <row r="277" spans="1:19" s="40" customFormat="1" ht="15" x14ac:dyDescent="0.25">
      <c r="A277" s="41">
        <v>268</v>
      </c>
      <c r="B277" s="42" t="s">
        <v>292</v>
      </c>
      <c r="C277" s="31">
        <v>0</v>
      </c>
      <c r="D277" s="33">
        <v>0</v>
      </c>
      <c r="E277" s="34">
        <v>0</v>
      </c>
      <c r="F277" s="34">
        <v>0</v>
      </c>
      <c r="G277" s="35" t="str">
        <f t="shared" si="21"/>
        <v/>
      </c>
      <c r="H277" s="34">
        <v>754.90000000000009</v>
      </c>
      <c r="I277" s="36">
        <f t="shared" si="20"/>
        <v>67.941000000000003</v>
      </c>
      <c r="J277" s="37" t="str">
        <f t="shared" si="22"/>
        <v/>
      </c>
      <c r="K277" s="38" t="s">
        <v>466</v>
      </c>
      <c r="L277" s="39" t="str">
        <f t="shared" si="23"/>
        <v/>
      </c>
      <c r="P277" s="40">
        <v>268</v>
      </c>
      <c r="Q277" s="40">
        <v>0</v>
      </c>
      <c r="R277" s="40">
        <v>0</v>
      </c>
      <c r="S277" s="40">
        <f t="shared" si="24"/>
        <v>0</v>
      </c>
    </row>
    <row r="278" spans="1:19" s="40" customFormat="1" ht="15" x14ac:dyDescent="0.25">
      <c r="A278" s="41">
        <v>269</v>
      </c>
      <c r="B278" s="42" t="s">
        <v>293</v>
      </c>
      <c r="C278" s="31">
        <v>1</v>
      </c>
      <c r="D278" s="33">
        <v>0</v>
      </c>
      <c r="E278" s="34">
        <v>22315</v>
      </c>
      <c r="F278" s="34">
        <v>0</v>
      </c>
      <c r="G278" s="35" t="str">
        <f t="shared" si="21"/>
        <v/>
      </c>
      <c r="H278" s="34">
        <v>9298571.0999999996</v>
      </c>
      <c r="I278" s="36">
        <f t="shared" si="20"/>
        <v>836871.39899999998</v>
      </c>
      <c r="J278" s="37">
        <f t="shared" si="22"/>
        <v>37.502639435357381</v>
      </c>
      <c r="K278" s="38" t="s">
        <v>466</v>
      </c>
      <c r="L278" s="39" t="str">
        <f t="shared" si="23"/>
        <v/>
      </c>
      <c r="P278" s="40">
        <v>269</v>
      </c>
      <c r="Q278" s="40">
        <v>0</v>
      </c>
      <c r="R278" s="40">
        <v>0</v>
      </c>
      <c r="S278" s="40">
        <f t="shared" si="24"/>
        <v>0</v>
      </c>
    </row>
    <row r="279" spans="1:19" s="40" customFormat="1" ht="15" x14ac:dyDescent="0.25">
      <c r="A279" s="41">
        <v>270</v>
      </c>
      <c r="B279" s="42" t="s">
        <v>294</v>
      </c>
      <c r="C279" s="31">
        <v>0</v>
      </c>
      <c r="D279" s="33">
        <v>0</v>
      </c>
      <c r="E279" s="34">
        <v>0</v>
      </c>
      <c r="F279" s="34">
        <v>0</v>
      </c>
      <c r="G279" s="35" t="str">
        <f t="shared" si="21"/>
        <v/>
      </c>
      <c r="H279" s="34">
        <v>0</v>
      </c>
      <c r="I279" s="36">
        <f t="shared" si="20"/>
        <v>0</v>
      </c>
      <c r="J279" s="37" t="str">
        <f t="shared" si="22"/>
        <v/>
      </c>
      <c r="K279" s="38" t="s">
        <v>466</v>
      </c>
      <c r="L279" s="39" t="str">
        <f t="shared" si="23"/>
        <v/>
      </c>
      <c r="P279" s="40">
        <v>270</v>
      </c>
      <c r="Q279" s="40">
        <v>0</v>
      </c>
      <c r="R279" s="40">
        <v>0</v>
      </c>
      <c r="S279" s="40">
        <f t="shared" si="24"/>
        <v>0</v>
      </c>
    </row>
    <row r="280" spans="1:19" s="40" customFormat="1" ht="15" x14ac:dyDescent="0.25">
      <c r="A280" s="41">
        <v>271</v>
      </c>
      <c r="B280" s="42" t="s">
        <v>295</v>
      </c>
      <c r="C280" s="31">
        <v>1</v>
      </c>
      <c r="D280" s="33">
        <v>23</v>
      </c>
      <c r="E280" s="34">
        <v>16821</v>
      </c>
      <c r="F280" s="34">
        <v>395393</v>
      </c>
      <c r="G280" s="35">
        <f t="shared" si="21"/>
        <v>3.9186283313241664E-3</v>
      </c>
      <c r="H280" s="34">
        <v>100900868</v>
      </c>
      <c r="I280" s="36">
        <f t="shared" si="20"/>
        <v>9081078.1199999992</v>
      </c>
      <c r="J280" s="37">
        <f t="shared" si="22"/>
        <v>516.35961714523512</v>
      </c>
      <c r="K280" s="38" t="s">
        <v>466</v>
      </c>
      <c r="L280" s="39" t="str">
        <f t="shared" si="23"/>
        <v/>
      </c>
      <c r="P280" s="40">
        <v>271</v>
      </c>
      <c r="Q280" s="40">
        <v>23</v>
      </c>
      <c r="R280" s="40">
        <v>395393</v>
      </c>
      <c r="S280" s="40">
        <f t="shared" si="24"/>
        <v>0</v>
      </c>
    </row>
    <row r="281" spans="1:19" s="40" customFormat="1" ht="15" x14ac:dyDescent="0.25">
      <c r="A281" s="41">
        <v>272</v>
      </c>
      <c r="B281" s="42" t="s">
        <v>296</v>
      </c>
      <c r="C281" s="31">
        <v>1</v>
      </c>
      <c r="D281" s="33">
        <v>3</v>
      </c>
      <c r="E281" s="34">
        <v>28676</v>
      </c>
      <c r="F281" s="34">
        <v>70548</v>
      </c>
      <c r="G281" s="35">
        <f t="shared" si="21"/>
        <v>2.2197849310075533E-2</v>
      </c>
      <c r="H281" s="34">
        <v>3178145.73</v>
      </c>
      <c r="I281" s="36">
        <f t="shared" si="20"/>
        <v>286033.11569999997</v>
      </c>
      <c r="J281" s="37">
        <f t="shared" si="22"/>
        <v>7.5144760670944333</v>
      </c>
      <c r="K281" s="38" t="s">
        <v>466</v>
      </c>
      <c r="L281" s="39" t="str">
        <f t="shared" si="23"/>
        <v/>
      </c>
      <c r="P281" s="40">
        <v>272</v>
      </c>
      <c r="Q281" s="40">
        <v>3</v>
      </c>
      <c r="R281" s="40">
        <v>70548</v>
      </c>
      <c r="S281" s="40">
        <f t="shared" si="24"/>
        <v>0</v>
      </c>
    </row>
    <row r="282" spans="1:19" s="40" customFormat="1" ht="15" x14ac:dyDescent="0.25">
      <c r="A282" s="41">
        <v>273</v>
      </c>
      <c r="B282" s="42" t="s">
        <v>297</v>
      </c>
      <c r="C282" s="31">
        <v>1</v>
      </c>
      <c r="D282" s="33">
        <v>11</v>
      </c>
      <c r="E282" s="34">
        <v>17677</v>
      </c>
      <c r="F282" s="34">
        <v>201883</v>
      </c>
      <c r="G282" s="35">
        <f t="shared" si="21"/>
        <v>6.8005077611854653E-3</v>
      </c>
      <c r="H282" s="34">
        <v>29686459.759999998</v>
      </c>
      <c r="I282" s="36">
        <f t="shared" si="20"/>
        <v>2671781.3783999998</v>
      </c>
      <c r="J282" s="37">
        <f t="shared" si="22"/>
        <v>139.72384332183063</v>
      </c>
      <c r="K282" s="38" t="s">
        <v>466</v>
      </c>
      <c r="L282" s="39" t="str">
        <f t="shared" si="23"/>
        <v/>
      </c>
      <c r="P282" s="40">
        <v>273</v>
      </c>
      <c r="Q282" s="40">
        <v>11</v>
      </c>
      <c r="R282" s="40">
        <v>201883</v>
      </c>
      <c r="S282" s="40">
        <f t="shared" si="24"/>
        <v>0</v>
      </c>
    </row>
    <row r="283" spans="1:19" s="40" customFormat="1" ht="15" x14ac:dyDescent="0.25">
      <c r="A283" s="41">
        <v>274</v>
      </c>
      <c r="B283" s="42" t="s">
        <v>298</v>
      </c>
      <c r="C283" s="31">
        <v>1</v>
      </c>
      <c r="D283" s="33">
        <v>324</v>
      </c>
      <c r="E283" s="34">
        <v>25874</v>
      </c>
      <c r="F283" s="34">
        <v>8585105</v>
      </c>
      <c r="G283" s="35">
        <f t="shared" si="21"/>
        <v>6.3807093467685955E-2</v>
      </c>
      <c r="H283" s="34">
        <v>134547814.88123706</v>
      </c>
      <c r="I283" s="36">
        <f t="shared" si="20"/>
        <v>12109303.339311335</v>
      </c>
      <c r="J283" s="37">
        <f t="shared" si="22"/>
        <v>136.20616600878625</v>
      </c>
      <c r="K283" s="38" t="s">
        <v>466</v>
      </c>
      <c r="L283" s="39" t="str">
        <f t="shared" si="23"/>
        <v/>
      </c>
      <c r="P283" s="40">
        <v>274</v>
      </c>
      <c r="Q283" s="40">
        <v>324</v>
      </c>
      <c r="R283" s="40">
        <v>8585105</v>
      </c>
      <c r="S283" s="40">
        <f t="shared" si="24"/>
        <v>0</v>
      </c>
    </row>
    <row r="284" spans="1:19" s="40" customFormat="1" ht="15" x14ac:dyDescent="0.25">
      <c r="A284" s="41">
        <v>275</v>
      </c>
      <c r="B284" s="42" t="s">
        <v>299</v>
      </c>
      <c r="C284" s="31">
        <v>1</v>
      </c>
      <c r="D284" s="33">
        <v>14</v>
      </c>
      <c r="E284" s="34">
        <v>16988</v>
      </c>
      <c r="F284" s="34">
        <v>222043</v>
      </c>
      <c r="G284" s="35">
        <f t="shared" si="21"/>
        <v>2.3969484855701762E-2</v>
      </c>
      <c r="H284" s="34">
        <v>9263569.9655923694</v>
      </c>
      <c r="I284" s="36">
        <f t="shared" si="20"/>
        <v>833721.29690331325</v>
      </c>
      <c r="J284" s="37">
        <f t="shared" si="22"/>
        <v>36.00649263617337</v>
      </c>
      <c r="K284" s="38" t="s">
        <v>466</v>
      </c>
      <c r="L284" s="39" t="str">
        <f t="shared" si="23"/>
        <v/>
      </c>
      <c r="P284" s="40">
        <v>275</v>
      </c>
      <c r="Q284" s="40">
        <v>14</v>
      </c>
      <c r="R284" s="40">
        <v>222043</v>
      </c>
      <c r="S284" s="40">
        <f t="shared" si="24"/>
        <v>0</v>
      </c>
    </row>
    <row r="285" spans="1:19" s="40" customFormat="1" ht="15" x14ac:dyDescent="0.25">
      <c r="A285" s="41">
        <v>276</v>
      </c>
      <c r="B285" s="42" t="s">
        <v>300</v>
      </c>
      <c r="C285" s="31">
        <v>1</v>
      </c>
      <c r="D285" s="33">
        <v>2</v>
      </c>
      <c r="E285" s="34">
        <v>23273</v>
      </c>
      <c r="F285" s="34">
        <v>41444</v>
      </c>
      <c r="G285" s="35">
        <f t="shared" si="21"/>
        <v>1.4384978511527225E-3</v>
      </c>
      <c r="H285" s="34">
        <v>28810609.600000001</v>
      </c>
      <c r="I285" s="36">
        <f t="shared" si="20"/>
        <v>2592954.8640000001</v>
      </c>
      <c r="J285" s="37">
        <f t="shared" si="22"/>
        <v>109.6339476646758</v>
      </c>
      <c r="K285" s="38" t="s">
        <v>466</v>
      </c>
      <c r="L285" s="39" t="str">
        <f t="shared" si="23"/>
        <v/>
      </c>
      <c r="P285" s="40">
        <v>276</v>
      </c>
      <c r="Q285" s="40">
        <v>2</v>
      </c>
      <c r="R285" s="40">
        <v>41444</v>
      </c>
      <c r="S285" s="40">
        <f t="shared" si="24"/>
        <v>0</v>
      </c>
    </row>
    <row r="286" spans="1:19" s="40" customFormat="1" ht="15" x14ac:dyDescent="0.25">
      <c r="A286" s="41">
        <v>277</v>
      </c>
      <c r="B286" s="42" t="s">
        <v>301</v>
      </c>
      <c r="C286" s="31">
        <v>1</v>
      </c>
      <c r="D286" s="33">
        <v>136</v>
      </c>
      <c r="E286" s="34">
        <v>18972</v>
      </c>
      <c r="F286" s="34">
        <v>2326996</v>
      </c>
      <c r="G286" s="35">
        <f t="shared" si="21"/>
        <v>5.4970191344362408E-2</v>
      </c>
      <c r="H286" s="34">
        <v>42331961.069999993</v>
      </c>
      <c r="I286" s="36">
        <f t="shared" si="20"/>
        <v>3809876.4962999993</v>
      </c>
      <c r="J286" s="37">
        <f t="shared" si="22"/>
        <v>78.16152731920721</v>
      </c>
      <c r="K286" s="38">
        <v>6852200.2199999997</v>
      </c>
      <c r="L286" s="39">
        <f t="shared" si="23"/>
        <v>238.52014653173094</v>
      </c>
      <c r="P286" s="40">
        <v>277</v>
      </c>
      <c r="Q286" s="40">
        <v>136</v>
      </c>
      <c r="R286" s="40">
        <v>2326996</v>
      </c>
      <c r="S286" s="40">
        <f t="shared" si="24"/>
        <v>0</v>
      </c>
    </row>
    <row r="287" spans="1:19" s="40" customFormat="1" ht="15" x14ac:dyDescent="0.25">
      <c r="A287" s="41">
        <v>278</v>
      </c>
      <c r="B287" s="42" t="s">
        <v>302</v>
      </c>
      <c r="C287" s="31">
        <v>1</v>
      </c>
      <c r="D287" s="33">
        <v>142</v>
      </c>
      <c r="E287" s="34">
        <v>16725</v>
      </c>
      <c r="F287" s="34">
        <v>2191927</v>
      </c>
      <c r="G287" s="35">
        <f t="shared" si="21"/>
        <v>7.0268930362351559E-2</v>
      </c>
      <c r="H287" s="34">
        <v>31193402.101000004</v>
      </c>
      <c r="I287" s="36">
        <f t="shared" si="20"/>
        <v>2807406.18909</v>
      </c>
      <c r="J287" s="37">
        <f t="shared" si="22"/>
        <v>36.799951515097163</v>
      </c>
      <c r="K287" s="38" t="s">
        <v>466</v>
      </c>
      <c r="L287" s="39" t="str">
        <f t="shared" si="23"/>
        <v/>
      </c>
      <c r="P287" s="40">
        <v>278</v>
      </c>
      <c r="Q287" s="40">
        <v>142</v>
      </c>
      <c r="R287" s="40">
        <v>2191927</v>
      </c>
      <c r="S287" s="40">
        <f t="shared" si="24"/>
        <v>0</v>
      </c>
    </row>
    <row r="288" spans="1:19" s="40" customFormat="1" ht="15" x14ac:dyDescent="0.25">
      <c r="A288" s="41">
        <v>279</v>
      </c>
      <c r="B288" s="42" t="s">
        <v>303</v>
      </c>
      <c r="C288" s="31">
        <v>0</v>
      </c>
      <c r="D288" s="33">
        <v>0</v>
      </c>
      <c r="E288" s="34">
        <v>0</v>
      </c>
      <c r="F288" s="34">
        <v>0</v>
      </c>
      <c r="G288" s="35" t="str">
        <f t="shared" si="21"/>
        <v/>
      </c>
      <c r="H288" s="34">
        <v>0</v>
      </c>
      <c r="I288" s="36">
        <f t="shared" si="20"/>
        <v>0</v>
      </c>
      <c r="J288" s="37" t="str">
        <f t="shared" si="22"/>
        <v/>
      </c>
      <c r="K288" s="38" t="s">
        <v>466</v>
      </c>
      <c r="L288" s="39" t="str">
        <f t="shared" si="23"/>
        <v/>
      </c>
      <c r="P288" s="40">
        <v>279</v>
      </c>
      <c r="Q288" s="40">
        <v>0</v>
      </c>
      <c r="R288" s="40">
        <v>0</v>
      </c>
      <c r="S288" s="40">
        <f t="shared" si="24"/>
        <v>0</v>
      </c>
    </row>
    <row r="289" spans="1:19" s="40" customFormat="1" ht="15" x14ac:dyDescent="0.25">
      <c r="A289" s="41">
        <v>280</v>
      </c>
      <c r="B289" s="42" t="s">
        <v>304</v>
      </c>
      <c r="C289" s="31">
        <v>0</v>
      </c>
      <c r="D289" s="33">
        <v>0</v>
      </c>
      <c r="E289" s="34">
        <v>16860</v>
      </c>
      <c r="F289" s="34">
        <v>0</v>
      </c>
      <c r="G289" s="35" t="str">
        <f t="shared" si="21"/>
        <v/>
      </c>
      <c r="H289" s="34">
        <v>1297795</v>
      </c>
      <c r="I289" s="36">
        <f t="shared" si="20"/>
        <v>116801.55</v>
      </c>
      <c r="J289" s="37" t="str">
        <f t="shared" si="22"/>
        <v/>
      </c>
      <c r="K289" s="38" t="s">
        <v>466</v>
      </c>
      <c r="L289" s="39" t="str">
        <f t="shared" si="23"/>
        <v/>
      </c>
      <c r="P289" s="40">
        <v>280</v>
      </c>
      <c r="Q289" s="40">
        <v>0</v>
      </c>
      <c r="R289" s="40">
        <v>0</v>
      </c>
      <c r="S289" s="40">
        <f t="shared" si="24"/>
        <v>0</v>
      </c>
    </row>
    <row r="290" spans="1:19" s="40" customFormat="1" ht="15" x14ac:dyDescent="0.25">
      <c r="A290" s="41">
        <v>281</v>
      </c>
      <c r="B290" s="42" t="s">
        <v>305</v>
      </c>
      <c r="C290" s="31">
        <v>1</v>
      </c>
      <c r="D290" s="33">
        <v>4920</v>
      </c>
      <c r="E290" s="34">
        <v>19639</v>
      </c>
      <c r="F290" s="34">
        <v>91263894</v>
      </c>
      <c r="G290" s="35">
        <f t="shared" si="21"/>
        <v>0.16366604901001167</v>
      </c>
      <c r="H290" s="34">
        <v>557622638</v>
      </c>
      <c r="I290" s="36">
        <f t="shared" si="20"/>
        <v>50186037.420000002</v>
      </c>
      <c r="J290" s="37">
        <f t="shared" si="22"/>
        <v>-2091.6470584041958</v>
      </c>
      <c r="K290" s="38">
        <v>94566117.239999995</v>
      </c>
      <c r="L290" s="39">
        <f t="shared" si="23"/>
        <v>168.14620092672715</v>
      </c>
      <c r="P290" s="40">
        <v>281</v>
      </c>
      <c r="Q290" s="40">
        <v>4920</v>
      </c>
      <c r="R290" s="40">
        <v>91263894</v>
      </c>
      <c r="S290" s="40">
        <f t="shared" si="24"/>
        <v>0</v>
      </c>
    </row>
    <row r="291" spans="1:19" s="40" customFormat="1" ht="15" x14ac:dyDescent="0.25">
      <c r="A291" s="41">
        <v>282</v>
      </c>
      <c r="B291" s="42" t="s">
        <v>306</v>
      </c>
      <c r="C291" s="31">
        <v>0</v>
      </c>
      <c r="D291" s="33">
        <v>0</v>
      </c>
      <c r="E291" s="34">
        <v>16860</v>
      </c>
      <c r="F291" s="34">
        <v>0</v>
      </c>
      <c r="G291" s="35" t="str">
        <f t="shared" si="21"/>
        <v/>
      </c>
      <c r="H291" s="34">
        <v>20031</v>
      </c>
      <c r="I291" s="36">
        <f t="shared" si="20"/>
        <v>1802.79</v>
      </c>
      <c r="J291" s="37" t="str">
        <f t="shared" si="22"/>
        <v/>
      </c>
      <c r="K291" s="38" t="s">
        <v>466</v>
      </c>
      <c r="L291" s="39" t="str">
        <f t="shared" si="23"/>
        <v/>
      </c>
      <c r="P291" s="40">
        <v>282</v>
      </c>
      <c r="Q291" s="40">
        <v>0</v>
      </c>
      <c r="R291" s="40">
        <v>0</v>
      </c>
      <c r="S291" s="40">
        <f t="shared" si="24"/>
        <v>0</v>
      </c>
    </row>
    <row r="292" spans="1:19" s="40" customFormat="1" ht="15" x14ac:dyDescent="0.25">
      <c r="A292" s="41">
        <v>283</v>
      </c>
      <c r="B292" s="42" t="s">
        <v>307</v>
      </c>
      <c r="C292" s="31">
        <v>0</v>
      </c>
      <c r="D292" s="33">
        <v>0</v>
      </c>
      <c r="E292" s="34">
        <v>0</v>
      </c>
      <c r="F292" s="34">
        <v>0</v>
      </c>
      <c r="G292" s="35" t="str">
        <f t="shared" si="21"/>
        <v/>
      </c>
      <c r="H292" s="34">
        <v>0</v>
      </c>
      <c r="I292" s="36">
        <f t="shared" si="20"/>
        <v>0</v>
      </c>
      <c r="J292" s="37" t="str">
        <f t="shared" si="22"/>
        <v/>
      </c>
      <c r="K292" s="38" t="s">
        <v>466</v>
      </c>
      <c r="L292" s="39" t="str">
        <f t="shared" si="23"/>
        <v/>
      </c>
      <c r="P292" s="40">
        <v>283</v>
      </c>
      <c r="Q292" s="40">
        <v>0</v>
      </c>
      <c r="R292" s="40">
        <v>0</v>
      </c>
      <c r="S292" s="40">
        <f t="shared" si="24"/>
        <v>0</v>
      </c>
    </row>
    <row r="293" spans="1:19" s="40" customFormat="1" ht="15" x14ac:dyDescent="0.25">
      <c r="A293" s="41">
        <v>284</v>
      </c>
      <c r="B293" s="42" t="s">
        <v>308</v>
      </c>
      <c r="C293" s="31">
        <v>1</v>
      </c>
      <c r="D293" s="33">
        <v>192</v>
      </c>
      <c r="E293" s="34">
        <v>19209</v>
      </c>
      <c r="F293" s="34">
        <v>3596358</v>
      </c>
      <c r="G293" s="35">
        <f t="shared" si="21"/>
        <v>7.4926578814236755E-2</v>
      </c>
      <c r="H293" s="34">
        <v>47998428.020000003</v>
      </c>
      <c r="I293" s="36">
        <f t="shared" si="20"/>
        <v>4319858.5218000002</v>
      </c>
      <c r="J293" s="37">
        <f t="shared" si="22"/>
        <v>37.664663532719047</v>
      </c>
      <c r="K293" s="38" t="s">
        <v>466</v>
      </c>
      <c r="L293" s="39" t="str">
        <f t="shared" si="23"/>
        <v/>
      </c>
      <c r="P293" s="40">
        <v>284</v>
      </c>
      <c r="Q293" s="40">
        <v>192</v>
      </c>
      <c r="R293" s="40">
        <v>3596358</v>
      </c>
      <c r="S293" s="40">
        <f t="shared" si="24"/>
        <v>0</v>
      </c>
    </row>
    <row r="294" spans="1:19" s="40" customFormat="1" ht="15" x14ac:dyDescent="0.25">
      <c r="A294" s="41">
        <v>285</v>
      </c>
      <c r="B294" s="42" t="s">
        <v>309</v>
      </c>
      <c r="C294" s="31">
        <v>1</v>
      </c>
      <c r="D294" s="33">
        <v>112</v>
      </c>
      <c r="E294" s="34">
        <v>19037</v>
      </c>
      <c r="F294" s="34">
        <v>1992418</v>
      </c>
      <c r="G294" s="35">
        <f t="shared" si="21"/>
        <v>2.7741051028586941E-2</v>
      </c>
      <c r="H294" s="34">
        <v>71822008.400000006</v>
      </c>
      <c r="I294" s="36">
        <f t="shared" si="20"/>
        <v>6463980.7560000001</v>
      </c>
      <c r="J294" s="37">
        <f t="shared" si="22"/>
        <v>234.8879947470715</v>
      </c>
      <c r="K294" s="38" t="s">
        <v>466</v>
      </c>
      <c r="L294" s="39" t="str">
        <f t="shared" si="23"/>
        <v/>
      </c>
      <c r="P294" s="40">
        <v>285</v>
      </c>
      <c r="Q294" s="40">
        <v>112</v>
      </c>
      <c r="R294" s="40">
        <v>1992418</v>
      </c>
      <c r="S294" s="40">
        <f t="shared" si="24"/>
        <v>0</v>
      </c>
    </row>
    <row r="295" spans="1:19" s="40" customFormat="1" ht="15" x14ac:dyDescent="0.25">
      <c r="A295" s="41">
        <v>286</v>
      </c>
      <c r="B295" s="42" t="s">
        <v>310</v>
      </c>
      <c r="C295" s="31">
        <v>0</v>
      </c>
      <c r="D295" s="33">
        <v>0</v>
      </c>
      <c r="E295" s="34">
        <v>0</v>
      </c>
      <c r="F295" s="34">
        <v>0</v>
      </c>
      <c r="G295" s="35" t="str">
        <f t="shared" si="21"/>
        <v/>
      </c>
      <c r="H295" s="34">
        <v>801.5</v>
      </c>
      <c r="I295" s="36">
        <f t="shared" si="20"/>
        <v>72.134999999999991</v>
      </c>
      <c r="J295" s="37" t="str">
        <f t="shared" si="22"/>
        <v/>
      </c>
      <c r="K295" s="38" t="s">
        <v>466</v>
      </c>
      <c r="L295" s="39" t="str">
        <f t="shared" si="23"/>
        <v/>
      </c>
      <c r="P295" s="40">
        <v>286</v>
      </c>
      <c r="Q295" s="40">
        <v>0</v>
      </c>
      <c r="R295" s="40">
        <v>0</v>
      </c>
      <c r="S295" s="40">
        <f t="shared" si="24"/>
        <v>0</v>
      </c>
    </row>
    <row r="296" spans="1:19" s="40" customFormat="1" ht="15" x14ac:dyDescent="0.25">
      <c r="A296" s="41">
        <v>287</v>
      </c>
      <c r="B296" s="42" t="s">
        <v>311</v>
      </c>
      <c r="C296" s="31">
        <v>1</v>
      </c>
      <c r="D296" s="33">
        <v>25</v>
      </c>
      <c r="E296" s="34">
        <v>17364</v>
      </c>
      <c r="F296" s="34">
        <v>429650</v>
      </c>
      <c r="G296" s="35">
        <f t="shared" si="21"/>
        <v>2.7090725221456984E-2</v>
      </c>
      <c r="H296" s="34">
        <v>15859671.4</v>
      </c>
      <c r="I296" s="36">
        <f t="shared" si="20"/>
        <v>1427370.426</v>
      </c>
      <c r="J296" s="37">
        <f t="shared" si="22"/>
        <v>57.459135337479843</v>
      </c>
      <c r="K296" s="38" t="s">
        <v>466</v>
      </c>
      <c r="L296" s="39" t="str">
        <f t="shared" si="23"/>
        <v/>
      </c>
      <c r="P296" s="40">
        <v>287</v>
      </c>
      <c r="Q296" s="40">
        <v>25</v>
      </c>
      <c r="R296" s="40">
        <v>429650</v>
      </c>
      <c r="S296" s="40">
        <f t="shared" si="24"/>
        <v>0</v>
      </c>
    </row>
    <row r="297" spans="1:19" s="40" customFormat="1" ht="15" x14ac:dyDescent="0.25">
      <c r="A297" s="41">
        <v>288</v>
      </c>
      <c r="B297" s="42" t="s">
        <v>312</v>
      </c>
      <c r="C297" s="31">
        <v>1</v>
      </c>
      <c r="D297" s="33">
        <v>5</v>
      </c>
      <c r="E297" s="34">
        <v>20807</v>
      </c>
      <c r="F297" s="34">
        <v>98053</v>
      </c>
      <c r="G297" s="35">
        <f t="shared" si="21"/>
        <v>1.8567947542844985E-3</v>
      </c>
      <c r="H297" s="34">
        <v>52807667.5</v>
      </c>
      <c r="I297" s="36">
        <f t="shared" si="20"/>
        <v>4752690.0750000002</v>
      </c>
      <c r="J297" s="37">
        <f t="shared" si="22"/>
        <v>223.70534315374636</v>
      </c>
      <c r="K297" s="38" t="s">
        <v>466</v>
      </c>
      <c r="L297" s="39" t="str">
        <f t="shared" si="23"/>
        <v/>
      </c>
      <c r="P297" s="40">
        <v>288</v>
      </c>
      <c r="Q297" s="40">
        <v>5</v>
      </c>
      <c r="R297" s="40">
        <v>98053</v>
      </c>
      <c r="S297" s="40">
        <f t="shared" si="24"/>
        <v>0</v>
      </c>
    </row>
    <row r="298" spans="1:19" s="40" customFormat="1" ht="15" x14ac:dyDescent="0.25">
      <c r="A298" s="41">
        <v>289</v>
      </c>
      <c r="B298" s="42" t="s">
        <v>313</v>
      </c>
      <c r="C298" s="31">
        <v>1</v>
      </c>
      <c r="D298" s="33">
        <v>0</v>
      </c>
      <c r="E298" s="34">
        <v>30865</v>
      </c>
      <c r="F298" s="34">
        <v>0</v>
      </c>
      <c r="G298" s="35" t="str">
        <f t="shared" si="21"/>
        <v/>
      </c>
      <c r="H298" s="34">
        <v>4233346.0870000003</v>
      </c>
      <c r="I298" s="36">
        <f t="shared" si="20"/>
        <v>381001.14783000003</v>
      </c>
      <c r="J298" s="37">
        <f t="shared" si="22"/>
        <v>12.344116242669692</v>
      </c>
      <c r="K298" s="38" t="s">
        <v>466</v>
      </c>
      <c r="L298" s="39" t="str">
        <f t="shared" si="23"/>
        <v/>
      </c>
      <c r="P298" s="40">
        <v>289</v>
      </c>
      <c r="Q298" s="40">
        <v>0</v>
      </c>
      <c r="R298" s="40">
        <v>0</v>
      </c>
      <c r="S298" s="40">
        <f t="shared" si="24"/>
        <v>0</v>
      </c>
    </row>
    <row r="299" spans="1:19" s="40" customFormat="1" ht="15" x14ac:dyDescent="0.25">
      <c r="A299" s="41">
        <v>290</v>
      </c>
      <c r="B299" s="42" t="s">
        <v>314</v>
      </c>
      <c r="C299" s="31">
        <v>1</v>
      </c>
      <c r="D299" s="33">
        <v>0</v>
      </c>
      <c r="E299" s="34">
        <v>17946</v>
      </c>
      <c r="F299" s="34">
        <v>0</v>
      </c>
      <c r="G299" s="35" t="str">
        <f t="shared" si="21"/>
        <v/>
      </c>
      <c r="H299" s="34">
        <v>23557789.399999999</v>
      </c>
      <c r="I299" s="36">
        <f t="shared" si="20"/>
        <v>2120201.0459999996</v>
      </c>
      <c r="J299" s="37">
        <f t="shared" si="22"/>
        <v>118.14337713139416</v>
      </c>
      <c r="K299" s="38" t="s">
        <v>466</v>
      </c>
      <c r="L299" s="39" t="str">
        <f t="shared" si="23"/>
        <v/>
      </c>
      <c r="P299" s="40">
        <v>290</v>
      </c>
      <c r="Q299" s="40">
        <v>0</v>
      </c>
      <c r="R299" s="40">
        <v>0</v>
      </c>
      <c r="S299" s="40">
        <f t="shared" si="24"/>
        <v>0</v>
      </c>
    </row>
    <row r="300" spans="1:19" s="40" customFormat="1" ht="15" x14ac:dyDescent="0.25">
      <c r="A300" s="41">
        <v>291</v>
      </c>
      <c r="B300" s="42" t="s">
        <v>315</v>
      </c>
      <c r="C300" s="31">
        <v>1</v>
      </c>
      <c r="D300" s="33">
        <v>67</v>
      </c>
      <c r="E300" s="34">
        <v>17765</v>
      </c>
      <c r="F300" s="34">
        <v>1183038</v>
      </c>
      <c r="G300" s="35">
        <f t="shared" si="21"/>
        <v>3.2301869288331904E-2</v>
      </c>
      <c r="H300" s="34">
        <v>36624443.911898851</v>
      </c>
      <c r="I300" s="36">
        <f t="shared" si="20"/>
        <v>3296199.9520708965</v>
      </c>
      <c r="J300" s="37">
        <f t="shared" si="22"/>
        <v>118.95085573154498</v>
      </c>
      <c r="K300" s="38" t="s">
        <v>466</v>
      </c>
      <c r="L300" s="39" t="str">
        <f t="shared" si="23"/>
        <v/>
      </c>
      <c r="P300" s="40">
        <v>291</v>
      </c>
      <c r="Q300" s="40">
        <v>67</v>
      </c>
      <c r="R300" s="40">
        <v>1183038</v>
      </c>
      <c r="S300" s="40">
        <f t="shared" si="24"/>
        <v>0</v>
      </c>
    </row>
    <row r="301" spans="1:19" s="40" customFormat="1" ht="15" x14ac:dyDescent="0.25">
      <c r="A301" s="41">
        <v>292</v>
      </c>
      <c r="B301" s="42" t="s">
        <v>316</v>
      </c>
      <c r="C301" s="31">
        <v>1</v>
      </c>
      <c r="D301" s="33">
        <v>15</v>
      </c>
      <c r="E301" s="34">
        <v>15245</v>
      </c>
      <c r="F301" s="34">
        <v>274818</v>
      </c>
      <c r="G301" s="35">
        <f t="shared" si="21"/>
        <v>8.7277857219929204E-3</v>
      </c>
      <c r="H301" s="34">
        <v>31487711.631999999</v>
      </c>
      <c r="I301" s="36">
        <f t="shared" si="20"/>
        <v>2833894.0468799998</v>
      </c>
      <c r="J301" s="37">
        <f t="shared" si="22"/>
        <v>167.86330251754671</v>
      </c>
      <c r="K301" s="38" t="s">
        <v>466</v>
      </c>
      <c r="L301" s="39" t="str">
        <f t="shared" si="23"/>
        <v/>
      </c>
      <c r="P301" s="40">
        <v>292</v>
      </c>
      <c r="Q301" s="40">
        <v>15</v>
      </c>
      <c r="R301" s="40">
        <v>274818</v>
      </c>
      <c r="S301" s="40">
        <f t="shared" si="24"/>
        <v>0</v>
      </c>
    </row>
    <row r="302" spans="1:19" s="40" customFormat="1" ht="15" x14ac:dyDescent="0.25">
      <c r="A302" s="41">
        <v>293</v>
      </c>
      <c r="B302" s="42" t="s">
        <v>317</v>
      </c>
      <c r="C302" s="31">
        <v>1</v>
      </c>
      <c r="D302" s="33">
        <v>126</v>
      </c>
      <c r="E302" s="34">
        <v>17594</v>
      </c>
      <c r="F302" s="34">
        <v>2306186</v>
      </c>
      <c r="G302" s="35">
        <f t="shared" si="21"/>
        <v>1.6032722315550484E-2</v>
      </c>
      <c r="H302" s="34">
        <v>143842446.38</v>
      </c>
      <c r="I302" s="36">
        <f t="shared" si="20"/>
        <v>12945820.174199998</v>
      </c>
      <c r="J302" s="37">
        <f t="shared" si="22"/>
        <v>604.7308272251903</v>
      </c>
      <c r="K302" s="38">
        <v>24032898.18</v>
      </c>
      <c r="L302" s="39">
        <f t="shared" si="23"/>
        <v>1234.893269296351</v>
      </c>
      <c r="P302" s="40">
        <v>293</v>
      </c>
      <c r="Q302" s="40">
        <v>126</v>
      </c>
      <c r="R302" s="40">
        <v>2306186</v>
      </c>
      <c r="S302" s="40">
        <f t="shared" si="24"/>
        <v>0</v>
      </c>
    </row>
    <row r="303" spans="1:19" s="40" customFormat="1" ht="15" x14ac:dyDescent="0.25">
      <c r="A303" s="41">
        <v>294</v>
      </c>
      <c r="B303" s="42" t="s">
        <v>318</v>
      </c>
      <c r="C303" s="31">
        <v>0</v>
      </c>
      <c r="D303" s="33">
        <v>0</v>
      </c>
      <c r="E303" s="34">
        <v>16860</v>
      </c>
      <c r="F303" s="34">
        <v>0</v>
      </c>
      <c r="G303" s="35" t="str">
        <f t="shared" si="21"/>
        <v/>
      </c>
      <c r="H303" s="34">
        <v>16860</v>
      </c>
      <c r="I303" s="36">
        <f t="shared" si="20"/>
        <v>1517.3999999999999</v>
      </c>
      <c r="J303" s="37" t="str">
        <f t="shared" si="22"/>
        <v/>
      </c>
      <c r="K303" s="38" t="s">
        <v>466</v>
      </c>
      <c r="L303" s="39" t="str">
        <f t="shared" si="23"/>
        <v/>
      </c>
      <c r="P303" s="40">
        <v>294</v>
      </c>
      <c r="Q303" s="40">
        <v>0</v>
      </c>
      <c r="R303" s="40">
        <v>0</v>
      </c>
      <c r="S303" s="40">
        <f t="shared" si="24"/>
        <v>0</v>
      </c>
    </row>
    <row r="304" spans="1:19" s="40" customFormat="1" ht="15" x14ac:dyDescent="0.25">
      <c r="A304" s="41">
        <v>295</v>
      </c>
      <c r="B304" s="42" t="s">
        <v>319</v>
      </c>
      <c r="C304" s="31">
        <v>1</v>
      </c>
      <c r="D304" s="33">
        <v>54</v>
      </c>
      <c r="E304" s="34">
        <v>19523</v>
      </c>
      <c r="F304" s="34">
        <v>1086223</v>
      </c>
      <c r="G304" s="35">
        <f t="shared" si="21"/>
        <v>1.6483002957330833E-2</v>
      </c>
      <c r="H304" s="34">
        <v>65899581.697090045</v>
      </c>
      <c r="I304" s="36">
        <f t="shared" si="20"/>
        <v>5930962.3527381038</v>
      </c>
      <c r="J304" s="37">
        <f t="shared" si="22"/>
        <v>248.15547573314061</v>
      </c>
      <c r="K304" s="38" t="s">
        <v>466</v>
      </c>
      <c r="L304" s="39" t="str">
        <f t="shared" si="23"/>
        <v/>
      </c>
      <c r="P304" s="40">
        <v>295</v>
      </c>
      <c r="Q304" s="40">
        <v>54</v>
      </c>
      <c r="R304" s="40">
        <v>1086223</v>
      </c>
      <c r="S304" s="40">
        <f t="shared" si="24"/>
        <v>0</v>
      </c>
    </row>
    <row r="305" spans="1:19" s="40" customFormat="1" ht="15" x14ac:dyDescent="0.25">
      <c r="A305" s="41">
        <v>296</v>
      </c>
      <c r="B305" s="42" t="s">
        <v>320</v>
      </c>
      <c r="C305" s="31">
        <v>1</v>
      </c>
      <c r="D305" s="33">
        <v>40</v>
      </c>
      <c r="E305" s="34">
        <v>32462</v>
      </c>
      <c r="F305" s="34">
        <v>1075009.5909813598</v>
      </c>
      <c r="G305" s="35">
        <f t="shared" si="21"/>
        <v>0.09</v>
      </c>
      <c r="H305" s="34">
        <v>11944551.010903999</v>
      </c>
      <c r="I305" s="36">
        <f t="shared" si="20"/>
        <v>1075009.5909813598</v>
      </c>
      <c r="J305" s="37">
        <f t="shared" si="22"/>
        <v>0</v>
      </c>
      <c r="K305" s="38" t="s">
        <v>466</v>
      </c>
      <c r="L305" s="39" t="str">
        <f t="shared" si="23"/>
        <v/>
      </c>
      <c r="P305" s="40">
        <v>296</v>
      </c>
      <c r="Q305" s="40">
        <v>40</v>
      </c>
      <c r="R305" s="40">
        <v>1075009.5909813598</v>
      </c>
      <c r="S305" s="40">
        <f t="shared" si="24"/>
        <v>0</v>
      </c>
    </row>
    <row r="306" spans="1:19" s="40" customFormat="1" ht="15" x14ac:dyDescent="0.25">
      <c r="A306" s="41">
        <v>297</v>
      </c>
      <c r="B306" s="42" t="s">
        <v>321</v>
      </c>
      <c r="C306" s="31">
        <v>0</v>
      </c>
      <c r="D306" s="33">
        <v>0</v>
      </c>
      <c r="E306" s="34">
        <v>0</v>
      </c>
      <c r="F306" s="34">
        <v>0</v>
      </c>
      <c r="G306" s="35" t="str">
        <f t="shared" si="21"/>
        <v/>
      </c>
      <c r="H306" s="34">
        <v>0</v>
      </c>
      <c r="I306" s="36">
        <f t="shared" si="20"/>
        <v>0</v>
      </c>
      <c r="J306" s="37" t="str">
        <f t="shared" si="22"/>
        <v/>
      </c>
      <c r="K306" s="38" t="s">
        <v>466</v>
      </c>
      <c r="L306" s="39" t="str">
        <f t="shared" si="23"/>
        <v/>
      </c>
      <c r="P306" s="40">
        <v>297</v>
      </c>
      <c r="Q306" s="40">
        <v>0</v>
      </c>
      <c r="R306" s="40">
        <v>0</v>
      </c>
      <c r="S306" s="40">
        <f t="shared" si="24"/>
        <v>0</v>
      </c>
    </row>
    <row r="307" spans="1:19" s="40" customFormat="1" ht="15" x14ac:dyDescent="0.25">
      <c r="A307" s="41">
        <v>298</v>
      </c>
      <c r="B307" s="42" t="s">
        <v>322</v>
      </c>
      <c r="C307" s="31">
        <v>1</v>
      </c>
      <c r="D307" s="33">
        <v>0</v>
      </c>
      <c r="E307" s="34">
        <v>22524</v>
      </c>
      <c r="F307" s="34">
        <v>0</v>
      </c>
      <c r="G307" s="35" t="str">
        <f t="shared" si="21"/>
        <v/>
      </c>
      <c r="H307" s="34">
        <v>13135911</v>
      </c>
      <c r="I307" s="36">
        <f t="shared" si="20"/>
        <v>1182231.99</v>
      </c>
      <c r="J307" s="37">
        <f t="shared" si="22"/>
        <v>52.487657165689932</v>
      </c>
      <c r="K307" s="38" t="s">
        <v>466</v>
      </c>
      <c r="L307" s="39" t="str">
        <f t="shared" si="23"/>
        <v/>
      </c>
      <c r="P307" s="40">
        <v>298</v>
      </c>
      <c r="Q307" s="40">
        <v>0</v>
      </c>
      <c r="R307" s="40">
        <v>0</v>
      </c>
      <c r="S307" s="40">
        <f t="shared" si="24"/>
        <v>0</v>
      </c>
    </row>
    <row r="308" spans="1:19" s="40" customFormat="1" ht="15" x14ac:dyDescent="0.25">
      <c r="A308" s="41">
        <v>299</v>
      </c>
      <c r="B308" s="42" t="s">
        <v>323</v>
      </c>
      <c r="C308" s="31">
        <v>0</v>
      </c>
      <c r="D308" s="33">
        <v>0</v>
      </c>
      <c r="E308" s="34">
        <v>0</v>
      </c>
      <c r="F308" s="34">
        <v>0</v>
      </c>
      <c r="G308" s="35" t="str">
        <f t="shared" si="21"/>
        <v/>
      </c>
      <c r="H308" s="34">
        <v>0</v>
      </c>
      <c r="I308" s="36">
        <f t="shared" si="20"/>
        <v>0</v>
      </c>
      <c r="J308" s="37" t="str">
        <f t="shared" si="22"/>
        <v/>
      </c>
      <c r="K308" s="38" t="s">
        <v>466</v>
      </c>
      <c r="L308" s="39" t="str">
        <f t="shared" si="23"/>
        <v/>
      </c>
      <c r="P308" s="40">
        <v>299</v>
      </c>
      <c r="Q308" s="40">
        <v>0</v>
      </c>
      <c r="R308" s="40">
        <v>0</v>
      </c>
      <c r="S308" s="40">
        <f t="shared" si="24"/>
        <v>0</v>
      </c>
    </row>
    <row r="309" spans="1:19" s="40" customFormat="1" ht="15" x14ac:dyDescent="0.25">
      <c r="A309" s="41">
        <v>300</v>
      </c>
      <c r="B309" s="42" t="s">
        <v>324</v>
      </c>
      <c r="C309" s="31">
        <v>1</v>
      </c>
      <c r="D309" s="33">
        <v>1</v>
      </c>
      <c r="E309" s="34">
        <v>38196</v>
      </c>
      <c r="F309" s="34">
        <v>30217</v>
      </c>
      <c r="G309" s="35">
        <f t="shared" si="21"/>
        <v>4.158466670274974E-3</v>
      </c>
      <c r="H309" s="34">
        <v>7266380.2300000004</v>
      </c>
      <c r="I309" s="36">
        <f t="shared" si="20"/>
        <v>653974.22070000006</v>
      </c>
      <c r="J309" s="37">
        <f t="shared" si="22"/>
        <v>16.33043304796314</v>
      </c>
      <c r="K309" s="38" t="s">
        <v>466</v>
      </c>
      <c r="L309" s="39" t="str">
        <f t="shared" si="23"/>
        <v/>
      </c>
      <c r="P309" s="40">
        <v>300</v>
      </c>
      <c r="Q309" s="40">
        <v>1</v>
      </c>
      <c r="R309" s="40">
        <v>30217</v>
      </c>
      <c r="S309" s="40">
        <f t="shared" si="24"/>
        <v>0</v>
      </c>
    </row>
    <row r="310" spans="1:19" s="40" customFormat="1" ht="15" x14ac:dyDescent="0.25">
      <c r="A310" s="41">
        <v>301</v>
      </c>
      <c r="B310" s="42" t="s">
        <v>325</v>
      </c>
      <c r="C310" s="31">
        <v>1</v>
      </c>
      <c r="D310" s="33">
        <v>90</v>
      </c>
      <c r="E310" s="34">
        <v>17206</v>
      </c>
      <c r="F310" s="34">
        <v>1541437</v>
      </c>
      <c r="G310" s="35">
        <f t="shared" si="21"/>
        <v>5.3932928354371718E-2</v>
      </c>
      <c r="H310" s="34">
        <v>28580628.699999999</v>
      </c>
      <c r="I310" s="36">
        <f t="shared" si="20"/>
        <v>2572256.5829999996</v>
      </c>
      <c r="J310" s="37">
        <f t="shared" si="22"/>
        <v>59.910472102754831</v>
      </c>
      <c r="K310" s="38" t="s">
        <v>466</v>
      </c>
      <c r="L310" s="39" t="str">
        <f t="shared" si="23"/>
        <v/>
      </c>
      <c r="P310" s="40">
        <v>301</v>
      </c>
      <c r="Q310" s="40">
        <v>90</v>
      </c>
      <c r="R310" s="40">
        <v>1541437</v>
      </c>
      <c r="S310" s="40">
        <f t="shared" si="24"/>
        <v>0</v>
      </c>
    </row>
    <row r="311" spans="1:19" s="40" customFormat="1" ht="15" x14ac:dyDescent="0.25">
      <c r="A311" s="41">
        <v>302</v>
      </c>
      <c r="B311" s="42" t="s">
        <v>326</v>
      </c>
      <c r="C311" s="31">
        <v>0</v>
      </c>
      <c r="D311" s="33">
        <v>0</v>
      </c>
      <c r="E311" s="34">
        <v>11531</v>
      </c>
      <c r="F311" s="34">
        <v>0</v>
      </c>
      <c r="G311" s="35" t="str">
        <f t="shared" si="21"/>
        <v/>
      </c>
      <c r="H311" s="34">
        <v>323525</v>
      </c>
      <c r="I311" s="36">
        <f t="shared" si="20"/>
        <v>29117.25</v>
      </c>
      <c r="J311" s="37" t="str">
        <f t="shared" si="22"/>
        <v/>
      </c>
      <c r="K311" s="38" t="s">
        <v>466</v>
      </c>
      <c r="L311" s="39" t="str">
        <f t="shared" si="23"/>
        <v/>
      </c>
      <c r="P311" s="40">
        <v>302</v>
      </c>
      <c r="Q311" s="40">
        <v>0</v>
      </c>
      <c r="R311" s="40">
        <v>0</v>
      </c>
      <c r="S311" s="40">
        <f t="shared" si="24"/>
        <v>0</v>
      </c>
    </row>
    <row r="312" spans="1:19" s="40" customFormat="1" ht="15" x14ac:dyDescent="0.25">
      <c r="A312" s="41">
        <v>303</v>
      </c>
      <c r="B312" s="42" t="s">
        <v>327</v>
      </c>
      <c r="C312" s="31">
        <v>0</v>
      </c>
      <c r="D312" s="33">
        <v>0</v>
      </c>
      <c r="E312" s="34">
        <v>16860</v>
      </c>
      <c r="F312" s="34">
        <v>0</v>
      </c>
      <c r="G312" s="35" t="str">
        <f t="shared" si="21"/>
        <v/>
      </c>
      <c r="H312" s="34">
        <v>108389.75</v>
      </c>
      <c r="I312" s="36">
        <f t="shared" si="20"/>
        <v>9755.0774999999994</v>
      </c>
      <c r="J312" s="37" t="str">
        <f t="shared" si="22"/>
        <v/>
      </c>
      <c r="K312" s="38" t="s">
        <v>466</v>
      </c>
      <c r="L312" s="39" t="str">
        <f t="shared" si="23"/>
        <v/>
      </c>
      <c r="P312" s="40">
        <v>303</v>
      </c>
      <c r="Q312" s="40">
        <v>0</v>
      </c>
      <c r="R312" s="40">
        <v>0</v>
      </c>
      <c r="S312" s="40">
        <f t="shared" si="24"/>
        <v>0</v>
      </c>
    </row>
    <row r="313" spans="1:19" s="40" customFormat="1" ht="15" x14ac:dyDescent="0.25">
      <c r="A313" s="41">
        <v>304</v>
      </c>
      <c r="B313" s="42" t="s">
        <v>328</v>
      </c>
      <c r="C313" s="31">
        <v>1</v>
      </c>
      <c r="D313" s="33">
        <v>2</v>
      </c>
      <c r="E313" s="34">
        <v>17484</v>
      </c>
      <c r="F313" s="34">
        <v>43582</v>
      </c>
      <c r="G313" s="35">
        <f t="shared" si="21"/>
        <v>1.4618352066080775E-3</v>
      </c>
      <c r="H313" s="34">
        <v>29813210</v>
      </c>
      <c r="I313" s="36">
        <f t="shared" si="20"/>
        <v>2683188.9</v>
      </c>
      <c r="J313" s="37">
        <f t="shared" si="22"/>
        <v>150.97271219400594</v>
      </c>
      <c r="K313" s="38" t="s">
        <v>466</v>
      </c>
      <c r="L313" s="39" t="str">
        <f t="shared" si="23"/>
        <v/>
      </c>
      <c r="P313" s="40">
        <v>304</v>
      </c>
      <c r="Q313" s="40">
        <v>2</v>
      </c>
      <c r="R313" s="40">
        <v>43582</v>
      </c>
      <c r="S313" s="40">
        <f t="shared" si="24"/>
        <v>0</v>
      </c>
    </row>
    <row r="314" spans="1:19" s="40" customFormat="1" ht="15" x14ac:dyDescent="0.25">
      <c r="A314" s="41">
        <v>305</v>
      </c>
      <c r="B314" s="42" t="s">
        <v>329</v>
      </c>
      <c r="C314" s="31">
        <v>1</v>
      </c>
      <c r="D314" s="33">
        <v>91</v>
      </c>
      <c r="E314" s="34">
        <v>18803</v>
      </c>
      <c r="F314" s="34">
        <v>1592346</v>
      </c>
      <c r="G314" s="35">
        <f t="shared" si="21"/>
        <v>2.4647370217048815E-2</v>
      </c>
      <c r="H314" s="34">
        <v>64605107.399999999</v>
      </c>
      <c r="I314" s="36">
        <f t="shared" si="20"/>
        <v>5814459.6659999993</v>
      </c>
      <c r="J314" s="37">
        <f t="shared" si="22"/>
        <v>224.54468255065677</v>
      </c>
      <c r="K314" s="38" t="s">
        <v>466</v>
      </c>
      <c r="L314" s="39" t="str">
        <f t="shared" si="23"/>
        <v/>
      </c>
      <c r="P314" s="40">
        <v>305</v>
      </c>
      <c r="Q314" s="40">
        <v>91</v>
      </c>
      <c r="R314" s="40">
        <v>1592346</v>
      </c>
      <c r="S314" s="40">
        <f t="shared" si="24"/>
        <v>0</v>
      </c>
    </row>
    <row r="315" spans="1:19" s="40" customFormat="1" ht="15" x14ac:dyDescent="0.25">
      <c r="A315" s="41">
        <v>306</v>
      </c>
      <c r="B315" s="42" t="s">
        <v>330</v>
      </c>
      <c r="C315" s="31">
        <v>1</v>
      </c>
      <c r="D315" s="33">
        <v>6</v>
      </c>
      <c r="E315" s="34">
        <v>20952</v>
      </c>
      <c r="F315" s="34">
        <v>112824</v>
      </c>
      <c r="G315" s="35">
        <f t="shared" si="21"/>
        <v>4.8259859994905563E-2</v>
      </c>
      <c r="H315" s="34">
        <v>2337843.5</v>
      </c>
      <c r="I315" s="36">
        <f t="shared" si="20"/>
        <v>210405.91499999998</v>
      </c>
      <c r="J315" s="37">
        <f t="shared" si="22"/>
        <v>4.6574033505154633</v>
      </c>
      <c r="K315" s="38" t="s">
        <v>466</v>
      </c>
      <c r="L315" s="39" t="str">
        <f t="shared" si="23"/>
        <v/>
      </c>
      <c r="P315" s="40">
        <v>306</v>
      </c>
      <c r="Q315" s="40">
        <v>6</v>
      </c>
      <c r="R315" s="40">
        <v>112824</v>
      </c>
      <c r="S315" s="40">
        <f t="shared" si="24"/>
        <v>0</v>
      </c>
    </row>
    <row r="316" spans="1:19" s="40" customFormat="1" ht="15" x14ac:dyDescent="0.25">
      <c r="A316" s="41">
        <v>307</v>
      </c>
      <c r="B316" s="42" t="s">
        <v>331</v>
      </c>
      <c r="C316" s="31">
        <v>1</v>
      </c>
      <c r="D316" s="33">
        <v>20</v>
      </c>
      <c r="E316" s="34">
        <v>17512</v>
      </c>
      <c r="F316" s="34">
        <v>362213</v>
      </c>
      <c r="G316" s="35">
        <f t="shared" si="21"/>
        <v>5.5021006120358372E-3</v>
      </c>
      <c r="H316" s="34">
        <v>65831766</v>
      </c>
      <c r="I316" s="36">
        <f t="shared" si="20"/>
        <v>5924858.9399999995</v>
      </c>
      <c r="J316" s="37">
        <f t="shared" si="22"/>
        <v>317.64766674280492</v>
      </c>
      <c r="K316" s="38" t="s">
        <v>466</v>
      </c>
      <c r="L316" s="39" t="str">
        <f t="shared" si="23"/>
        <v/>
      </c>
      <c r="P316" s="40">
        <v>307</v>
      </c>
      <c r="Q316" s="40">
        <v>20</v>
      </c>
      <c r="R316" s="40">
        <v>362213</v>
      </c>
      <c r="S316" s="40">
        <f t="shared" si="24"/>
        <v>0</v>
      </c>
    </row>
    <row r="317" spans="1:19" s="40" customFormat="1" ht="15" x14ac:dyDescent="0.25">
      <c r="A317" s="41">
        <v>308</v>
      </c>
      <c r="B317" s="42" t="s">
        <v>332</v>
      </c>
      <c r="C317" s="31">
        <v>1</v>
      </c>
      <c r="D317" s="33">
        <v>11</v>
      </c>
      <c r="E317" s="34">
        <v>22968</v>
      </c>
      <c r="F317" s="34">
        <v>240672</v>
      </c>
      <c r="G317" s="35">
        <f t="shared" si="21"/>
        <v>1.8317771980738485E-3</v>
      </c>
      <c r="H317" s="34">
        <v>131387157.92131902</v>
      </c>
      <c r="I317" s="36">
        <f t="shared" si="20"/>
        <v>11824844.212918712</v>
      </c>
      <c r="J317" s="37">
        <f t="shared" si="22"/>
        <v>504.36138161436395</v>
      </c>
      <c r="K317" s="38" t="s">
        <v>466</v>
      </c>
      <c r="L317" s="39" t="str">
        <f t="shared" si="23"/>
        <v/>
      </c>
      <c r="P317" s="40">
        <v>308</v>
      </c>
      <c r="Q317" s="40">
        <v>11</v>
      </c>
      <c r="R317" s="40">
        <v>240672</v>
      </c>
      <c r="S317" s="40">
        <f t="shared" si="24"/>
        <v>0</v>
      </c>
    </row>
    <row r="318" spans="1:19" s="40" customFormat="1" ht="15" x14ac:dyDescent="0.25">
      <c r="A318" s="41">
        <v>309</v>
      </c>
      <c r="B318" s="42" t="s">
        <v>333</v>
      </c>
      <c r="C318" s="31">
        <v>1</v>
      </c>
      <c r="D318" s="33">
        <v>4</v>
      </c>
      <c r="E318" s="34">
        <v>17119</v>
      </c>
      <c r="F318" s="34">
        <v>71062</v>
      </c>
      <c r="G318" s="35">
        <f t="shared" si="21"/>
        <v>3.287772790480847E-3</v>
      </c>
      <c r="H318" s="34">
        <v>21614024</v>
      </c>
      <c r="I318" s="36">
        <f t="shared" si="20"/>
        <v>1945262.16</v>
      </c>
      <c r="J318" s="37">
        <f t="shared" si="22"/>
        <v>109.48070331210934</v>
      </c>
      <c r="K318" s="38" t="s">
        <v>466</v>
      </c>
      <c r="L318" s="39" t="str">
        <f t="shared" si="23"/>
        <v/>
      </c>
      <c r="P318" s="40">
        <v>309</v>
      </c>
      <c r="Q318" s="40">
        <v>4</v>
      </c>
      <c r="R318" s="40">
        <v>71062</v>
      </c>
      <c r="S318" s="40">
        <f t="shared" si="24"/>
        <v>0</v>
      </c>
    </row>
    <row r="319" spans="1:19" s="40" customFormat="1" ht="15" x14ac:dyDescent="0.25">
      <c r="A319" s="41">
        <v>310</v>
      </c>
      <c r="B319" s="42" t="s">
        <v>334</v>
      </c>
      <c r="C319" s="31">
        <v>1</v>
      </c>
      <c r="D319" s="33">
        <v>142</v>
      </c>
      <c r="E319" s="34">
        <v>19685</v>
      </c>
      <c r="F319" s="34">
        <v>2771876</v>
      </c>
      <c r="G319" s="35">
        <f t="shared" si="21"/>
        <v>6.0492261725627064E-2</v>
      </c>
      <c r="H319" s="34">
        <v>45821993.109999999</v>
      </c>
      <c r="I319" s="36">
        <f t="shared" si="20"/>
        <v>4123979.3798999996</v>
      </c>
      <c r="J319" s="37">
        <f t="shared" si="22"/>
        <v>68.686989072898129</v>
      </c>
      <c r="K319" s="38" t="s">
        <v>466</v>
      </c>
      <c r="L319" s="39" t="str">
        <f t="shared" si="23"/>
        <v/>
      </c>
      <c r="P319" s="40">
        <v>310</v>
      </c>
      <c r="Q319" s="40">
        <v>142</v>
      </c>
      <c r="R319" s="40">
        <v>2771876</v>
      </c>
      <c r="S319" s="40">
        <f t="shared" si="24"/>
        <v>0</v>
      </c>
    </row>
    <row r="320" spans="1:19" s="40" customFormat="1" ht="15" x14ac:dyDescent="0.25">
      <c r="A320" s="41">
        <v>311</v>
      </c>
      <c r="B320" s="42" t="s">
        <v>335</v>
      </c>
      <c r="C320" s="31">
        <v>0</v>
      </c>
      <c r="D320" s="33">
        <v>0</v>
      </c>
      <c r="E320" s="34">
        <v>16860</v>
      </c>
      <c r="F320" s="34">
        <v>0</v>
      </c>
      <c r="G320" s="35" t="str">
        <f t="shared" si="21"/>
        <v/>
      </c>
      <c r="H320" s="34">
        <v>20881</v>
      </c>
      <c r="I320" s="36">
        <f t="shared" si="20"/>
        <v>1879.29</v>
      </c>
      <c r="J320" s="37" t="str">
        <f t="shared" si="22"/>
        <v/>
      </c>
      <c r="K320" s="38" t="s">
        <v>466</v>
      </c>
      <c r="L320" s="39" t="str">
        <f t="shared" si="23"/>
        <v/>
      </c>
      <c r="P320" s="40">
        <v>311</v>
      </c>
      <c r="Q320" s="40">
        <v>0</v>
      </c>
      <c r="R320" s="40">
        <v>0</v>
      </c>
      <c r="S320" s="40">
        <f t="shared" si="24"/>
        <v>0</v>
      </c>
    </row>
    <row r="321" spans="1:19" s="40" customFormat="1" ht="15" x14ac:dyDescent="0.25">
      <c r="A321" s="41">
        <v>312</v>
      </c>
      <c r="B321" s="42" t="s">
        <v>336</v>
      </c>
      <c r="C321" s="31">
        <v>1</v>
      </c>
      <c r="D321" s="33">
        <v>3</v>
      </c>
      <c r="E321" s="34">
        <v>17978</v>
      </c>
      <c r="F321" s="34">
        <v>45621</v>
      </c>
      <c r="G321" s="35">
        <f t="shared" si="21"/>
        <v>3.9402157484259348E-2</v>
      </c>
      <c r="H321" s="34">
        <v>1157830</v>
      </c>
      <c r="I321" s="36">
        <f t="shared" si="20"/>
        <v>104204.7</v>
      </c>
      <c r="J321" s="37">
        <f t="shared" si="22"/>
        <v>3.2586327733896985</v>
      </c>
      <c r="K321" s="38" t="s">
        <v>466</v>
      </c>
      <c r="L321" s="39" t="str">
        <f t="shared" si="23"/>
        <v/>
      </c>
      <c r="P321" s="40">
        <v>312</v>
      </c>
      <c r="Q321" s="40">
        <v>3</v>
      </c>
      <c r="R321" s="40">
        <v>45621</v>
      </c>
      <c r="S321" s="40">
        <f t="shared" si="24"/>
        <v>0</v>
      </c>
    </row>
    <row r="322" spans="1:19" s="40" customFormat="1" ht="15" x14ac:dyDescent="0.25">
      <c r="A322" s="41">
        <v>313</v>
      </c>
      <c r="B322" s="42" t="s">
        <v>337</v>
      </c>
      <c r="C322" s="31">
        <v>0</v>
      </c>
      <c r="D322" s="33">
        <v>0</v>
      </c>
      <c r="E322" s="34">
        <v>16860</v>
      </c>
      <c r="F322" s="34">
        <v>0</v>
      </c>
      <c r="G322" s="35" t="str">
        <f t="shared" si="21"/>
        <v/>
      </c>
      <c r="H322" s="34">
        <v>120501</v>
      </c>
      <c r="I322" s="36">
        <f t="shared" si="20"/>
        <v>10845.09</v>
      </c>
      <c r="J322" s="37" t="str">
        <f t="shared" si="22"/>
        <v/>
      </c>
      <c r="K322" s="38" t="s">
        <v>466</v>
      </c>
      <c r="L322" s="39" t="str">
        <f t="shared" si="23"/>
        <v/>
      </c>
      <c r="P322" s="40">
        <v>313</v>
      </c>
      <c r="Q322" s="40">
        <v>0</v>
      </c>
      <c r="R322" s="40">
        <v>0</v>
      </c>
      <c r="S322" s="40">
        <f t="shared" si="24"/>
        <v>0</v>
      </c>
    </row>
    <row r="323" spans="1:19" s="40" customFormat="1" ht="15" x14ac:dyDescent="0.25">
      <c r="A323" s="41">
        <v>314</v>
      </c>
      <c r="B323" s="42" t="s">
        <v>338</v>
      </c>
      <c r="C323" s="31">
        <v>1</v>
      </c>
      <c r="D323" s="33">
        <v>7</v>
      </c>
      <c r="E323" s="34">
        <v>24804</v>
      </c>
      <c r="F323" s="34">
        <v>172081</v>
      </c>
      <c r="G323" s="35">
        <f t="shared" si="21"/>
        <v>2.5668234012910496E-3</v>
      </c>
      <c r="H323" s="34">
        <v>67040451.600000001</v>
      </c>
      <c r="I323" s="36">
        <f t="shared" si="20"/>
        <v>6033640.6440000003</v>
      </c>
      <c r="J323" s="37">
        <f t="shared" si="22"/>
        <v>236.31509611353007</v>
      </c>
      <c r="K323" s="38" t="s">
        <v>466</v>
      </c>
      <c r="L323" s="39" t="str">
        <f t="shared" si="23"/>
        <v/>
      </c>
      <c r="P323" s="40">
        <v>314</v>
      </c>
      <c r="Q323" s="40">
        <v>7</v>
      </c>
      <c r="R323" s="40">
        <v>172081</v>
      </c>
      <c r="S323" s="40">
        <f t="shared" si="24"/>
        <v>0</v>
      </c>
    </row>
    <row r="324" spans="1:19" s="40" customFormat="1" ht="15" x14ac:dyDescent="0.25">
      <c r="A324" s="41">
        <v>315</v>
      </c>
      <c r="B324" s="42" t="s">
        <v>339</v>
      </c>
      <c r="C324" s="31">
        <v>1</v>
      </c>
      <c r="D324" s="33">
        <v>1</v>
      </c>
      <c r="E324" s="34">
        <v>21004</v>
      </c>
      <c r="F324" s="34">
        <v>21004</v>
      </c>
      <c r="G324" s="35">
        <f t="shared" si="21"/>
        <v>3.6211316199473588E-4</v>
      </c>
      <c r="H324" s="34">
        <v>58003967.280000001</v>
      </c>
      <c r="I324" s="36">
        <f t="shared" si="20"/>
        <v>5220357.0552000003</v>
      </c>
      <c r="J324" s="37">
        <f t="shared" si="22"/>
        <v>247.54109003999238</v>
      </c>
      <c r="K324" s="38" t="s">
        <v>466</v>
      </c>
      <c r="L324" s="39" t="str">
        <f t="shared" si="23"/>
        <v/>
      </c>
      <c r="P324" s="40">
        <v>315</v>
      </c>
      <c r="Q324" s="40">
        <v>1</v>
      </c>
      <c r="R324" s="40">
        <v>21004</v>
      </c>
      <c r="S324" s="40">
        <f t="shared" si="24"/>
        <v>0</v>
      </c>
    </row>
    <row r="325" spans="1:19" s="40" customFormat="1" ht="15" x14ac:dyDescent="0.25">
      <c r="A325" s="41">
        <v>316</v>
      </c>
      <c r="B325" s="42" t="s">
        <v>340</v>
      </c>
      <c r="C325" s="31">
        <v>1</v>
      </c>
      <c r="D325" s="33">
        <v>26</v>
      </c>
      <c r="E325" s="34">
        <v>18579</v>
      </c>
      <c r="F325" s="34">
        <v>438596</v>
      </c>
      <c r="G325" s="35">
        <f t="shared" si="21"/>
        <v>1.2367505195301888E-2</v>
      </c>
      <c r="H325" s="34">
        <v>35463579.200000003</v>
      </c>
      <c r="I325" s="36">
        <f t="shared" si="20"/>
        <v>3191722.128</v>
      </c>
      <c r="J325" s="37">
        <f t="shared" si="22"/>
        <v>148.18483922708435</v>
      </c>
      <c r="K325" s="38">
        <v>6178329.3599999994</v>
      </c>
      <c r="L325" s="39">
        <f t="shared" si="23"/>
        <v>308.93661445718283</v>
      </c>
      <c r="P325" s="40">
        <v>316</v>
      </c>
      <c r="Q325" s="40">
        <v>26</v>
      </c>
      <c r="R325" s="40">
        <v>438596</v>
      </c>
      <c r="S325" s="40">
        <f t="shared" si="24"/>
        <v>0</v>
      </c>
    </row>
    <row r="326" spans="1:19" s="40" customFormat="1" ht="15" x14ac:dyDescent="0.25">
      <c r="A326" s="41">
        <v>317</v>
      </c>
      <c r="B326" s="42" t="s">
        <v>341</v>
      </c>
      <c r="C326" s="31">
        <v>1</v>
      </c>
      <c r="D326" s="33">
        <v>1</v>
      </c>
      <c r="E326" s="34">
        <v>26360</v>
      </c>
      <c r="F326" s="34">
        <v>26360</v>
      </c>
      <c r="G326" s="35">
        <f t="shared" si="21"/>
        <v>2.3407840268340662E-4</v>
      </c>
      <c r="H326" s="34">
        <v>112611841.57879001</v>
      </c>
      <c r="I326" s="36">
        <f t="shared" si="20"/>
        <v>10135065.742091101</v>
      </c>
      <c r="J326" s="37">
        <f t="shared" si="22"/>
        <v>383.48656077735586</v>
      </c>
      <c r="K326" s="38" t="s">
        <v>466</v>
      </c>
      <c r="L326" s="39" t="str">
        <f t="shared" si="23"/>
        <v/>
      </c>
      <c r="P326" s="40">
        <v>317</v>
      </c>
      <c r="Q326" s="40">
        <v>1</v>
      </c>
      <c r="R326" s="40">
        <v>26360</v>
      </c>
      <c r="S326" s="40">
        <f t="shared" si="24"/>
        <v>0</v>
      </c>
    </row>
    <row r="327" spans="1:19" s="40" customFormat="1" ht="15" x14ac:dyDescent="0.25">
      <c r="A327" s="41">
        <v>318</v>
      </c>
      <c r="B327" s="42" t="s">
        <v>342</v>
      </c>
      <c r="C327" s="31">
        <v>1</v>
      </c>
      <c r="D327" s="33">
        <v>0</v>
      </c>
      <c r="E327" s="34">
        <v>29227</v>
      </c>
      <c r="F327" s="34">
        <v>0</v>
      </c>
      <c r="G327" s="35" t="str">
        <f t="shared" si="21"/>
        <v/>
      </c>
      <c r="H327" s="34">
        <v>3695249.0731752501</v>
      </c>
      <c r="I327" s="36">
        <f t="shared" si="20"/>
        <v>332572.41658577247</v>
      </c>
      <c r="J327" s="37">
        <f t="shared" si="22"/>
        <v>11.378944694487032</v>
      </c>
      <c r="K327" s="38" t="s">
        <v>466</v>
      </c>
      <c r="L327" s="39" t="str">
        <f t="shared" si="23"/>
        <v/>
      </c>
      <c r="P327" s="40">
        <v>318</v>
      </c>
      <c r="Q327" s="40">
        <v>0</v>
      </c>
      <c r="R327" s="40">
        <v>0</v>
      </c>
      <c r="S327" s="40">
        <f t="shared" si="24"/>
        <v>0</v>
      </c>
    </row>
    <row r="328" spans="1:19" s="40" customFormat="1" ht="15" x14ac:dyDescent="0.25">
      <c r="A328" s="41">
        <v>319</v>
      </c>
      <c r="B328" s="42" t="s">
        <v>343</v>
      </c>
      <c r="C328" s="31">
        <v>0</v>
      </c>
      <c r="D328" s="33">
        <v>0</v>
      </c>
      <c r="E328" s="34">
        <v>0</v>
      </c>
      <c r="F328" s="34">
        <v>0</v>
      </c>
      <c r="G328" s="35" t="str">
        <f t="shared" si="21"/>
        <v/>
      </c>
      <c r="H328" s="34">
        <v>0</v>
      </c>
      <c r="I328" s="36">
        <f t="shared" si="20"/>
        <v>0</v>
      </c>
      <c r="J328" s="37" t="str">
        <f t="shared" si="22"/>
        <v/>
      </c>
      <c r="K328" s="38" t="s">
        <v>466</v>
      </c>
      <c r="L328" s="39" t="str">
        <f t="shared" si="23"/>
        <v/>
      </c>
      <c r="P328" s="40">
        <v>319</v>
      </c>
      <c r="Q328" s="40">
        <v>0</v>
      </c>
      <c r="R328" s="40">
        <v>0</v>
      </c>
      <c r="S328" s="40">
        <f t="shared" si="24"/>
        <v>0</v>
      </c>
    </row>
    <row r="329" spans="1:19" s="40" customFormat="1" ht="15" x14ac:dyDescent="0.25">
      <c r="A329" s="41">
        <v>320</v>
      </c>
      <c r="B329" s="42" t="s">
        <v>344</v>
      </c>
      <c r="C329" s="31">
        <v>0</v>
      </c>
      <c r="D329" s="33">
        <v>0</v>
      </c>
      <c r="E329" s="34">
        <v>0</v>
      </c>
      <c r="F329" s="34">
        <v>0</v>
      </c>
      <c r="G329" s="35" t="str">
        <f t="shared" si="21"/>
        <v/>
      </c>
      <c r="H329" s="34">
        <v>0</v>
      </c>
      <c r="I329" s="36">
        <f t="shared" si="20"/>
        <v>0</v>
      </c>
      <c r="J329" s="37" t="str">
        <f t="shared" si="22"/>
        <v/>
      </c>
      <c r="K329" s="38" t="s">
        <v>466</v>
      </c>
      <c r="L329" s="39" t="str">
        <f t="shared" si="23"/>
        <v/>
      </c>
      <c r="P329" s="40">
        <v>320</v>
      </c>
      <c r="Q329" s="40">
        <v>0</v>
      </c>
      <c r="R329" s="40">
        <v>0</v>
      </c>
      <c r="S329" s="40">
        <f t="shared" si="24"/>
        <v>0</v>
      </c>
    </row>
    <row r="330" spans="1:19" s="40" customFormat="1" ht="15" x14ac:dyDescent="0.25">
      <c r="A330" s="41">
        <v>321</v>
      </c>
      <c r="B330" s="42" t="s">
        <v>345</v>
      </c>
      <c r="C330" s="31">
        <v>1</v>
      </c>
      <c r="D330" s="33">
        <v>8</v>
      </c>
      <c r="E330" s="34">
        <v>19753</v>
      </c>
      <c r="F330" s="34">
        <v>171256</v>
      </c>
      <c r="G330" s="35">
        <f t="shared" si="21"/>
        <v>2.2653886857946599E-3</v>
      </c>
      <c r="H330" s="34">
        <v>75596740.230000004</v>
      </c>
      <c r="I330" s="36">
        <f t="shared" ref="I330:I393" si="25">H330*0.09</f>
        <v>6803706.6206999999</v>
      </c>
      <c r="J330" s="37">
        <f t="shared" si="22"/>
        <v>335.76928166354475</v>
      </c>
      <c r="K330" s="38" t="s">
        <v>466</v>
      </c>
      <c r="L330" s="39" t="str">
        <f t="shared" si="23"/>
        <v/>
      </c>
      <c r="P330" s="40">
        <v>321</v>
      </c>
      <c r="Q330" s="40">
        <v>8</v>
      </c>
      <c r="R330" s="40">
        <v>171256</v>
      </c>
      <c r="S330" s="40">
        <f t="shared" si="24"/>
        <v>0</v>
      </c>
    </row>
    <row r="331" spans="1:19" s="40" customFormat="1" ht="15" x14ac:dyDescent="0.25">
      <c r="A331" s="41">
        <v>322</v>
      </c>
      <c r="B331" s="42" t="s">
        <v>346</v>
      </c>
      <c r="C331" s="31">
        <v>1</v>
      </c>
      <c r="D331" s="33">
        <v>4</v>
      </c>
      <c r="E331" s="34">
        <v>20911</v>
      </c>
      <c r="F331" s="34">
        <v>73435</v>
      </c>
      <c r="G331" s="35">
        <f t="shared" ref="G331:G394" si="26">IF(D331&gt;0,IFERROR(F331/H331,""),"")</f>
        <v>4.2036399054337118E-3</v>
      </c>
      <c r="H331" s="34">
        <v>17469384.07</v>
      </c>
      <c r="I331" s="36">
        <f t="shared" si="25"/>
        <v>1572244.5663000001</v>
      </c>
      <c r="J331" s="37">
        <f t="shared" ref="J331:J394" si="27">IF(AND(A331&lt;800,C331=1,H331&gt;0,I331&gt;0),(I331-F331)/E331,"")</f>
        <v>71.675652350437574</v>
      </c>
      <c r="K331" s="38" t="s">
        <v>466</v>
      </c>
      <c r="L331" s="39" t="str">
        <f t="shared" ref="L331:L394" si="28">IF(K331="","", (K331-F331)/E331)</f>
        <v/>
      </c>
      <c r="P331" s="40">
        <v>322</v>
      </c>
      <c r="Q331" s="40">
        <v>4</v>
      </c>
      <c r="R331" s="40">
        <v>73435</v>
      </c>
      <c r="S331" s="40">
        <f t="shared" ref="S331:S394" si="29">P331-A331</f>
        <v>0</v>
      </c>
    </row>
    <row r="332" spans="1:19" s="40" customFormat="1" ht="15" x14ac:dyDescent="0.25">
      <c r="A332" s="41">
        <v>323</v>
      </c>
      <c r="B332" s="42" t="s">
        <v>347</v>
      </c>
      <c r="C332" s="31">
        <v>1</v>
      </c>
      <c r="D332" s="33">
        <v>2</v>
      </c>
      <c r="E332" s="34">
        <v>17196</v>
      </c>
      <c r="F332" s="34">
        <v>38317</v>
      </c>
      <c r="G332" s="35">
        <f t="shared" si="26"/>
        <v>1.9011128582894687E-3</v>
      </c>
      <c r="H332" s="34">
        <v>20155037</v>
      </c>
      <c r="I332" s="36">
        <f t="shared" si="25"/>
        <v>1813953.3299999998</v>
      </c>
      <c r="J332" s="37">
        <f t="shared" si="27"/>
        <v>103.25868399627819</v>
      </c>
      <c r="K332" s="38" t="s">
        <v>466</v>
      </c>
      <c r="L332" s="39" t="str">
        <f t="shared" si="28"/>
        <v/>
      </c>
      <c r="P332" s="40">
        <v>323</v>
      </c>
      <c r="Q332" s="40">
        <v>2</v>
      </c>
      <c r="R332" s="40">
        <v>38317</v>
      </c>
      <c r="S332" s="40">
        <f t="shared" si="29"/>
        <v>0</v>
      </c>
    </row>
    <row r="333" spans="1:19" s="40" customFormat="1" ht="15" x14ac:dyDescent="0.25">
      <c r="A333" s="41">
        <v>324</v>
      </c>
      <c r="B333" s="42" t="s">
        <v>348</v>
      </c>
      <c r="C333" s="31">
        <v>0</v>
      </c>
      <c r="D333" s="33">
        <v>0</v>
      </c>
      <c r="E333" s="34">
        <v>18065</v>
      </c>
      <c r="F333" s="34">
        <v>0</v>
      </c>
      <c r="G333" s="35" t="str">
        <f t="shared" si="26"/>
        <v/>
      </c>
      <c r="H333" s="34">
        <v>595121</v>
      </c>
      <c r="I333" s="36">
        <f t="shared" si="25"/>
        <v>53560.89</v>
      </c>
      <c r="J333" s="37" t="str">
        <f t="shared" si="27"/>
        <v/>
      </c>
      <c r="K333" s="38" t="s">
        <v>466</v>
      </c>
      <c r="L333" s="39" t="str">
        <f t="shared" si="28"/>
        <v/>
      </c>
      <c r="P333" s="40">
        <v>324</v>
      </c>
      <c r="Q333" s="40">
        <v>0</v>
      </c>
      <c r="R333" s="40">
        <v>0</v>
      </c>
      <c r="S333" s="40">
        <f t="shared" si="29"/>
        <v>0</v>
      </c>
    </row>
    <row r="334" spans="1:19" s="40" customFormat="1" ht="15" x14ac:dyDescent="0.25">
      <c r="A334" s="41">
        <v>325</v>
      </c>
      <c r="B334" s="42" t="s">
        <v>349</v>
      </c>
      <c r="C334" s="31">
        <v>1</v>
      </c>
      <c r="D334" s="33">
        <v>73</v>
      </c>
      <c r="E334" s="34">
        <v>17341</v>
      </c>
      <c r="F334" s="34">
        <v>1113985</v>
      </c>
      <c r="G334" s="35">
        <f t="shared" si="26"/>
        <v>1.3343828927145687E-2</v>
      </c>
      <c r="H334" s="34">
        <v>83483159.599999994</v>
      </c>
      <c r="I334" s="36">
        <f t="shared" si="25"/>
        <v>7513484.3639999991</v>
      </c>
      <c r="J334" s="37">
        <f t="shared" si="27"/>
        <v>369.03865774753467</v>
      </c>
      <c r="K334" s="38" t="s">
        <v>466</v>
      </c>
      <c r="L334" s="39" t="str">
        <f t="shared" si="28"/>
        <v/>
      </c>
      <c r="P334" s="40">
        <v>325</v>
      </c>
      <c r="Q334" s="40">
        <v>73</v>
      </c>
      <c r="R334" s="40">
        <v>1113985</v>
      </c>
      <c r="S334" s="40">
        <f t="shared" si="29"/>
        <v>0</v>
      </c>
    </row>
    <row r="335" spans="1:19" s="40" customFormat="1" ht="15" x14ac:dyDescent="0.25">
      <c r="A335" s="41">
        <v>326</v>
      </c>
      <c r="B335" s="42" t="s">
        <v>350</v>
      </c>
      <c r="C335" s="31">
        <v>1</v>
      </c>
      <c r="D335" s="33">
        <v>13</v>
      </c>
      <c r="E335" s="34">
        <v>16352</v>
      </c>
      <c r="F335" s="34">
        <v>206993</v>
      </c>
      <c r="G335" s="35">
        <f t="shared" si="26"/>
        <v>2.6664646371381455E-3</v>
      </c>
      <c r="H335" s="34">
        <v>77628256.200000003</v>
      </c>
      <c r="I335" s="36">
        <f t="shared" si="25"/>
        <v>6986543.0580000002</v>
      </c>
      <c r="J335" s="37">
        <f t="shared" si="27"/>
        <v>414.60066401663408</v>
      </c>
      <c r="K335" s="38" t="s">
        <v>466</v>
      </c>
      <c r="L335" s="39" t="str">
        <f t="shared" si="28"/>
        <v/>
      </c>
      <c r="P335" s="40">
        <v>326</v>
      </c>
      <c r="Q335" s="40">
        <v>13</v>
      </c>
      <c r="R335" s="40">
        <v>206993</v>
      </c>
      <c r="S335" s="40">
        <f t="shared" si="29"/>
        <v>0</v>
      </c>
    </row>
    <row r="336" spans="1:19" s="40" customFormat="1" ht="15" x14ac:dyDescent="0.25">
      <c r="A336" s="41">
        <v>327</v>
      </c>
      <c r="B336" s="42" t="s">
        <v>351</v>
      </c>
      <c r="C336" s="31">
        <v>1</v>
      </c>
      <c r="D336" s="33">
        <v>2</v>
      </c>
      <c r="E336" s="34">
        <v>30371</v>
      </c>
      <c r="F336" s="34">
        <v>46670</v>
      </c>
      <c r="G336" s="35">
        <f t="shared" si="26"/>
        <v>1.4224920158177942E-2</v>
      </c>
      <c r="H336" s="34">
        <v>3280862</v>
      </c>
      <c r="I336" s="36">
        <f t="shared" si="25"/>
        <v>295277.58</v>
      </c>
      <c r="J336" s="37">
        <f t="shared" si="27"/>
        <v>8.185689638141648</v>
      </c>
      <c r="K336" s="38" t="s">
        <v>466</v>
      </c>
      <c r="L336" s="39" t="str">
        <f t="shared" si="28"/>
        <v/>
      </c>
      <c r="P336" s="40">
        <v>327</v>
      </c>
      <c r="Q336" s="40">
        <v>2</v>
      </c>
      <c r="R336" s="40">
        <v>46670</v>
      </c>
      <c r="S336" s="40">
        <f t="shared" si="29"/>
        <v>0</v>
      </c>
    </row>
    <row r="337" spans="1:19" s="40" customFormat="1" ht="15" x14ac:dyDescent="0.25">
      <c r="A337" s="41">
        <v>328</v>
      </c>
      <c r="B337" s="42" t="s">
        <v>352</v>
      </c>
      <c r="C337" s="31">
        <v>0</v>
      </c>
      <c r="D337" s="33">
        <v>0</v>
      </c>
      <c r="E337" s="34">
        <v>0</v>
      </c>
      <c r="F337" s="34">
        <v>0</v>
      </c>
      <c r="G337" s="35" t="str">
        <f t="shared" si="26"/>
        <v/>
      </c>
      <c r="H337" s="34">
        <v>0</v>
      </c>
      <c r="I337" s="36">
        <f t="shared" si="25"/>
        <v>0</v>
      </c>
      <c r="J337" s="37" t="str">
        <f t="shared" si="27"/>
        <v/>
      </c>
      <c r="K337" s="38" t="s">
        <v>466</v>
      </c>
      <c r="L337" s="39" t="str">
        <f t="shared" si="28"/>
        <v/>
      </c>
      <c r="P337" s="40">
        <v>328</v>
      </c>
      <c r="Q337" s="40">
        <v>0</v>
      </c>
      <c r="R337" s="40">
        <v>0</v>
      </c>
      <c r="S337" s="40">
        <f t="shared" si="29"/>
        <v>0</v>
      </c>
    </row>
    <row r="338" spans="1:19" s="40" customFormat="1" ht="15" x14ac:dyDescent="0.25">
      <c r="A338" s="41">
        <v>329</v>
      </c>
      <c r="B338" s="42" t="s">
        <v>353</v>
      </c>
      <c r="C338" s="31">
        <v>0</v>
      </c>
      <c r="D338" s="33">
        <v>0</v>
      </c>
      <c r="E338" s="34">
        <v>16860</v>
      </c>
      <c r="F338" s="34">
        <v>0</v>
      </c>
      <c r="G338" s="35" t="str">
        <f t="shared" si="26"/>
        <v/>
      </c>
      <c r="H338" s="34">
        <v>67441</v>
      </c>
      <c r="I338" s="36">
        <f t="shared" si="25"/>
        <v>6069.69</v>
      </c>
      <c r="J338" s="37" t="str">
        <f t="shared" si="27"/>
        <v/>
      </c>
      <c r="K338" s="38" t="s">
        <v>466</v>
      </c>
      <c r="L338" s="39" t="str">
        <f t="shared" si="28"/>
        <v/>
      </c>
      <c r="P338" s="40">
        <v>329</v>
      </c>
      <c r="Q338" s="40">
        <v>0</v>
      </c>
      <c r="R338" s="40">
        <v>0</v>
      </c>
      <c r="S338" s="40">
        <f t="shared" si="29"/>
        <v>0</v>
      </c>
    </row>
    <row r="339" spans="1:19" s="40" customFormat="1" ht="15" x14ac:dyDescent="0.25">
      <c r="A339" s="41">
        <v>330</v>
      </c>
      <c r="B339" s="42" t="s">
        <v>354</v>
      </c>
      <c r="C339" s="31">
        <v>1</v>
      </c>
      <c r="D339" s="33">
        <v>0</v>
      </c>
      <c r="E339" s="34">
        <v>27781</v>
      </c>
      <c r="F339" s="34">
        <v>0</v>
      </c>
      <c r="G339" s="35" t="str">
        <f t="shared" si="26"/>
        <v/>
      </c>
      <c r="H339" s="34">
        <v>58167828.75</v>
      </c>
      <c r="I339" s="36">
        <f t="shared" si="25"/>
        <v>5235104.5874999994</v>
      </c>
      <c r="J339" s="37">
        <f t="shared" si="27"/>
        <v>188.44190588891686</v>
      </c>
      <c r="K339" s="38" t="s">
        <v>466</v>
      </c>
      <c r="L339" s="39" t="str">
        <f t="shared" si="28"/>
        <v/>
      </c>
      <c r="P339" s="40">
        <v>330</v>
      </c>
      <c r="Q339" s="40">
        <v>0</v>
      </c>
      <c r="R339" s="40">
        <v>0</v>
      </c>
      <c r="S339" s="40">
        <f t="shared" si="29"/>
        <v>0</v>
      </c>
    </row>
    <row r="340" spans="1:19" s="40" customFormat="1" ht="15" x14ac:dyDescent="0.25">
      <c r="A340" s="41">
        <v>331</v>
      </c>
      <c r="B340" s="42" t="s">
        <v>355</v>
      </c>
      <c r="C340" s="31">
        <v>1</v>
      </c>
      <c r="D340" s="33">
        <v>19</v>
      </c>
      <c r="E340" s="34">
        <v>16551</v>
      </c>
      <c r="F340" s="34">
        <v>329369</v>
      </c>
      <c r="G340" s="35">
        <f t="shared" si="26"/>
        <v>1.2675064249652044E-2</v>
      </c>
      <c r="H340" s="34">
        <v>25985588.199999999</v>
      </c>
      <c r="I340" s="36">
        <f t="shared" si="25"/>
        <v>2338702.9379999996</v>
      </c>
      <c r="J340" s="37">
        <f t="shared" si="27"/>
        <v>121.40257011660924</v>
      </c>
      <c r="K340" s="38" t="s">
        <v>466</v>
      </c>
      <c r="L340" s="39" t="str">
        <f t="shared" si="28"/>
        <v/>
      </c>
      <c r="P340" s="40">
        <v>331</v>
      </c>
      <c r="Q340" s="40">
        <v>19</v>
      </c>
      <c r="R340" s="40">
        <v>329369</v>
      </c>
      <c r="S340" s="40">
        <f t="shared" si="29"/>
        <v>0</v>
      </c>
    </row>
    <row r="341" spans="1:19" s="40" customFormat="1" ht="15" x14ac:dyDescent="0.25">
      <c r="A341" s="41">
        <v>332</v>
      </c>
      <c r="B341" s="42" t="s">
        <v>356</v>
      </c>
      <c r="C341" s="31">
        <v>1</v>
      </c>
      <c r="D341" s="33">
        <v>114</v>
      </c>
      <c r="E341" s="34">
        <v>17344</v>
      </c>
      <c r="F341" s="34">
        <v>1968659</v>
      </c>
      <c r="G341" s="35">
        <f t="shared" si="26"/>
        <v>2.7906486149506023E-2</v>
      </c>
      <c r="H341" s="34">
        <v>70544854.319999993</v>
      </c>
      <c r="I341" s="36">
        <f t="shared" si="25"/>
        <v>6349036.8887999989</v>
      </c>
      <c r="J341" s="37">
        <f t="shared" si="27"/>
        <v>252.55868823800731</v>
      </c>
      <c r="K341" s="38" t="s">
        <v>466</v>
      </c>
      <c r="L341" s="39" t="str">
        <f t="shared" si="28"/>
        <v/>
      </c>
      <c r="P341" s="40">
        <v>332</v>
      </c>
      <c r="Q341" s="40">
        <v>114</v>
      </c>
      <c r="R341" s="40">
        <v>1968659</v>
      </c>
      <c r="S341" s="40">
        <f t="shared" si="29"/>
        <v>0</v>
      </c>
    </row>
    <row r="342" spans="1:19" s="40" customFormat="1" ht="15" x14ac:dyDescent="0.25">
      <c r="A342" s="41">
        <v>333</v>
      </c>
      <c r="B342" s="42" t="s">
        <v>357</v>
      </c>
      <c r="C342" s="31">
        <v>0</v>
      </c>
      <c r="D342" s="33">
        <v>0</v>
      </c>
      <c r="E342" s="34">
        <v>0</v>
      </c>
      <c r="F342" s="34">
        <v>0</v>
      </c>
      <c r="G342" s="35" t="str">
        <f t="shared" si="26"/>
        <v/>
      </c>
      <c r="H342" s="34">
        <v>0</v>
      </c>
      <c r="I342" s="36">
        <f t="shared" si="25"/>
        <v>0</v>
      </c>
      <c r="J342" s="37" t="str">
        <f t="shared" si="27"/>
        <v/>
      </c>
      <c r="K342" s="38" t="s">
        <v>466</v>
      </c>
      <c r="L342" s="39" t="str">
        <f t="shared" si="28"/>
        <v/>
      </c>
      <c r="P342" s="40">
        <v>333</v>
      </c>
      <c r="Q342" s="40">
        <v>0</v>
      </c>
      <c r="R342" s="40">
        <v>0</v>
      </c>
      <c r="S342" s="40">
        <f t="shared" si="29"/>
        <v>0</v>
      </c>
    </row>
    <row r="343" spans="1:19" s="40" customFormat="1" ht="15" x14ac:dyDescent="0.25">
      <c r="A343" s="41">
        <v>334</v>
      </c>
      <c r="B343" s="42" t="s">
        <v>358</v>
      </c>
      <c r="C343" s="31">
        <v>0</v>
      </c>
      <c r="D343" s="33">
        <v>0</v>
      </c>
      <c r="E343" s="34">
        <v>0</v>
      </c>
      <c r="F343" s="34">
        <v>0</v>
      </c>
      <c r="G343" s="35" t="str">
        <f t="shared" si="26"/>
        <v/>
      </c>
      <c r="H343" s="34">
        <v>0</v>
      </c>
      <c r="I343" s="36">
        <f t="shared" si="25"/>
        <v>0</v>
      </c>
      <c r="J343" s="37" t="str">
        <f t="shared" si="27"/>
        <v/>
      </c>
      <c r="K343" s="38" t="s">
        <v>466</v>
      </c>
      <c r="L343" s="39" t="str">
        <f t="shared" si="28"/>
        <v/>
      </c>
      <c r="P343" s="40">
        <v>334</v>
      </c>
      <c r="Q343" s="40">
        <v>0</v>
      </c>
      <c r="R343" s="40">
        <v>0</v>
      </c>
      <c r="S343" s="40">
        <f t="shared" si="29"/>
        <v>0</v>
      </c>
    </row>
    <row r="344" spans="1:19" s="40" customFormat="1" ht="15" x14ac:dyDescent="0.25">
      <c r="A344" s="41">
        <v>335</v>
      </c>
      <c r="B344" s="42" t="s">
        <v>359</v>
      </c>
      <c r="C344" s="31">
        <v>1</v>
      </c>
      <c r="D344" s="33">
        <v>0</v>
      </c>
      <c r="E344" s="34">
        <v>22257</v>
      </c>
      <c r="F344" s="34">
        <v>0</v>
      </c>
      <c r="G344" s="35" t="str">
        <f t="shared" si="26"/>
        <v/>
      </c>
      <c r="H344" s="34">
        <v>66167199</v>
      </c>
      <c r="I344" s="36">
        <f t="shared" si="25"/>
        <v>5955047.9100000001</v>
      </c>
      <c r="J344" s="37">
        <f t="shared" si="27"/>
        <v>267.55842701172668</v>
      </c>
      <c r="K344" s="38" t="s">
        <v>466</v>
      </c>
      <c r="L344" s="39" t="str">
        <f t="shared" si="28"/>
        <v/>
      </c>
      <c r="P344" s="40">
        <v>335</v>
      </c>
      <c r="Q344" s="40">
        <v>0</v>
      </c>
      <c r="R344" s="40">
        <v>0</v>
      </c>
      <c r="S344" s="40">
        <f t="shared" si="29"/>
        <v>0</v>
      </c>
    </row>
    <row r="345" spans="1:19" s="40" customFormat="1" ht="15" x14ac:dyDescent="0.25">
      <c r="A345" s="41">
        <v>336</v>
      </c>
      <c r="B345" s="42" t="s">
        <v>360</v>
      </c>
      <c r="C345" s="31">
        <v>1</v>
      </c>
      <c r="D345" s="33">
        <v>293</v>
      </c>
      <c r="E345" s="34">
        <v>17855</v>
      </c>
      <c r="F345" s="34">
        <v>4538586</v>
      </c>
      <c r="G345" s="35">
        <f t="shared" si="26"/>
        <v>4.5066290535093909E-2</v>
      </c>
      <c r="H345" s="34">
        <v>100709109.76055869</v>
      </c>
      <c r="I345" s="36">
        <f t="shared" si="25"/>
        <v>9063819.8784502819</v>
      </c>
      <c r="J345" s="37">
        <f t="shared" si="27"/>
        <v>253.44351041446552</v>
      </c>
      <c r="K345" s="38" t="s">
        <v>466</v>
      </c>
      <c r="L345" s="39" t="str">
        <f t="shared" si="28"/>
        <v/>
      </c>
      <c r="P345" s="40">
        <v>336</v>
      </c>
      <c r="Q345" s="40">
        <v>293</v>
      </c>
      <c r="R345" s="40">
        <v>4538586</v>
      </c>
      <c r="S345" s="40">
        <f t="shared" si="29"/>
        <v>0</v>
      </c>
    </row>
    <row r="346" spans="1:19" s="40" customFormat="1" ht="15" x14ac:dyDescent="0.25">
      <c r="A346" s="41">
        <v>337</v>
      </c>
      <c r="B346" s="42" t="s">
        <v>361</v>
      </c>
      <c r="C346" s="31">
        <v>1</v>
      </c>
      <c r="D346" s="33">
        <v>1</v>
      </c>
      <c r="E346" s="34">
        <v>26637</v>
      </c>
      <c r="F346" s="34">
        <v>32053</v>
      </c>
      <c r="G346" s="35">
        <f t="shared" si="26"/>
        <v>1.3677410258983658E-2</v>
      </c>
      <c r="H346" s="34">
        <v>2343499.2000000002</v>
      </c>
      <c r="I346" s="36">
        <f t="shared" si="25"/>
        <v>210914.92800000001</v>
      </c>
      <c r="J346" s="37">
        <f t="shared" si="27"/>
        <v>6.714792506663664</v>
      </c>
      <c r="K346" s="38" t="s">
        <v>466</v>
      </c>
      <c r="L346" s="39" t="str">
        <f t="shared" si="28"/>
        <v/>
      </c>
      <c r="P346" s="40">
        <v>337</v>
      </c>
      <c r="Q346" s="40">
        <v>1</v>
      </c>
      <c r="R346" s="40">
        <v>32053</v>
      </c>
      <c r="S346" s="40">
        <f t="shared" si="29"/>
        <v>0</v>
      </c>
    </row>
    <row r="347" spans="1:19" s="40" customFormat="1" ht="15" x14ac:dyDescent="0.25">
      <c r="A347" s="41">
        <v>338</v>
      </c>
      <c r="B347" s="42" t="s">
        <v>362</v>
      </c>
      <c r="C347" s="31">
        <v>0</v>
      </c>
      <c r="D347" s="33">
        <v>0</v>
      </c>
      <c r="E347" s="34">
        <v>19271</v>
      </c>
      <c r="F347" s="34">
        <v>0</v>
      </c>
      <c r="G347" s="35" t="str">
        <f t="shared" si="26"/>
        <v/>
      </c>
      <c r="H347" s="34">
        <v>407169</v>
      </c>
      <c r="I347" s="36">
        <f t="shared" si="25"/>
        <v>36645.21</v>
      </c>
      <c r="J347" s="37" t="str">
        <f t="shared" si="27"/>
        <v/>
      </c>
      <c r="K347" s="38" t="s">
        <v>466</v>
      </c>
      <c r="L347" s="39" t="str">
        <f t="shared" si="28"/>
        <v/>
      </c>
      <c r="P347" s="40">
        <v>338</v>
      </c>
      <c r="Q347" s="40">
        <v>0</v>
      </c>
      <c r="R347" s="40">
        <v>0</v>
      </c>
      <c r="S347" s="40">
        <f t="shared" si="29"/>
        <v>0</v>
      </c>
    </row>
    <row r="348" spans="1:19" s="40" customFormat="1" ht="15" x14ac:dyDescent="0.25">
      <c r="A348" s="41">
        <v>339</v>
      </c>
      <c r="B348" s="42" t="s">
        <v>363</v>
      </c>
      <c r="C348" s="31">
        <v>0</v>
      </c>
      <c r="D348" s="33">
        <v>0</v>
      </c>
      <c r="E348" s="34">
        <v>0</v>
      </c>
      <c r="F348" s="34">
        <v>0</v>
      </c>
      <c r="G348" s="35" t="str">
        <f t="shared" si="26"/>
        <v/>
      </c>
      <c r="H348" s="34">
        <v>0</v>
      </c>
      <c r="I348" s="36">
        <f t="shared" si="25"/>
        <v>0</v>
      </c>
      <c r="J348" s="37" t="str">
        <f t="shared" si="27"/>
        <v/>
      </c>
      <c r="K348" s="38" t="s">
        <v>466</v>
      </c>
      <c r="L348" s="39" t="str">
        <f t="shared" si="28"/>
        <v/>
      </c>
      <c r="P348" s="40">
        <v>339</v>
      </c>
      <c r="Q348" s="40">
        <v>0</v>
      </c>
      <c r="R348" s="40">
        <v>0</v>
      </c>
      <c r="S348" s="40">
        <f t="shared" si="29"/>
        <v>0</v>
      </c>
    </row>
    <row r="349" spans="1:19" s="40" customFormat="1" ht="15" x14ac:dyDescent="0.25">
      <c r="A349" s="41">
        <v>340</v>
      </c>
      <c r="B349" s="42" t="s">
        <v>364</v>
      </c>
      <c r="C349" s="31">
        <v>1</v>
      </c>
      <c r="D349" s="33">
        <v>6</v>
      </c>
      <c r="E349" s="34">
        <v>23342</v>
      </c>
      <c r="F349" s="34">
        <v>131598</v>
      </c>
      <c r="G349" s="35">
        <f t="shared" si="26"/>
        <v>3.4930681865032585E-2</v>
      </c>
      <c r="H349" s="34">
        <v>3767404.2696468625</v>
      </c>
      <c r="I349" s="36">
        <f t="shared" si="25"/>
        <v>339066.3842682176</v>
      </c>
      <c r="J349" s="37">
        <f t="shared" si="27"/>
        <v>8.8882008511788886</v>
      </c>
      <c r="K349" s="38" t="s">
        <v>466</v>
      </c>
      <c r="L349" s="39" t="str">
        <f t="shared" si="28"/>
        <v/>
      </c>
      <c r="P349" s="40">
        <v>340</v>
      </c>
      <c r="Q349" s="40">
        <v>6</v>
      </c>
      <c r="R349" s="40">
        <v>131598</v>
      </c>
      <c r="S349" s="40">
        <f t="shared" si="29"/>
        <v>0</v>
      </c>
    </row>
    <row r="350" spans="1:19" s="40" customFormat="1" ht="15" x14ac:dyDescent="0.25">
      <c r="A350" s="41">
        <v>341</v>
      </c>
      <c r="B350" s="42" t="s">
        <v>365</v>
      </c>
      <c r="C350" s="31">
        <v>0</v>
      </c>
      <c r="D350" s="33">
        <v>0</v>
      </c>
      <c r="E350" s="34">
        <v>0</v>
      </c>
      <c r="F350" s="34">
        <v>0</v>
      </c>
      <c r="G350" s="35" t="str">
        <f t="shared" si="26"/>
        <v/>
      </c>
      <c r="H350" s="34">
        <v>14.141006211947177</v>
      </c>
      <c r="I350" s="36">
        <f t="shared" si="25"/>
        <v>1.272690559075246</v>
      </c>
      <c r="J350" s="37" t="str">
        <f t="shared" si="27"/>
        <v/>
      </c>
      <c r="K350" s="38" t="s">
        <v>466</v>
      </c>
      <c r="L350" s="39" t="str">
        <f t="shared" si="28"/>
        <v/>
      </c>
      <c r="P350" s="40">
        <v>341</v>
      </c>
      <c r="Q350" s="40">
        <v>0</v>
      </c>
      <c r="R350" s="40">
        <v>0</v>
      </c>
      <c r="S350" s="40">
        <f t="shared" si="29"/>
        <v>0</v>
      </c>
    </row>
    <row r="351" spans="1:19" s="40" customFormat="1" ht="15" x14ac:dyDescent="0.25">
      <c r="A351" s="41">
        <v>342</v>
      </c>
      <c r="B351" s="42" t="s">
        <v>366</v>
      </c>
      <c r="C351" s="31">
        <v>1</v>
      </c>
      <c r="D351" s="33">
        <v>4</v>
      </c>
      <c r="E351" s="34">
        <v>22611</v>
      </c>
      <c r="F351" s="34">
        <v>103652</v>
      </c>
      <c r="G351" s="35">
        <f t="shared" si="26"/>
        <v>1.5618057425258031E-3</v>
      </c>
      <c r="H351" s="34">
        <v>66366768.399999999</v>
      </c>
      <c r="I351" s="36">
        <f t="shared" si="25"/>
        <v>5973009.1559999995</v>
      </c>
      <c r="J351" s="37">
        <f t="shared" si="27"/>
        <v>259.57972473574807</v>
      </c>
      <c r="K351" s="38" t="s">
        <v>466</v>
      </c>
      <c r="L351" s="39" t="str">
        <f t="shared" si="28"/>
        <v/>
      </c>
      <c r="P351" s="40">
        <v>342</v>
      </c>
      <c r="Q351" s="40">
        <v>4</v>
      </c>
      <c r="R351" s="40">
        <v>103652</v>
      </c>
      <c r="S351" s="40">
        <f t="shared" si="29"/>
        <v>0</v>
      </c>
    </row>
    <row r="352" spans="1:19" s="40" customFormat="1" ht="15" x14ac:dyDescent="0.25">
      <c r="A352" s="41">
        <v>343</v>
      </c>
      <c r="B352" s="42" t="s">
        <v>367</v>
      </c>
      <c r="C352" s="31">
        <v>1</v>
      </c>
      <c r="D352" s="33">
        <v>8</v>
      </c>
      <c r="E352" s="34">
        <v>16014</v>
      </c>
      <c r="F352" s="34">
        <v>141328</v>
      </c>
      <c r="G352" s="35">
        <f t="shared" si="26"/>
        <v>6.8236651344737737E-3</v>
      </c>
      <c r="H352" s="34">
        <v>20711450.109999999</v>
      </c>
      <c r="I352" s="36">
        <f t="shared" si="25"/>
        <v>1864030.5098999999</v>
      </c>
      <c r="J352" s="37">
        <f t="shared" si="27"/>
        <v>107.57477893717997</v>
      </c>
      <c r="K352" s="38">
        <v>3668308.1999999997</v>
      </c>
      <c r="L352" s="39">
        <f t="shared" si="28"/>
        <v>220.24354939428</v>
      </c>
      <c r="P352" s="40">
        <v>343</v>
      </c>
      <c r="Q352" s="40">
        <v>8</v>
      </c>
      <c r="R352" s="40">
        <v>141328</v>
      </c>
      <c r="S352" s="40">
        <f t="shared" si="29"/>
        <v>0</v>
      </c>
    </row>
    <row r="353" spans="1:19" s="40" customFormat="1" ht="15" x14ac:dyDescent="0.25">
      <c r="A353" s="41">
        <v>344</v>
      </c>
      <c r="B353" s="42" t="s">
        <v>368</v>
      </c>
      <c r="C353" s="31">
        <v>1</v>
      </c>
      <c r="D353" s="33">
        <v>0</v>
      </c>
      <c r="E353" s="34">
        <v>17573</v>
      </c>
      <c r="F353" s="34">
        <v>0</v>
      </c>
      <c r="G353" s="35" t="str">
        <f t="shared" si="26"/>
        <v/>
      </c>
      <c r="H353" s="34">
        <v>77583420.599999994</v>
      </c>
      <c r="I353" s="36">
        <f t="shared" si="25"/>
        <v>6982507.8539999994</v>
      </c>
      <c r="J353" s="37">
        <f t="shared" si="27"/>
        <v>397.34296101974616</v>
      </c>
      <c r="K353" s="38" t="s">
        <v>466</v>
      </c>
      <c r="L353" s="39" t="str">
        <f t="shared" si="28"/>
        <v/>
      </c>
      <c r="P353" s="40">
        <v>344</v>
      </c>
      <c r="Q353" s="40">
        <v>0</v>
      </c>
      <c r="R353" s="40">
        <v>0</v>
      </c>
      <c r="S353" s="40">
        <f t="shared" si="29"/>
        <v>0</v>
      </c>
    </row>
    <row r="354" spans="1:19" s="40" customFormat="1" ht="15" x14ac:dyDescent="0.25">
      <c r="A354" s="41">
        <v>345</v>
      </c>
      <c r="B354" s="42" t="s">
        <v>369</v>
      </c>
      <c r="C354" s="31">
        <v>0</v>
      </c>
      <c r="D354" s="33">
        <v>0</v>
      </c>
      <c r="E354" s="34">
        <v>16860</v>
      </c>
      <c r="F354" s="34">
        <v>0</v>
      </c>
      <c r="G354" s="35" t="str">
        <f t="shared" si="26"/>
        <v/>
      </c>
      <c r="H354" s="34">
        <v>104478</v>
      </c>
      <c r="I354" s="36">
        <f t="shared" si="25"/>
        <v>9403.02</v>
      </c>
      <c r="J354" s="37" t="str">
        <f t="shared" si="27"/>
        <v/>
      </c>
      <c r="K354" s="38" t="s">
        <v>466</v>
      </c>
      <c r="L354" s="39" t="str">
        <f t="shared" si="28"/>
        <v/>
      </c>
      <c r="P354" s="40">
        <v>345</v>
      </c>
      <c r="Q354" s="40">
        <v>0</v>
      </c>
      <c r="R354" s="40">
        <v>0</v>
      </c>
      <c r="S354" s="40">
        <f t="shared" si="29"/>
        <v>0</v>
      </c>
    </row>
    <row r="355" spans="1:19" s="40" customFormat="1" ht="15" x14ac:dyDescent="0.25">
      <c r="A355" s="41">
        <v>346</v>
      </c>
      <c r="B355" s="42" t="s">
        <v>370</v>
      </c>
      <c r="C355" s="31">
        <v>1</v>
      </c>
      <c r="D355" s="33">
        <v>31</v>
      </c>
      <c r="E355" s="34">
        <v>16882</v>
      </c>
      <c r="F355" s="34">
        <v>548564</v>
      </c>
      <c r="G355" s="35">
        <f t="shared" si="26"/>
        <v>1.6577316290528332E-2</v>
      </c>
      <c r="H355" s="34">
        <v>33091242.900000002</v>
      </c>
      <c r="I355" s="36">
        <f t="shared" si="25"/>
        <v>2978211.861</v>
      </c>
      <c r="J355" s="37">
        <f t="shared" si="27"/>
        <v>143.91943259092525</v>
      </c>
      <c r="K355" s="38" t="s">
        <v>466</v>
      </c>
      <c r="L355" s="39" t="str">
        <f t="shared" si="28"/>
        <v/>
      </c>
      <c r="P355" s="40">
        <v>346</v>
      </c>
      <c r="Q355" s="40">
        <v>31</v>
      </c>
      <c r="R355" s="40">
        <v>548564</v>
      </c>
      <c r="S355" s="40">
        <f t="shared" si="29"/>
        <v>0</v>
      </c>
    </row>
    <row r="356" spans="1:19" s="40" customFormat="1" ht="15" x14ac:dyDescent="0.25">
      <c r="A356" s="41">
        <v>347</v>
      </c>
      <c r="B356" s="42" t="s">
        <v>371</v>
      </c>
      <c r="C356" s="31">
        <v>1</v>
      </c>
      <c r="D356" s="33">
        <v>57</v>
      </c>
      <c r="E356" s="34">
        <v>22194</v>
      </c>
      <c r="F356" s="34">
        <v>1304255</v>
      </c>
      <c r="G356" s="35">
        <f t="shared" si="26"/>
        <v>1.3143796294832802E-2</v>
      </c>
      <c r="H356" s="34">
        <v>99229702.799999997</v>
      </c>
      <c r="I356" s="36">
        <f t="shared" si="25"/>
        <v>8930673.2520000003</v>
      </c>
      <c r="J356" s="37">
        <f t="shared" si="27"/>
        <v>343.62522537622783</v>
      </c>
      <c r="K356" s="38" t="s">
        <v>466</v>
      </c>
      <c r="L356" s="39" t="str">
        <f t="shared" si="28"/>
        <v/>
      </c>
      <c r="P356" s="40">
        <v>347</v>
      </c>
      <c r="Q356" s="40">
        <v>57</v>
      </c>
      <c r="R356" s="40">
        <v>1304255</v>
      </c>
      <c r="S356" s="40">
        <f t="shared" si="29"/>
        <v>0</v>
      </c>
    </row>
    <row r="357" spans="1:19" s="40" customFormat="1" ht="15" x14ac:dyDescent="0.25">
      <c r="A357" s="41">
        <v>348</v>
      </c>
      <c r="B357" s="42" t="s">
        <v>372</v>
      </c>
      <c r="C357" s="31">
        <v>1</v>
      </c>
      <c r="D357" s="33">
        <v>2163</v>
      </c>
      <c r="E357" s="34">
        <v>19013</v>
      </c>
      <c r="F357" s="34">
        <v>38625145</v>
      </c>
      <c r="G357" s="35">
        <f t="shared" si="26"/>
        <v>7.6468678251985278E-2</v>
      </c>
      <c r="H357" s="34">
        <v>505110666</v>
      </c>
      <c r="I357" s="36">
        <f t="shared" si="25"/>
        <v>45459959.939999998</v>
      </c>
      <c r="J357" s="37">
        <f t="shared" si="27"/>
        <v>359.48114132435688</v>
      </c>
      <c r="K357" s="38">
        <v>85977867.239999995</v>
      </c>
      <c r="L357" s="39">
        <f t="shared" si="28"/>
        <v>2490.5444821963915</v>
      </c>
      <c r="P357" s="40">
        <v>348</v>
      </c>
      <c r="Q357" s="40">
        <v>2163</v>
      </c>
      <c r="R357" s="40">
        <v>38625145</v>
      </c>
      <c r="S357" s="40">
        <f t="shared" si="29"/>
        <v>0</v>
      </c>
    </row>
    <row r="358" spans="1:19" s="40" customFormat="1" ht="15" x14ac:dyDescent="0.25">
      <c r="A358" s="41">
        <v>349</v>
      </c>
      <c r="B358" s="42" t="s">
        <v>373</v>
      </c>
      <c r="C358" s="31">
        <v>1</v>
      </c>
      <c r="D358" s="33">
        <v>2</v>
      </c>
      <c r="E358" s="34">
        <v>20865</v>
      </c>
      <c r="F358" s="34">
        <v>41730</v>
      </c>
      <c r="G358" s="35">
        <f t="shared" si="26"/>
        <v>1.8339277960696902E-2</v>
      </c>
      <c r="H358" s="34">
        <v>2275444</v>
      </c>
      <c r="I358" s="36">
        <f t="shared" si="25"/>
        <v>204789.96</v>
      </c>
      <c r="J358" s="37">
        <f t="shared" si="27"/>
        <v>7.8149992810927387</v>
      </c>
      <c r="K358" s="38" t="s">
        <v>466</v>
      </c>
      <c r="L358" s="39" t="str">
        <f t="shared" si="28"/>
        <v/>
      </c>
      <c r="P358" s="40">
        <v>349</v>
      </c>
      <c r="Q358" s="40">
        <v>2</v>
      </c>
      <c r="R358" s="40">
        <v>41730</v>
      </c>
      <c r="S358" s="40">
        <f t="shared" si="29"/>
        <v>0</v>
      </c>
    </row>
    <row r="359" spans="1:19" s="40" customFormat="1" ht="15" x14ac:dyDescent="0.25">
      <c r="A359" s="41">
        <v>350</v>
      </c>
      <c r="B359" s="42" t="s">
        <v>374</v>
      </c>
      <c r="C359" s="31">
        <v>1</v>
      </c>
      <c r="D359" s="33">
        <v>49</v>
      </c>
      <c r="E359" s="34">
        <v>19240</v>
      </c>
      <c r="F359" s="34">
        <v>962522</v>
      </c>
      <c r="G359" s="35">
        <f t="shared" si="26"/>
        <v>5.4157168740896676E-2</v>
      </c>
      <c r="H359" s="34">
        <v>17772753.310000002</v>
      </c>
      <c r="I359" s="36">
        <f t="shared" si="25"/>
        <v>1599547.7979000001</v>
      </c>
      <c r="J359" s="37">
        <f t="shared" si="27"/>
        <v>33.10944895530146</v>
      </c>
      <c r="K359" s="38" t="s">
        <v>466</v>
      </c>
      <c r="L359" s="39" t="str">
        <f t="shared" si="28"/>
        <v/>
      </c>
      <c r="P359" s="40">
        <v>350</v>
      </c>
      <c r="Q359" s="40">
        <v>49</v>
      </c>
      <c r="R359" s="40">
        <v>962522</v>
      </c>
      <c r="S359" s="40">
        <f t="shared" si="29"/>
        <v>0</v>
      </c>
    </row>
    <row r="360" spans="1:19" s="40" customFormat="1" ht="15" x14ac:dyDescent="0.25">
      <c r="A360" s="41">
        <v>351</v>
      </c>
      <c r="B360" s="42" t="s">
        <v>375</v>
      </c>
      <c r="C360" s="31">
        <v>0</v>
      </c>
      <c r="D360" s="33">
        <v>0</v>
      </c>
      <c r="E360" s="34">
        <v>0</v>
      </c>
      <c r="F360" s="34">
        <v>0</v>
      </c>
      <c r="G360" s="35" t="str">
        <f t="shared" si="26"/>
        <v/>
      </c>
      <c r="H360" s="34">
        <v>96542</v>
      </c>
      <c r="I360" s="36">
        <f t="shared" si="25"/>
        <v>8688.7799999999988</v>
      </c>
      <c r="J360" s="37" t="str">
        <f t="shared" si="27"/>
        <v/>
      </c>
      <c r="K360" s="38" t="s">
        <v>466</v>
      </c>
      <c r="L360" s="39" t="str">
        <f t="shared" si="28"/>
        <v/>
      </c>
      <c r="P360" s="40">
        <v>351</v>
      </c>
      <c r="Q360" s="40">
        <v>0</v>
      </c>
      <c r="R360" s="40">
        <v>0</v>
      </c>
      <c r="S360" s="40">
        <f t="shared" si="29"/>
        <v>0</v>
      </c>
    </row>
    <row r="361" spans="1:19" s="40" customFormat="1" ht="15" x14ac:dyDescent="0.25">
      <c r="A361" s="41">
        <v>352</v>
      </c>
      <c r="B361" s="42" t="s">
        <v>376</v>
      </c>
      <c r="C361" s="31">
        <v>0</v>
      </c>
      <c r="D361" s="33">
        <v>7</v>
      </c>
      <c r="E361" s="34">
        <v>18342</v>
      </c>
      <c r="F361" s="34">
        <v>152649</v>
      </c>
      <c r="G361" s="35">
        <f t="shared" si="26"/>
        <v>1.52649E-2</v>
      </c>
      <c r="H361" s="34">
        <v>10000000</v>
      </c>
      <c r="I361" s="36">
        <f t="shared" si="25"/>
        <v>900000</v>
      </c>
      <c r="J361" s="37" t="str">
        <f t="shared" si="27"/>
        <v/>
      </c>
      <c r="K361" s="38" t="s">
        <v>466</v>
      </c>
      <c r="L361" s="39" t="str">
        <f t="shared" si="28"/>
        <v/>
      </c>
      <c r="P361" s="40">
        <v>352</v>
      </c>
      <c r="Q361" s="40">
        <v>7</v>
      </c>
      <c r="R361" s="40">
        <v>152649</v>
      </c>
      <c r="S361" s="40">
        <f t="shared" si="29"/>
        <v>0</v>
      </c>
    </row>
    <row r="362" spans="1:19" s="40" customFormat="1" ht="15" x14ac:dyDescent="0.25">
      <c r="A362" s="41">
        <v>406</v>
      </c>
      <c r="B362" s="42" t="s">
        <v>377</v>
      </c>
      <c r="C362" s="31">
        <v>1</v>
      </c>
      <c r="D362" s="33">
        <v>0</v>
      </c>
      <c r="E362" s="34">
        <v>33660</v>
      </c>
      <c r="F362" s="34">
        <v>0</v>
      </c>
      <c r="G362" s="35" t="str">
        <f t="shared" si="26"/>
        <v/>
      </c>
      <c r="H362" s="34">
        <v>4038390</v>
      </c>
      <c r="I362" s="36">
        <f t="shared" si="25"/>
        <v>363455.1</v>
      </c>
      <c r="J362" s="37">
        <f t="shared" si="27"/>
        <v>10.79783422459893</v>
      </c>
      <c r="K362" s="38" t="s">
        <v>466</v>
      </c>
      <c r="L362" s="39" t="str">
        <f t="shared" si="28"/>
        <v/>
      </c>
      <c r="P362" s="40">
        <v>406</v>
      </c>
      <c r="Q362" s="40">
        <v>0</v>
      </c>
      <c r="R362" s="40">
        <v>0</v>
      </c>
      <c r="S362" s="40">
        <f t="shared" si="29"/>
        <v>0</v>
      </c>
    </row>
    <row r="363" spans="1:19" s="40" customFormat="1" ht="15" x14ac:dyDescent="0.25">
      <c r="A363" s="41">
        <v>600</v>
      </c>
      <c r="B363" s="42" t="s">
        <v>378</v>
      </c>
      <c r="C363" s="31">
        <v>1</v>
      </c>
      <c r="D363" s="33">
        <v>41</v>
      </c>
      <c r="E363" s="34">
        <v>18923</v>
      </c>
      <c r="F363" s="34">
        <v>723406</v>
      </c>
      <c r="G363" s="35">
        <f t="shared" si="26"/>
        <v>7.4936406099660987E-3</v>
      </c>
      <c r="H363" s="34">
        <v>96535988</v>
      </c>
      <c r="I363" s="36">
        <f t="shared" si="25"/>
        <v>8688238.9199999999</v>
      </c>
      <c r="J363" s="37">
        <f t="shared" si="27"/>
        <v>420.9075157216086</v>
      </c>
      <c r="K363" s="38" t="s">
        <v>466</v>
      </c>
      <c r="L363" s="39" t="str">
        <f t="shared" si="28"/>
        <v/>
      </c>
      <c r="P363" s="40">
        <v>600</v>
      </c>
      <c r="Q363" s="40">
        <v>41</v>
      </c>
      <c r="R363" s="40">
        <v>723406</v>
      </c>
      <c r="S363" s="40">
        <f t="shared" si="29"/>
        <v>0</v>
      </c>
    </row>
    <row r="364" spans="1:19" s="40" customFormat="1" ht="15" x14ac:dyDescent="0.25">
      <c r="A364" s="41">
        <v>603</v>
      </c>
      <c r="B364" s="42" t="s">
        <v>379</v>
      </c>
      <c r="C364" s="31">
        <v>1</v>
      </c>
      <c r="D364" s="33">
        <v>62</v>
      </c>
      <c r="E364" s="34">
        <v>17810</v>
      </c>
      <c r="F364" s="34">
        <v>1108374</v>
      </c>
      <c r="G364" s="35">
        <f t="shared" si="26"/>
        <v>5.3554704413278843E-2</v>
      </c>
      <c r="H364" s="34">
        <v>20696109</v>
      </c>
      <c r="I364" s="36">
        <f t="shared" si="25"/>
        <v>1862649.8099999998</v>
      </c>
      <c r="J364" s="37">
        <f t="shared" si="27"/>
        <v>42.351252667040981</v>
      </c>
      <c r="K364" s="38">
        <v>3499764.84</v>
      </c>
      <c r="L364" s="39">
        <f t="shared" si="28"/>
        <v>134.27236608646828</v>
      </c>
      <c r="P364" s="40">
        <v>603</v>
      </c>
      <c r="Q364" s="40">
        <v>62</v>
      </c>
      <c r="R364" s="40">
        <v>1108374</v>
      </c>
      <c r="S364" s="40">
        <f t="shared" si="29"/>
        <v>0</v>
      </c>
    </row>
    <row r="365" spans="1:19" s="40" customFormat="1" ht="15" x14ac:dyDescent="0.25">
      <c r="A365" s="41">
        <v>605</v>
      </c>
      <c r="B365" s="42" t="s">
        <v>380</v>
      </c>
      <c r="C365" s="31">
        <v>1</v>
      </c>
      <c r="D365" s="33">
        <v>94</v>
      </c>
      <c r="E365" s="34">
        <v>23652</v>
      </c>
      <c r="F365" s="34">
        <v>2021421</v>
      </c>
      <c r="G365" s="35">
        <f t="shared" si="26"/>
        <v>6.4416431876621133E-2</v>
      </c>
      <c r="H365" s="34">
        <v>31380517.999998711</v>
      </c>
      <c r="I365" s="36">
        <f t="shared" si="25"/>
        <v>2824246.6199998837</v>
      </c>
      <c r="J365" s="37">
        <f t="shared" si="27"/>
        <v>33.943244545910865</v>
      </c>
      <c r="K365" s="38" t="s">
        <v>466</v>
      </c>
      <c r="L365" s="39" t="str">
        <f t="shared" si="28"/>
        <v/>
      </c>
      <c r="P365" s="40">
        <v>605</v>
      </c>
      <c r="Q365" s="40">
        <v>94</v>
      </c>
      <c r="R365" s="40">
        <v>2021421</v>
      </c>
      <c r="S365" s="40">
        <f t="shared" si="29"/>
        <v>0</v>
      </c>
    </row>
    <row r="366" spans="1:19" s="40" customFormat="1" ht="15" x14ac:dyDescent="0.25">
      <c r="A366" s="41">
        <v>610</v>
      </c>
      <c r="B366" s="42" t="s">
        <v>381</v>
      </c>
      <c r="C366" s="31">
        <v>1</v>
      </c>
      <c r="D366" s="33">
        <v>15</v>
      </c>
      <c r="E366" s="34">
        <v>14951</v>
      </c>
      <c r="F366" s="34">
        <v>216708</v>
      </c>
      <c r="G366" s="35">
        <f t="shared" si="26"/>
        <v>6.2789054037996955E-3</v>
      </c>
      <c r="H366" s="34">
        <v>34513659</v>
      </c>
      <c r="I366" s="36">
        <f t="shared" si="25"/>
        <v>3106229.31</v>
      </c>
      <c r="J366" s="37">
        <f t="shared" si="27"/>
        <v>193.26608989365261</v>
      </c>
      <c r="K366" s="38" t="s">
        <v>466</v>
      </c>
      <c r="L366" s="39" t="str">
        <f t="shared" si="28"/>
        <v/>
      </c>
      <c r="P366" s="40">
        <v>610</v>
      </c>
      <c r="Q366" s="40">
        <v>15</v>
      </c>
      <c r="R366" s="40">
        <v>216708</v>
      </c>
      <c r="S366" s="40">
        <f t="shared" si="29"/>
        <v>0</v>
      </c>
    </row>
    <row r="367" spans="1:19" s="40" customFormat="1" ht="15" x14ac:dyDescent="0.25">
      <c r="A367" s="41">
        <v>615</v>
      </c>
      <c r="B367" s="42" t="s">
        <v>382</v>
      </c>
      <c r="C367" s="31">
        <v>1</v>
      </c>
      <c r="D367" s="33">
        <v>7</v>
      </c>
      <c r="E367" s="34">
        <v>16250</v>
      </c>
      <c r="F367" s="34">
        <v>113750</v>
      </c>
      <c r="G367" s="35">
        <f t="shared" si="26"/>
        <v>3.8590486140723068E-3</v>
      </c>
      <c r="H367" s="34">
        <v>29476177</v>
      </c>
      <c r="I367" s="36">
        <f t="shared" si="25"/>
        <v>2652855.9299999997</v>
      </c>
      <c r="J367" s="37">
        <f t="shared" si="27"/>
        <v>156.2526726153846</v>
      </c>
      <c r="K367" s="38" t="s">
        <v>466</v>
      </c>
      <c r="L367" s="39" t="str">
        <f t="shared" si="28"/>
        <v/>
      </c>
      <c r="P367" s="40">
        <v>615</v>
      </c>
      <c r="Q367" s="40">
        <v>7</v>
      </c>
      <c r="R367" s="40">
        <v>113750</v>
      </c>
      <c r="S367" s="40">
        <f t="shared" si="29"/>
        <v>0</v>
      </c>
    </row>
    <row r="368" spans="1:19" s="40" customFormat="1" ht="15" x14ac:dyDescent="0.25">
      <c r="A368" s="41">
        <v>616</v>
      </c>
      <c r="B368" s="42" t="s">
        <v>383</v>
      </c>
      <c r="C368" s="31">
        <v>1</v>
      </c>
      <c r="D368" s="33">
        <v>58</v>
      </c>
      <c r="E368" s="34">
        <v>16714</v>
      </c>
      <c r="F368" s="34">
        <v>904655</v>
      </c>
      <c r="G368" s="35">
        <f t="shared" si="26"/>
        <v>3.1477417561215609E-2</v>
      </c>
      <c r="H368" s="34">
        <v>28739810</v>
      </c>
      <c r="I368" s="36">
        <f t="shared" si="25"/>
        <v>2586582.9</v>
      </c>
      <c r="J368" s="37">
        <f t="shared" si="27"/>
        <v>100.62988512624148</v>
      </c>
      <c r="K368" s="38" t="s">
        <v>466</v>
      </c>
      <c r="L368" s="39" t="str">
        <f t="shared" si="28"/>
        <v/>
      </c>
      <c r="P368" s="40">
        <v>616</v>
      </c>
      <c r="Q368" s="40">
        <v>58</v>
      </c>
      <c r="R368" s="40">
        <v>904655</v>
      </c>
      <c r="S368" s="40">
        <f t="shared" si="29"/>
        <v>0</v>
      </c>
    </row>
    <row r="369" spans="1:19" s="40" customFormat="1" ht="15" x14ac:dyDescent="0.25">
      <c r="A369" s="41">
        <v>618</v>
      </c>
      <c r="B369" s="42" t="s">
        <v>384</v>
      </c>
      <c r="C369" s="31">
        <v>1</v>
      </c>
      <c r="D369" s="33">
        <v>0</v>
      </c>
      <c r="E369" s="34">
        <v>32362</v>
      </c>
      <c r="F369" s="34">
        <v>0</v>
      </c>
      <c r="G369" s="35" t="str">
        <f t="shared" si="26"/>
        <v/>
      </c>
      <c r="H369" s="34">
        <v>30858476</v>
      </c>
      <c r="I369" s="36">
        <f t="shared" si="25"/>
        <v>2777262.84</v>
      </c>
      <c r="J369" s="37">
        <f t="shared" si="27"/>
        <v>85.818640380693395</v>
      </c>
      <c r="K369" s="38" t="s">
        <v>466</v>
      </c>
      <c r="L369" s="39" t="str">
        <f t="shared" si="28"/>
        <v/>
      </c>
      <c r="P369" s="40">
        <v>618</v>
      </c>
      <c r="Q369" s="40">
        <v>0</v>
      </c>
      <c r="R369" s="40">
        <v>0</v>
      </c>
      <c r="S369" s="40">
        <f t="shared" si="29"/>
        <v>0</v>
      </c>
    </row>
    <row r="370" spans="1:19" s="40" customFormat="1" ht="15" x14ac:dyDescent="0.25">
      <c r="A370" s="41">
        <v>620</v>
      </c>
      <c r="B370" s="42" t="s">
        <v>385</v>
      </c>
      <c r="C370" s="31">
        <v>1</v>
      </c>
      <c r="D370" s="33">
        <v>14</v>
      </c>
      <c r="E370" s="34">
        <v>21017</v>
      </c>
      <c r="F370" s="34">
        <v>306617</v>
      </c>
      <c r="G370" s="35">
        <f t="shared" si="26"/>
        <v>1.3916279213653272E-2</v>
      </c>
      <c r="H370" s="34">
        <v>22032972.699999999</v>
      </c>
      <c r="I370" s="36">
        <f t="shared" si="25"/>
        <v>1982967.5429999998</v>
      </c>
      <c r="J370" s="37">
        <f t="shared" si="27"/>
        <v>79.761647380691812</v>
      </c>
      <c r="K370" s="38" t="s">
        <v>466</v>
      </c>
      <c r="L370" s="39" t="str">
        <f t="shared" si="28"/>
        <v/>
      </c>
      <c r="P370" s="40">
        <v>620</v>
      </c>
      <c r="Q370" s="40">
        <v>14</v>
      </c>
      <c r="R370" s="40">
        <v>306617</v>
      </c>
      <c r="S370" s="40">
        <f t="shared" si="29"/>
        <v>0</v>
      </c>
    </row>
    <row r="371" spans="1:19" s="40" customFormat="1" ht="15" x14ac:dyDescent="0.25">
      <c r="A371" s="41">
        <v>622</v>
      </c>
      <c r="B371" s="42" t="s">
        <v>386</v>
      </c>
      <c r="C371" s="31">
        <v>1</v>
      </c>
      <c r="D371" s="33">
        <v>79</v>
      </c>
      <c r="E371" s="34">
        <v>15982</v>
      </c>
      <c r="F371" s="34">
        <v>1133571</v>
      </c>
      <c r="G371" s="35">
        <f t="shared" si="26"/>
        <v>4.4835589863938936E-2</v>
      </c>
      <c r="H371" s="34">
        <v>25282839</v>
      </c>
      <c r="I371" s="36">
        <f t="shared" si="25"/>
        <v>2275455.5099999998</v>
      </c>
      <c r="J371" s="37">
        <f t="shared" si="27"/>
        <v>71.448161056188198</v>
      </c>
      <c r="K371" s="38" t="s">
        <v>466</v>
      </c>
      <c r="L371" s="39" t="str">
        <f t="shared" si="28"/>
        <v/>
      </c>
      <c r="P371" s="40">
        <v>622</v>
      </c>
      <c r="Q371" s="40">
        <v>79</v>
      </c>
      <c r="R371" s="40">
        <v>1133571</v>
      </c>
      <c r="S371" s="40">
        <f t="shared" si="29"/>
        <v>0</v>
      </c>
    </row>
    <row r="372" spans="1:19" s="40" customFormat="1" ht="15" x14ac:dyDescent="0.25">
      <c r="A372" s="41">
        <v>625</v>
      </c>
      <c r="B372" s="42" t="s">
        <v>387</v>
      </c>
      <c r="C372" s="31">
        <v>1</v>
      </c>
      <c r="D372" s="33">
        <v>35</v>
      </c>
      <c r="E372" s="34">
        <v>14597</v>
      </c>
      <c r="F372" s="34">
        <v>563668</v>
      </c>
      <c r="G372" s="35">
        <f t="shared" si="26"/>
        <v>6.8695234058212566E-3</v>
      </c>
      <c r="H372" s="34">
        <v>82053436.126638114</v>
      </c>
      <c r="I372" s="36">
        <f t="shared" si="25"/>
        <v>7384809.25139743</v>
      </c>
      <c r="J372" s="37">
        <f t="shared" si="27"/>
        <v>467.29747560440023</v>
      </c>
      <c r="K372" s="38" t="s">
        <v>466</v>
      </c>
      <c r="L372" s="39" t="str">
        <f t="shared" si="28"/>
        <v/>
      </c>
      <c r="P372" s="40">
        <v>625</v>
      </c>
      <c r="Q372" s="40">
        <v>35</v>
      </c>
      <c r="R372" s="40">
        <v>563668</v>
      </c>
      <c r="S372" s="40">
        <f t="shared" si="29"/>
        <v>0</v>
      </c>
    </row>
    <row r="373" spans="1:19" s="40" customFormat="1" ht="15" x14ac:dyDescent="0.25">
      <c r="A373" s="41">
        <v>632</v>
      </c>
      <c r="B373" s="42" t="s">
        <v>388</v>
      </c>
      <c r="C373" s="31">
        <v>1</v>
      </c>
      <c r="D373" s="33">
        <v>1</v>
      </c>
      <c r="E373" s="34">
        <v>22858</v>
      </c>
      <c r="F373" s="34">
        <v>18118</v>
      </c>
      <c r="G373" s="35">
        <f t="shared" si="26"/>
        <v>6.2907197197223609E-3</v>
      </c>
      <c r="H373" s="34">
        <v>2880115.6</v>
      </c>
      <c r="I373" s="36">
        <f t="shared" si="25"/>
        <v>259210.40400000001</v>
      </c>
      <c r="J373" s="37">
        <f t="shared" si="27"/>
        <v>10.547397147606965</v>
      </c>
      <c r="K373" s="38" t="s">
        <v>466</v>
      </c>
      <c r="L373" s="39" t="str">
        <f t="shared" si="28"/>
        <v/>
      </c>
      <c r="P373" s="40">
        <v>632</v>
      </c>
      <c r="Q373" s="40">
        <v>1</v>
      </c>
      <c r="R373" s="40">
        <v>18118</v>
      </c>
      <c r="S373" s="40">
        <f t="shared" si="29"/>
        <v>0</v>
      </c>
    </row>
    <row r="374" spans="1:19" s="40" customFormat="1" ht="15" x14ac:dyDescent="0.25">
      <c r="A374" s="41">
        <v>635</v>
      </c>
      <c r="B374" s="42" t="s">
        <v>389</v>
      </c>
      <c r="C374" s="31">
        <v>1</v>
      </c>
      <c r="D374" s="33">
        <v>19</v>
      </c>
      <c r="E374" s="34">
        <v>18722</v>
      </c>
      <c r="F374" s="34">
        <v>342684</v>
      </c>
      <c r="G374" s="35">
        <f t="shared" si="26"/>
        <v>1.1751487942605892E-2</v>
      </c>
      <c r="H374" s="34">
        <v>29160903</v>
      </c>
      <c r="I374" s="36">
        <f t="shared" si="25"/>
        <v>2624481.27</v>
      </c>
      <c r="J374" s="37">
        <f t="shared" si="27"/>
        <v>121.87785866894562</v>
      </c>
      <c r="K374" s="38" t="s">
        <v>466</v>
      </c>
      <c r="L374" s="39" t="str">
        <f t="shared" si="28"/>
        <v/>
      </c>
      <c r="P374" s="40">
        <v>635</v>
      </c>
      <c r="Q374" s="40">
        <v>19</v>
      </c>
      <c r="R374" s="40">
        <v>342684</v>
      </c>
      <c r="S374" s="40">
        <f t="shared" si="29"/>
        <v>0</v>
      </c>
    </row>
    <row r="375" spans="1:19" s="40" customFormat="1" ht="15" x14ac:dyDescent="0.25">
      <c r="A375" s="41">
        <v>640</v>
      </c>
      <c r="B375" s="42" t="s">
        <v>390</v>
      </c>
      <c r="C375" s="31">
        <v>1</v>
      </c>
      <c r="D375" s="33">
        <v>3</v>
      </c>
      <c r="E375" s="34">
        <v>23853</v>
      </c>
      <c r="F375" s="34">
        <v>64173</v>
      </c>
      <c r="G375" s="35">
        <f t="shared" si="26"/>
        <v>1.9459259228486903E-3</v>
      </c>
      <c r="H375" s="34">
        <v>32978131</v>
      </c>
      <c r="I375" s="36">
        <f t="shared" si="25"/>
        <v>2968031.79</v>
      </c>
      <c r="J375" s="37">
        <f t="shared" si="27"/>
        <v>121.73977235567854</v>
      </c>
      <c r="K375" s="38" t="s">
        <v>466</v>
      </c>
      <c r="L375" s="39" t="str">
        <f t="shared" si="28"/>
        <v/>
      </c>
      <c r="P375" s="40">
        <v>640</v>
      </c>
      <c r="Q375" s="40">
        <v>3</v>
      </c>
      <c r="R375" s="40">
        <v>64173</v>
      </c>
      <c r="S375" s="40">
        <f t="shared" si="29"/>
        <v>0</v>
      </c>
    </row>
    <row r="376" spans="1:19" s="40" customFormat="1" ht="15" x14ac:dyDescent="0.25">
      <c r="A376" s="41">
        <v>645</v>
      </c>
      <c r="B376" s="42" t="s">
        <v>391</v>
      </c>
      <c r="C376" s="31">
        <v>1</v>
      </c>
      <c r="D376" s="33">
        <v>135</v>
      </c>
      <c r="E376" s="34">
        <v>21267</v>
      </c>
      <c r="F376" s="34">
        <v>2633425</v>
      </c>
      <c r="G376" s="35">
        <f t="shared" si="26"/>
        <v>3.8167082608165891E-2</v>
      </c>
      <c r="H376" s="34">
        <v>68997283</v>
      </c>
      <c r="I376" s="36">
        <f t="shared" si="25"/>
        <v>6209755.4699999997</v>
      </c>
      <c r="J376" s="37">
        <f t="shared" si="27"/>
        <v>168.16337377157097</v>
      </c>
      <c r="K376" s="38" t="s">
        <v>466</v>
      </c>
      <c r="L376" s="39" t="str">
        <f t="shared" si="28"/>
        <v/>
      </c>
      <c r="P376" s="40">
        <v>645</v>
      </c>
      <c r="Q376" s="40">
        <v>135</v>
      </c>
      <c r="R376" s="40">
        <v>2633425</v>
      </c>
      <c r="S376" s="40">
        <f t="shared" si="29"/>
        <v>0</v>
      </c>
    </row>
    <row r="377" spans="1:19" s="40" customFormat="1" ht="15" x14ac:dyDescent="0.25">
      <c r="A377" s="41">
        <v>650</v>
      </c>
      <c r="B377" s="42" t="s">
        <v>392</v>
      </c>
      <c r="C377" s="31">
        <v>1</v>
      </c>
      <c r="D377" s="33">
        <v>4</v>
      </c>
      <c r="E377" s="34">
        <v>17473</v>
      </c>
      <c r="F377" s="34">
        <v>73188</v>
      </c>
      <c r="G377" s="35">
        <f t="shared" si="26"/>
        <v>1.5978766633817634E-3</v>
      </c>
      <c r="H377" s="34">
        <v>45803284.869999997</v>
      </c>
      <c r="I377" s="36">
        <f t="shared" si="25"/>
        <v>4122295.6382999998</v>
      </c>
      <c r="J377" s="37">
        <f t="shared" si="27"/>
        <v>231.73511350655295</v>
      </c>
      <c r="K377" s="38" t="s">
        <v>466</v>
      </c>
      <c r="L377" s="39" t="str">
        <f t="shared" si="28"/>
        <v/>
      </c>
      <c r="P377" s="40">
        <v>650</v>
      </c>
      <c r="Q377" s="40">
        <v>4</v>
      </c>
      <c r="R377" s="40">
        <v>73188</v>
      </c>
      <c r="S377" s="40">
        <f t="shared" si="29"/>
        <v>0</v>
      </c>
    </row>
    <row r="378" spans="1:19" s="40" customFormat="1" ht="15" x14ac:dyDescent="0.25">
      <c r="A378" s="41">
        <v>655</v>
      </c>
      <c r="B378" s="42" t="s">
        <v>393</v>
      </c>
      <c r="C378" s="31">
        <v>1</v>
      </c>
      <c r="D378" s="33">
        <v>0</v>
      </c>
      <c r="E378" s="34">
        <v>22205</v>
      </c>
      <c r="F378" s="34">
        <v>0</v>
      </c>
      <c r="G378" s="35" t="str">
        <f t="shared" si="26"/>
        <v/>
      </c>
      <c r="H378" s="34">
        <v>26443903</v>
      </c>
      <c r="I378" s="36">
        <f t="shared" si="25"/>
        <v>2379951.27</v>
      </c>
      <c r="J378" s="37">
        <f t="shared" si="27"/>
        <v>107.18087232605269</v>
      </c>
      <c r="K378" s="38" t="s">
        <v>466</v>
      </c>
      <c r="L378" s="39" t="str">
        <f t="shared" si="28"/>
        <v/>
      </c>
      <c r="P378" s="40">
        <v>655</v>
      </c>
      <c r="Q378" s="40">
        <v>0</v>
      </c>
      <c r="R378" s="40">
        <v>0</v>
      </c>
      <c r="S378" s="40">
        <f t="shared" si="29"/>
        <v>0</v>
      </c>
    </row>
    <row r="379" spans="1:19" s="40" customFormat="1" ht="15" x14ac:dyDescent="0.25">
      <c r="A379" s="41">
        <v>658</v>
      </c>
      <c r="B379" s="42" t="s">
        <v>394</v>
      </c>
      <c r="C379" s="31">
        <v>1</v>
      </c>
      <c r="D379" s="33">
        <v>8</v>
      </c>
      <c r="E379" s="34">
        <v>16335</v>
      </c>
      <c r="F379" s="34">
        <v>144859</v>
      </c>
      <c r="G379" s="35">
        <f t="shared" si="26"/>
        <v>2.7116392311126265E-3</v>
      </c>
      <c r="H379" s="34">
        <v>53421192</v>
      </c>
      <c r="I379" s="36">
        <f t="shared" si="25"/>
        <v>4807907.28</v>
      </c>
      <c r="J379" s="37">
        <f t="shared" si="27"/>
        <v>285.4636228956229</v>
      </c>
      <c r="K379" s="38" t="s">
        <v>466</v>
      </c>
      <c r="L379" s="39" t="str">
        <f t="shared" si="28"/>
        <v/>
      </c>
      <c r="P379" s="40">
        <v>658</v>
      </c>
      <c r="Q379" s="40">
        <v>8</v>
      </c>
      <c r="R379" s="40">
        <v>144859</v>
      </c>
      <c r="S379" s="40">
        <f t="shared" si="29"/>
        <v>0</v>
      </c>
    </row>
    <row r="380" spans="1:19" s="40" customFormat="1" ht="15" x14ac:dyDescent="0.25">
      <c r="A380" s="41">
        <v>660</v>
      </c>
      <c r="B380" s="42" t="s">
        <v>395</v>
      </c>
      <c r="C380" s="31">
        <v>1</v>
      </c>
      <c r="D380" s="33">
        <v>130</v>
      </c>
      <c r="E380" s="34">
        <v>28692</v>
      </c>
      <c r="F380" s="34">
        <v>3217486.3648560001</v>
      </c>
      <c r="G380" s="35">
        <f t="shared" si="26"/>
        <v>0.09</v>
      </c>
      <c r="H380" s="34">
        <v>35749848.498400003</v>
      </c>
      <c r="I380" s="36">
        <f t="shared" si="25"/>
        <v>3217486.3648560001</v>
      </c>
      <c r="J380" s="37">
        <f t="shared" si="27"/>
        <v>0</v>
      </c>
      <c r="K380" s="38" t="s">
        <v>466</v>
      </c>
      <c r="L380" s="39" t="str">
        <f t="shared" si="28"/>
        <v/>
      </c>
      <c r="P380" s="40">
        <v>660</v>
      </c>
      <c r="Q380" s="40">
        <v>130</v>
      </c>
      <c r="R380" s="40">
        <v>3217486.3648560001</v>
      </c>
      <c r="S380" s="40">
        <f t="shared" si="29"/>
        <v>0</v>
      </c>
    </row>
    <row r="381" spans="1:19" s="40" customFormat="1" ht="15" x14ac:dyDescent="0.25">
      <c r="A381" s="41">
        <v>662</v>
      </c>
      <c r="B381" s="42" t="s">
        <v>396</v>
      </c>
      <c r="C381" s="31">
        <v>1</v>
      </c>
      <c r="D381" s="33">
        <v>0</v>
      </c>
      <c r="E381" s="34">
        <v>22181</v>
      </c>
      <c r="F381" s="34">
        <v>0</v>
      </c>
      <c r="G381" s="35" t="str">
        <f t="shared" si="26"/>
        <v/>
      </c>
      <c r="H381" s="34">
        <v>4950594.68</v>
      </c>
      <c r="I381" s="36">
        <f t="shared" si="25"/>
        <v>445553.52119999996</v>
      </c>
      <c r="J381" s="37">
        <f t="shared" si="27"/>
        <v>20.087170154636851</v>
      </c>
      <c r="K381" s="38" t="s">
        <v>466</v>
      </c>
      <c r="L381" s="39" t="str">
        <f t="shared" si="28"/>
        <v/>
      </c>
      <c r="P381" s="40">
        <v>662</v>
      </c>
      <c r="Q381" s="40">
        <v>0</v>
      </c>
      <c r="R381" s="40">
        <v>0</v>
      </c>
      <c r="S381" s="40">
        <f t="shared" si="29"/>
        <v>0</v>
      </c>
    </row>
    <row r="382" spans="1:19" s="40" customFormat="1" ht="15" x14ac:dyDescent="0.25">
      <c r="A382" s="41">
        <v>665</v>
      </c>
      <c r="B382" s="42" t="s">
        <v>397</v>
      </c>
      <c r="C382" s="31">
        <v>1</v>
      </c>
      <c r="D382" s="33">
        <v>14</v>
      </c>
      <c r="E382" s="34">
        <v>14651</v>
      </c>
      <c r="F382" s="34">
        <v>204309</v>
      </c>
      <c r="G382" s="35">
        <f t="shared" si="26"/>
        <v>5.0793626011396264E-3</v>
      </c>
      <c r="H382" s="34">
        <v>40223354</v>
      </c>
      <c r="I382" s="36">
        <f t="shared" si="25"/>
        <v>3620101.86</v>
      </c>
      <c r="J382" s="37">
        <f t="shared" si="27"/>
        <v>233.14400791754829</v>
      </c>
      <c r="K382" s="38" t="s">
        <v>466</v>
      </c>
      <c r="L382" s="39" t="str">
        <f t="shared" si="28"/>
        <v/>
      </c>
      <c r="P382" s="40">
        <v>665</v>
      </c>
      <c r="Q382" s="40">
        <v>14</v>
      </c>
      <c r="R382" s="40">
        <v>204309</v>
      </c>
      <c r="S382" s="40">
        <f t="shared" si="29"/>
        <v>0</v>
      </c>
    </row>
    <row r="383" spans="1:19" s="40" customFormat="1" ht="15" x14ac:dyDescent="0.25">
      <c r="A383" s="41">
        <v>670</v>
      </c>
      <c r="B383" s="42" t="s">
        <v>398</v>
      </c>
      <c r="C383" s="31">
        <v>1</v>
      </c>
      <c r="D383" s="33">
        <v>17</v>
      </c>
      <c r="E383" s="34">
        <v>25370</v>
      </c>
      <c r="F383" s="34">
        <v>404571</v>
      </c>
      <c r="G383" s="35">
        <f t="shared" si="26"/>
        <v>3.1207384230316822E-2</v>
      </c>
      <c r="H383" s="34">
        <v>12963951</v>
      </c>
      <c r="I383" s="36">
        <f t="shared" si="25"/>
        <v>1166755.5899999999</v>
      </c>
      <c r="J383" s="37">
        <f t="shared" si="27"/>
        <v>30.042750886874256</v>
      </c>
      <c r="K383" s="38" t="s">
        <v>466</v>
      </c>
      <c r="L383" s="39" t="str">
        <f t="shared" si="28"/>
        <v/>
      </c>
      <c r="P383" s="40">
        <v>670</v>
      </c>
      <c r="Q383" s="40">
        <v>17</v>
      </c>
      <c r="R383" s="40">
        <v>404571</v>
      </c>
      <c r="S383" s="40">
        <f t="shared" si="29"/>
        <v>0</v>
      </c>
    </row>
    <row r="384" spans="1:19" s="40" customFormat="1" ht="15" x14ac:dyDescent="0.25">
      <c r="A384" s="41">
        <v>672</v>
      </c>
      <c r="B384" s="42" t="s">
        <v>399</v>
      </c>
      <c r="C384" s="31">
        <v>1</v>
      </c>
      <c r="D384" s="33">
        <v>9</v>
      </c>
      <c r="E384" s="34">
        <v>19102</v>
      </c>
      <c r="F384" s="34">
        <v>197904</v>
      </c>
      <c r="G384" s="35">
        <f t="shared" si="26"/>
        <v>1.3400556315661187E-2</v>
      </c>
      <c r="H384" s="34">
        <v>14768342.1</v>
      </c>
      <c r="I384" s="36">
        <f t="shared" si="25"/>
        <v>1329150.7889999999</v>
      </c>
      <c r="J384" s="37">
        <f t="shared" si="27"/>
        <v>59.221379384357654</v>
      </c>
      <c r="K384" s="38" t="s">
        <v>466</v>
      </c>
      <c r="L384" s="39" t="str">
        <f t="shared" si="28"/>
        <v/>
      </c>
      <c r="P384" s="40">
        <v>672</v>
      </c>
      <c r="Q384" s="40">
        <v>9</v>
      </c>
      <c r="R384" s="40">
        <v>197904</v>
      </c>
      <c r="S384" s="40">
        <f t="shared" si="29"/>
        <v>0</v>
      </c>
    </row>
    <row r="385" spans="1:19" s="40" customFormat="1" ht="15" x14ac:dyDescent="0.25">
      <c r="A385" s="41">
        <v>673</v>
      </c>
      <c r="B385" s="42" t="s">
        <v>400</v>
      </c>
      <c r="C385" s="31">
        <v>1</v>
      </c>
      <c r="D385" s="33">
        <v>46</v>
      </c>
      <c r="E385" s="34">
        <v>19405</v>
      </c>
      <c r="F385" s="34">
        <v>873067</v>
      </c>
      <c r="G385" s="35">
        <f t="shared" si="26"/>
        <v>1.9045512183305947E-2</v>
      </c>
      <c r="H385" s="34">
        <v>45841088</v>
      </c>
      <c r="I385" s="36">
        <f t="shared" si="25"/>
        <v>4125697.92</v>
      </c>
      <c r="J385" s="37">
        <f t="shared" si="27"/>
        <v>167.61818706518937</v>
      </c>
      <c r="K385" s="38" t="s">
        <v>466</v>
      </c>
      <c r="L385" s="39" t="str">
        <f t="shared" si="28"/>
        <v/>
      </c>
      <c r="P385" s="40">
        <v>673</v>
      </c>
      <c r="Q385" s="40">
        <v>46</v>
      </c>
      <c r="R385" s="40">
        <v>873067</v>
      </c>
      <c r="S385" s="40">
        <f t="shared" si="29"/>
        <v>0</v>
      </c>
    </row>
    <row r="386" spans="1:19" s="40" customFormat="1" ht="15" x14ac:dyDescent="0.25">
      <c r="A386" s="41">
        <v>674</v>
      </c>
      <c r="B386" s="42" t="s">
        <v>401</v>
      </c>
      <c r="C386" s="31">
        <v>1</v>
      </c>
      <c r="D386" s="33">
        <v>53</v>
      </c>
      <c r="E386" s="34">
        <v>22372</v>
      </c>
      <c r="F386" s="34">
        <v>1116772</v>
      </c>
      <c r="G386" s="35">
        <f t="shared" si="26"/>
        <v>5.2443042899872068E-2</v>
      </c>
      <c r="H386" s="34">
        <v>21294950.449999999</v>
      </c>
      <c r="I386" s="36">
        <f t="shared" si="25"/>
        <v>1916545.5404999999</v>
      </c>
      <c r="J386" s="37">
        <f t="shared" si="27"/>
        <v>35.748861992669404</v>
      </c>
      <c r="K386" s="38">
        <v>3792197.5397999999</v>
      </c>
      <c r="L386" s="39">
        <f t="shared" si="28"/>
        <v>119.58812532630073</v>
      </c>
      <c r="P386" s="40">
        <v>674</v>
      </c>
      <c r="Q386" s="40">
        <v>53</v>
      </c>
      <c r="R386" s="40">
        <v>1116772</v>
      </c>
      <c r="S386" s="40">
        <f t="shared" si="29"/>
        <v>0</v>
      </c>
    </row>
    <row r="387" spans="1:19" s="40" customFormat="1" ht="15" x14ac:dyDescent="0.25">
      <c r="A387" s="41">
        <v>675</v>
      </c>
      <c r="B387" s="42" t="s">
        <v>402</v>
      </c>
      <c r="C387" s="31">
        <v>1</v>
      </c>
      <c r="D387" s="33">
        <v>0</v>
      </c>
      <c r="E387" s="34">
        <v>22263</v>
      </c>
      <c r="F387" s="34">
        <v>0</v>
      </c>
      <c r="G387" s="35" t="str">
        <f t="shared" si="26"/>
        <v/>
      </c>
      <c r="H387" s="34">
        <v>38373349.326400004</v>
      </c>
      <c r="I387" s="36">
        <f t="shared" si="25"/>
        <v>3453601.4393760003</v>
      </c>
      <c r="J387" s="37">
        <f t="shared" si="27"/>
        <v>155.12740598194316</v>
      </c>
      <c r="K387" s="38" t="s">
        <v>466</v>
      </c>
      <c r="L387" s="39" t="str">
        <f t="shared" si="28"/>
        <v/>
      </c>
      <c r="P387" s="40">
        <v>675</v>
      </c>
      <c r="Q387" s="40">
        <v>0</v>
      </c>
      <c r="R387" s="40">
        <v>0</v>
      </c>
      <c r="S387" s="40">
        <f t="shared" si="29"/>
        <v>0</v>
      </c>
    </row>
    <row r="388" spans="1:19" s="40" customFormat="1" ht="15" x14ac:dyDescent="0.25">
      <c r="A388" s="41">
        <v>680</v>
      </c>
      <c r="B388" s="42" t="s">
        <v>403</v>
      </c>
      <c r="C388" s="31">
        <v>1</v>
      </c>
      <c r="D388" s="33">
        <v>21</v>
      </c>
      <c r="E388" s="34">
        <v>17168</v>
      </c>
      <c r="F388" s="34">
        <v>373736</v>
      </c>
      <c r="G388" s="35">
        <f t="shared" si="26"/>
        <v>7.64495198053914E-3</v>
      </c>
      <c r="H388" s="34">
        <v>48886638</v>
      </c>
      <c r="I388" s="36">
        <f t="shared" si="25"/>
        <v>4399797.42</v>
      </c>
      <c r="J388" s="37">
        <f t="shared" si="27"/>
        <v>234.50963536812674</v>
      </c>
      <c r="K388" s="38" t="s">
        <v>466</v>
      </c>
      <c r="L388" s="39" t="str">
        <f t="shared" si="28"/>
        <v/>
      </c>
      <c r="P388" s="40">
        <v>680</v>
      </c>
      <c r="Q388" s="40">
        <v>21</v>
      </c>
      <c r="R388" s="40">
        <v>373736</v>
      </c>
      <c r="S388" s="40">
        <f t="shared" si="29"/>
        <v>0</v>
      </c>
    </row>
    <row r="389" spans="1:19" s="40" customFormat="1" ht="15" x14ac:dyDescent="0.25">
      <c r="A389" s="41">
        <v>683</v>
      </c>
      <c r="B389" s="42" t="s">
        <v>404</v>
      </c>
      <c r="C389" s="31">
        <v>1</v>
      </c>
      <c r="D389" s="33">
        <v>17</v>
      </c>
      <c r="E389" s="34">
        <v>24616</v>
      </c>
      <c r="F389" s="34">
        <v>381028</v>
      </c>
      <c r="G389" s="35">
        <f t="shared" si="26"/>
        <v>2.4477790895881698E-2</v>
      </c>
      <c r="H389" s="34">
        <v>15566274</v>
      </c>
      <c r="I389" s="36">
        <f t="shared" si="25"/>
        <v>1400964.66</v>
      </c>
      <c r="J389" s="37">
        <f t="shared" si="27"/>
        <v>41.433890965225864</v>
      </c>
      <c r="K389" s="38" t="s">
        <v>466</v>
      </c>
      <c r="L389" s="39" t="str">
        <f t="shared" si="28"/>
        <v/>
      </c>
      <c r="P389" s="40">
        <v>683</v>
      </c>
      <c r="Q389" s="40">
        <v>17</v>
      </c>
      <c r="R389" s="40">
        <v>381028</v>
      </c>
      <c r="S389" s="40">
        <f t="shared" si="29"/>
        <v>0</v>
      </c>
    </row>
    <row r="390" spans="1:19" s="40" customFormat="1" ht="15" x14ac:dyDescent="0.25">
      <c r="A390" s="41">
        <v>685</v>
      </c>
      <c r="B390" s="42" t="s">
        <v>405</v>
      </c>
      <c r="C390" s="31">
        <v>1</v>
      </c>
      <c r="D390" s="33">
        <v>0</v>
      </c>
      <c r="E390" s="34">
        <v>21810</v>
      </c>
      <c r="F390" s="34">
        <v>0</v>
      </c>
      <c r="G390" s="35" t="str">
        <f t="shared" si="26"/>
        <v/>
      </c>
      <c r="H390" s="34">
        <v>2178021.6065939702</v>
      </c>
      <c r="I390" s="36">
        <f t="shared" si="25"/>
        <v>196021.9445934573</v>
      </c>
      <c r="J390" s="37">
        <f t="shared" si="27"/>
        <v>8.9877095182694777</v>
      </c>
      <c r="K390" s="38">
        <v>404252.45999999996</v>
      </c>
      <c r="L390" s="39">
        <f t="shared" si="28"/>
        <v>18.535188445667124</v>
      </c>
      <c r="P390" s="40">
        <v>685</v>
      </c>
      <c r="Q390" s="40">
        <v>0</v>
      </c>
      <c r="R390" s="40">
        <v>0</v>
      </c>
      <c r="S390" s="40">
        <f t="shared" si="29"/>
        <v>0</v>
      </c>
    </row>
    <row r="391" spans="1:19" s="40" customFormat="1" ht="15" x14ac:dyDescent="0.25">
      <c r="A391" s="41">
        <v>690</v>
      </c>
      <c r="B391" s="42" t="s">
        <v>406</v>
      </c>
      <c r="C391" s="31">
        <v>1</v>
      </c>
      <c r="D391" s="33">
        <v>41</v>
      </c>
      <c r="E391" s="34">
        <v>20187</v>
      </c>
      <c r="F391" s="34">
        <v>765644</v>
      </c>
      <c r="G391" s="35">
        <f t="shared" si="26"/>
        <v>1.8880466488407428E-2</v>
      </c>
      <c r="H391" s="34">
        <v>40552176</v>
      </c>
      <c r="I391" s="36">
        <f t="shared" si="25"/>
        <v>3649695.84</v>
      </c>
      <c r="J391" s="37">
        <f t="shared" si="27"/>
        <v>142.86678753653339</v>
      </c>
      <c r="K391" s="38" t="s">
        <v>466</v>
      </c>
      <c r="L391" s="39" t="str">
        <f t="shared" si="28"/>
        <v/>
      </c>
      <c r="P391" s="40">
        <v>690</v>
      </c>
      <c r="Q391" s="40">
        <v>41</v>
      </c>
      <c r="R391" s="40">
        <v>765644</v>
      </c>
      <c r="S391" s="40">
        <f t="shared" si="29"/>
        <v>0</v>
      </c>
    </row>
    <row r="392" spans="1:19" s="40" customFormat="1" ht="15" x14ac:dyDescent="0.25">
      <c r="A392" s="41">
        <v>695</v>
      </c>
      <c r="B392" s="42" t="s">
        <v>407</v>
      </c>
      <c r="C392" s="31">
        <v>1</v>
      </c>
      <c r="D392" s="33">
        <v>3</v>
      </c>
      <c r="E392" s="34">
        <v>21791</v>
      </c>
      <c r="F392" s="34">
        <v>61242</v>
      </c>
      <c r="G392" s="35">
        <f t="shared" si="26"/>
        <v>1.7171550014880215E-3</v>
      </c>
      <c r="H392" s="34">
        <v>35664806</v>
      </c>
      <c r="I392" s="36">
        <f t="shared" si="25"/>
        <v>3209832.54</v>
      </c>
      <c r="J392" s="37">
        <f t="shared" si="27"/>
        <v>144.49041072002203</v>
      </c>
      <c r="K392" s="38" t="s">
        <v>466</v>
      </c>
      <c r="L392" s="39" t="str">
        <f t="shared" si="28"/>
        <v/>
      </c>
      <c r="P392" s="40">
        <v>695</v>
      </c>
      <c r="Q392" s="40">
        <v>3</v>
      </c>
      <c r="R392" s="40">
        <v>61242</v>
      </c>
      <c r="S392" s="40">
        <f t="shared" si="29"/>
        <v>0</v>
      </c>
    </row>
    <row r="393" spans="1:19" s="40" customFormat="1" ht="15" x14ac:dyDescent="0.25">
      <c r="A393" s="41">
        <v>698</v>
      </c>
      <c r="B393" s="42" t="s">
        <v>408</v>
      </c>
      <c r="C393" s="31">
        <v>1</v>
      </c>
      <c r="D393" s="33">
        <v>0</v>
      </c>
      <c r="E393" s="34">
        <v>23343</v>
      </c>
      <c r="F393" s="34">
        <v>0</v>
      </c>
      <c r="G393" s="35" t="str">
        <f t="shared" si="26"/>
        <v/>
      </c>
      <c r="H393" s="34">
        <v>29046803</v>
      </c>
      <c r="I393" s="36">
        <f t="shared" si="25"/>
        <v>2614212.27</v>
      </c>
      <c r="J393" s="37">
        <f t="shared" si="27"/>
        <v>111.9912723300347</v>
      </c>
      <c r="K393" s="38" t="s">
        <v>466</v>
      </c>
      <c r="L393" s="39" t="str">
        <f t="shared" si="28"/>
        <v/>
      </c>
      <c r="P393" s="40">
        <v>698</v>
      </c>
      <c r="Q393" s="40">
        <v>0</v>
      </c>
      <c r="R393" s="40">
        <v>0</v>
      </c>
      <c r="S393" s="40">
        <f t="shared" si="29"/>
        <v>0</v>
      </c>
    </row>
    <row r="394" spans="1:19" s="40" customFormat="1" ht="15" x14ac:dyDescent="0.25">
      <c r="A394" s="41">
        <v>700</v>
      </c>
      <c r="B394" s="42" t="s">
        <v>409</v>
      </c>
      <c r="C394" s="31">
        <v>1</v>
      </c>
      <c r="D394" s="33">
        <v>36</v>
      </c>
      <c r="E394" s="34">
        <v>27946</v>
      </c>
      <c r="F394" s="34">
        <v>919501</v>
      </c>
      <c r="G394" s="35">
        <f t="shared" si="26"/>
        <v>3.7957387048516054E-2</v>
      </c>
      <c r="H394" s="34">
        <v>24224560</v>
      </c>
      <c r="I394" s="36">
        <f t="shared" ref="I394:I448" si="30">H394*0.09</f>
        <v>2180210.4</v>
      </c>
      <c r="J394" s="37">
        <f t="shared" si="27"/>
        <v>45.112338080583982</v>
      </c>
      <c r="K394" s="38" t="s">
        <v>466</v>
      </c>
      <c r="L394" s="39" t="str">
        <f t="shared" si="28"/>
        <v/>
      </c>
      <c r="P394" s="40">
        <v>700</v>
      </c>
      <c r="Q394" s="40">
        <v>36</v>
      </c>
      <c r="R394" s="40">
        <v>919501</v>
      </c>
      <c r="S394" s="40">
        <f t="shared" si="29"/>
        <v>0</v>
      </c>
    </row>
    <row r="395" spans="1:19" s="40" customFormat="1" ht="15" x14ac:dyDescent="0.25">
      <c r="A395" s="41">
        <v>705</v>
      </c>
      <c r="B395" s="42" t="s">
        <v>410</v>
      </c>
      <c r="C395" s="31">
        <v>1</v>
      </c>
      <c r="D395" s="33">
        <v>4</v>
      </c>
      <c r="E395" s="34">
        <v>22834</v>
      </c>
      <c r="F395" s="34">
        <v>84070</v>
      </c>
      <c r="G395" s="35">
        <f t="shared" ref="G395:G448" si="31">IF(D395&gt;0,IFERROR(F395/H395,""),"")</f>
        <v>2.1575940908766722E-3</v>
      </c>
      <c r="H395" s="34">
        <v>38964697</v>
      </c>
      <c r="I395" s="36">
        <f t="shared" si="30"/>
        <v>3506822.73</v>
      </c>
      <c r="J395" s="37">
        <f t="shared" ref="J395:J448" si="32">IF(AND(A395&lt;800,C395=1,H395&gt;0,I395&gt;0),(I395-F395)/E395,"")</f>
        <v>149.89720285539107</v>
      </c>
      <c r="K395" s="38" t="s">
        <v>466</v>
      </c>
      <c r="L395" s="39" t="str">
        <f t="shared" ref="L395:L448" si="33">IF(K395="","", (K395-F395)/E395)</f>
        <v/>
      </c>
      <c r="P395" s="40">
        <v>705</v>
      </c>
      <c r="Q395" s="40">
        <v>4</v>
      </c>
      <c r="R395" s="40">
        <v>84070</v>
      </c>
      <c r="S395" s="40">
        <f t="shared" ref="S395:S448" si="34">P395-A395</f>
        <v>0</v>
      </c>
    </row>
    <row r="396" spans="1:19" s="40" customFormat="1" ht="15" x14ac:dyDescent="0.25">
      <c r="A396" s="41">
        <v>710</v>
      </c>
      <c r="B396" s="42" t="s">
        <v>411</v>
      </c>
      <c r="C396" s="31">
        <v>1</v>
      </c>
      <c r="D396" s="33">
        <v>17</v>
      </c>
      <c r="E396" s="34">
        <v>18277</v>
      </c>
      <c r="F396" s="34">
        <v>280730</v>
      </c>
      <c r="G396" s="35">
        <f t="shared" si="31"/>
        <v>7.5182498934715973E-3</v>
      </c>
      <c r="H396" s="34">
        <v>37339807</v>
      </c>
      <c r="I396" s="36">
        <f t="shared" si="30"/>
        <v>3360582.63</v>
      </c>
      <c r="J396" s="37">
        <f t="shared" si="32"/>
        <v>168.50974612901462</v>
      </c>
      <c r="K396" s="38" t="s">
        <v>466</v>
      </c>
      <c r="L396" s="39" t="str">
        <f t="shared" si="33"/>
        <v/>
      </c>
      <c r="P396" s="40">
        <v>710</v>
      </c>
      <c r="Q396" s="40">
        <v>17</v>
      </c>
      <c r="R396" s="40">
        <v>280730</v>
      </c>
      <c r="S396" s="40">
        <f t="shared" si="34"/>
        <v>0</v>
      </c>
    </row>
    <row r="397" spans="1:19" s="40" customFormat="1" ht="15" x14ac:dyDescent="0.25">
      <c r="A397" s="41">
        <v>712</v>
      </c>
      <c r="B397" s="43" t="s">
        <v>412</v>
      </c>
      <c r="C397" s="31">
        <v>1</v>
      </c>
      <c r="D397" s="33">
        <v>43</v>
      </c>
      <c r="E397" s="34">
        <v>24603</v>
      </c>
      <c r="F397" s="34">
        <v>958040</v>
      </c>
      <c r="G397" s="35">
        <f t="shared" si="31"/>
        <v>2.3097109716255868E-2</v>
      </c>
      <c r="H397" s="34">
        <v>41478782.920000002</v>
      </c>
      <c r="I397" s="36">
        <f t="shared" si="30"/>
        <v>3733090.4627999999</v>
      </c>
      <c r="J397" s="37">
        <f t="shared" si="32"/>
        <v>112.7931741169776</v>
      </c>
      <c r="K397" s="38" t="s">
        <v>466</v>
      </c>
      <c r="L397" s="39" t="str">
        <f t="shared" si="33"/>
        <v/>
      </c>
      <c r="P397" s="40">
        <v>712</v>
      </c>
      <c r="Q397" s="40">
        <v>43</v>
      </c>
      <c r="R397" s="40">
        <v>958040</v>
      </c>
      <c r="S397" s="40">
        <f t="shared" si="34"/>
        <v>0</v>
      </c>
    </row>
    <row r="398" spans="1:19" s="40" customFormat="1" ht="15" x14ac:dyDescent="0.25">
      <c r="A398" s="41">
        <v>715</v>
      </c>
      <c r="B398" s="42" t="s">
        <v>413</v>
      </c>
      <c r="C398" s="31">
        <v>1</v>
      </c>
      <c r="D398" s="33">
        <v>13</v>
      </c>
      <c r="E398" s="34">
        <v>20375</v>
      </c>
      <c r="F398" s="34">
        <v>279318</v>
      </c>
      <c r="G398" s="35">
        <f t="shared" si="31"/>
        <v>1.2458522773117891E-2</v>
      </c>
      <c r="H398" s="34">
        <v>22419833</v>
      </c>
      <c r="I398" s="36">
        <f t="shared" si="30"/>
        <v>2017784.97</v>
      </c>
      <c r="J398" s="37">
        <f t="shared" si="32"/>
        <v>85.323532269938653</v>
      </c>
      <c r="K398" s="38" t="s">
        <v>466</v>
      </c>
      <c r="L398" s="39" t="str">
        <f t="shared" si="33"/>
        <v/>
      </c>
      <c r="P398" s="40">
        <v>715</v>
      </c>
      <c r="Q398" s="40">
        <v>13</v>
      </c>
      <c r="R398" s="40">
        <v>279318</v>
      </c>
      <c r="S398" s="40">
        <f t="shared" si="34"/>
        <v>0</v>
      </c>
    </row>
    <row r="399" spans="1:19" s="40" customFormat="1" ht="15" x14ac:dyDescent="0.25">
      <c r="A399" s="41">
        <v>717</v>
      </c>
      <c r="B399" s="42" t="s">
        <v>414</v>
      </c>
      <c r="C399" s="31">
        <v>1</v>
      </c>
      <c r="D399" s="33">
        <v>25</v>
      </c>
      <c r="E399" s="34">
        <v>22270</v>
      </c>
      <c r="F399" s="34">
        <v>572097</v>
      </c>
      <c r="G399" s="35">
        <f t="shared" si="31"/>
        <v>3.2376991940874629E-2</v>
      </c>
      <c r="H399" s="34">
        <v>17669862.630992316</v>
      </c>
      <c r="I399" s="36">
        <f t="shared" si="30"/>
        <v>1590287.6367893084</v>
      </c>
      <c r="J399" s="37">
        <f t="shared" si="32"/>
        <v>45.720280053404061</v>
      </c>
      <c r="K399" s="38" t="s">
        <v>466</v>
      </c>
      <c r="L399" s="39" t="str">
        <f t="shared" si="33"/>
        <v/>
      </c>
      <c r="P399" s="40">
        <v>717</v>
      </c>
      <c r="Q399" s="40">
        <v>25</v>
      </c>
      <c r="R399" s="40">
        <v>572097</v>
      </c>
      <c r="S399" s="40">
        <f t="shared" si="34"/>
        <v>0</v>
      </c>
    </row>
    <row r="400" spans="1:19" s="40" customFormat="1" ht="15" x14ac:dyDescent="0.25">
      <c r="A400" s="41">
        <v>720</v>
      </c>
      <c r="B400" s="42" t="s">
        <v>415</v>
      </c>
      <c r="C400" s="31">
        <v>1</v>
      </c>
      <c r="D400" s="33">
        <v>3</v>
      </c>
      <c r="E400" s="34">
        <v>15830</v>
      </c>
      <c r="F400" s="34">
        <v>48092</v>
      </c>
      <c r="G400" s="35">
        <f t="shared" si="31"/>
        <v>2.2131786384726767E-3</v>
      </c>
      <c r="H400" s="34">
        <v>21729832</v>
      </c>
      <c r="I400" s="36">
        <f t="shared" si="30"/>
        <v>1955684.88</v>
      </c>
      <c r="J400" s="37">
        <f t="shared" si="32"/>
        <v>120.50491977258369</v>
      </c>
      <c r="K400" s="38" t="s">
        <v>466</v>
      </c>
      <c r="L400" s="39" t="str">
        <f t="shared" si="33"/>
        <v/>
      </c>
      <c r="P400" s="40">
        <v>720</v>
      </c>
      <c r="Q400" s="40">
        <v>3</v>
      </c>
      <c r="R400" s="40">
        <v>48092</v>
      </c>
      <c r="S400" s="40">
        <f t="shared" si="34"/>
        <v>0</v>
      </c>
    </row>
    <row r="401" spans="1:19" s="40" customFormat="1" ht="15" x14ac:dyDescent="0.25">
      <c r="A401" s="41">
        <v>725</v>
      </c>
      <c r="B401" s="42" t="s">
        <v>416</v>
      </c>
      <c r="C401" s="31">
        <v>1</v>
      </c>
      <c r="D401" s="33">
        <v>39</v>
      </c>
      <c r="E401" s="34">
        <v>16328</v>
      </c>
      <c r="F401" s="34">
        <v>609448</v>
      </c>
      <c r="G401" s="35">
        <f t="shared" si="31"/>
        <v>1.1815800227011425E-2</v>
      </c>
      <c r="H401" s="34">
        <v>51579071.098949</v>
      </c>
      <c r="I401" s="36">
        <f t="shared" si="30"/>
        <v>4642116.3989054095</v>
      </c>
      <c r="J401" s="37">
        <f t="shared" si="32"/>
        <v>246.97871134893492</v>
      </c>
      <c r="K401" s="38" t="s">
        <v>466</v>
      </c>
      <c r="L401" s="39" t="str">
        <f t="shared" si="33"/>
        <v/>
      </c>
      <c r="P401" s="40">
        <v>725</v>
      </c>
      <c r="Q401" s="40">
        <v>39</v>
      </c>
      <c r="R401" s="40">
        <v>609448</v>
      </c>
      <c r="S401" s="40">
        <f t="shared" si="34"/>
        <v>0</v>
      </c>
    </row>
    <row r="402" spans="1:19" s="40" customFormat="1" ht="15" x14ac:dyDescent="0.25">
      <c r="A402" s="41">
        <v>728</v>
      </c>
      <c r="B402" s="42" t="s">
        <v>417</v>
      </c>
      <c r="C402" s="31">
        <v>1</v>
      </c>
      <c r="D402" s="33">
        <v>0</v>
      </c>
      <c r="E402" s="34">
        <v>28038</v>
      </c>
      <c r="F402" s="34">
        <v>0</v>
      </c>
      <c r="G402" s="35" t="str">
        <f t="shared" si="31"/>
        <v/>
      </c>
      <c r="H402" s="34">
        <v>3363920.8</v>
      </c>
      <c r="I402" s="36">
        <f t="shared" si="30"/>
        <v>302752.87199999997</v>
      </c>
      <c r="J402" s="37">
        <f t="shared" si="32"/>
        <v>10.797948213139311</v>
      </c>
      <c r="K402" s="38" t="s">
        <v>466</v>
      </c>
      <c r="L402" s="39" t="str">
        <f t="shared" si="33"/>
        <v/>
      </c>
      <c r="P402" s="40">
        <v>728</v>
      </c>
      <c r="Q402" s="40">
        <v>0</v>
      </c>
      <c r="R402" s="40">
        <v>0</v>
      </c>
      <c r="S402" s="40">
        <f t="shared" si="34"/>
        <v>0</v>
      </c>
    </row>
    <row r="403" spans="1:19" s="40" customFormat="1" ht="15" x14ac:dyDescent="0.25">
      <c r="A403" s="41">
        <v>730</v>
      </c>
      <c r="B403" s="42" t="s">
        <v>418</v>
      </c>
      <c r="C403" s="31">
        <v>1</v>
      </c>
      <c r="D403" s="33">
        <v>4</v>
      </c>
      <c r="E403" s="34">
        <v>20192</v>
      </c>
      <c r="F403" s="34">
        <v>75112</v>
      </c>
      <c r="G403" s="35">
        <f t="shared" si="31"/>
        <v>2.9381900832016476E-3</v>
      </c>
      <c r="H403" s="34">
        <v>25564037</v>
      </c>
      <c r="I403" s="36">
        <f t="shared" si="30"/>
        <v>2300763.33</v>
      </c>
      <c r="J403" s="37">
        <f t="shared" si="32"/>
        <v>110.22441214342314</v>
      </c>
      <c r="K403" s="38" t="s">
        <v>466</v>
      </c>
      <c r="L403" s="39" t="str">
        <f t="shared" si="33"/>
        <v/>
      </c>
      <c r="P403" s="40">
        <v>730</v>
      </c>
      <c r="Q403" s="40">
        <v>4</v>
      </c>
      <c r="R403" s="40">
        <v>75112</v>
      </c>
      <c r="S403" s="40">
        <f t="shared" si="34"/>
        <v>0</v>
      </c>
    </row>
    <row r="404" spans="1:19" s="40" customFormat="1" ht="15" x14ac:dyDescent="0.25">
      <c r="A404" s="41">
        <v>735</v>
      </c>
      <c r="B404" s="42" t="s">
        <v>419</v>
      </c>
      <c r="C404" s="31">
        <v>1</v>
      </c>
      <c r="D404" s="33">
        <v>53</v>
      </c>
      <c r="E404" s="34">
        <v>17454</v>
      </c>
      <c r="F404" s="34">
        <v>924585</v>
      </c>
      <c r="G404" s="35">
        <f t="shared" si="31"/>
        <v>1.6578523470798707E-2</v>
      </c>
      <c r="H404" s="34">
        <v>55770045</v>
      </c>
      <c r="I404" s="36">
        <f t="shared" si="30"/>
        <v>5019304.05</v>
      </c>
      <c r="J404" s="37">
        <f t="shared" si="32"/>
        <v>234.60061017531797</v>
      </c>
      <c r="K404" s="38" t="s">
        <v>466</v>
      </c>
      <c r="L404" s="39" t="str">
        <f t="shared" si="33"/>
        <v/>
      </c>
      <c r="P404" s="40">
        <v>735</v>
      </c>
      <c r="Q404" s="40">
        <v>53</v>
      </c>
      <c r="R404" s="40">
        <v>924585</v>
      </c>
      <c r="S404" s="40">
        <f t="shared" si="34"/>
        <v>0</v>
      </c>
    </row>
    <row r="405" spans="1:19" s="40" customFormat="1" ht="15" x14ac:dyDescent="0.25">
      <c r="A405" s="41">
        <v>740</v>
      </c>
      <c r="B405" s="42" t="s">
        <v>420</v>
      </c>
      <c r="C405" s="31">
        <v>1</v>
      </c>
      <c r="D405" s="33">
        <v>9</v>
      </c>
      <c r="E405" s="34">
        <v>21172</v>
      </c>
      <c r="F405" s="34">
        <v>199464</v>
      </c>
      <c r="G405" s="35">
        <f t="shared" si="31"/>
        <v>9.797090922557922E-3</v>
      </c>
      <c r="H405" s="34">
        <v>20359513</v>
      </c>
      <c r="I405" s="36">
        <f t="shared" si="30"/>
        <v>1832356.17</v>
      </c>
      <c r="J405" s="37">
        <f t="shared" si="32"/>
        <v>77.125078877763073</v>
      </c>
      <c r="K405" s="38" t="s">
        <v>466</v>
      </c>
      <c r="L405" s="39" t="str">
        <f t="shared" si="33"/>
        <v/>
      </c>
      <c r="P405" s="40">
        <v>740</v>
      </c>
      <c r="Q405" s="40">
        <v>9</v>
      </c>
      <c r="R405" s="40">
        <v>199464</v>
      </c>
      <c r="S405" s="40">
        <f t="shared" si="34"/>
        <v>0</v>
      </c>
    </row>
    <row r="406" spans="1:19" s="40" customFormat="1" ht="15" x14ac:dyDescent="0.25">
      <c r="A406" s="41">
        <v>745</v>
      </c>
      <c r="B406" s="42" t="s">
        <v>421</v>
      </c>
      <c r="C406" s="31">
        <v>1</v>
      </c>
      <c r="D406" s="33">
        <v>41</v>
      </c>
      <c r="E406" s="34">
        <v>17962</v>
      </c>
      <c r="F406" s="34">
        <v>658283</v>
      </c>
      <c r="G406" s="35">
        <f t="shared" si="31"/>
        <v>1.5650081668766396E-2</v>
      </c>
      <c r="H406" s="34">
        <v>42062592</v>
      </c>
      <c r="I406" s="36">
        <f t="shared" si="30"/>
        <v>3785633.28</v>
      </c>
      <c r="J406" s="37">
        <f t="shared" si="32"/>
        <v>174.10924618639348</v>
      </c>
      <c r="K406" s="38" t="s">
        <v>466</v>
      </c>
      <c r="L406" s="39" t="str">
        <f t="shared" si="33"/>
        <v/>
      </c>
      <c r="P406" s="40">
        <v>745</v>
      </c>
      <c r="Q406" s="40">
        <v>41</v>
      </c>
      <c r="R406" s="40">
        <v>658283</v>
      </c>
      <c r="S406" s="40">
        <f t="shared" si="34"/>
        <v>0</v>
      </c>
    </row>
    <row r="407" spans="1:19" s="40" customFormat="1" ht="15" x14ac:dyDescent="0.25">
      <c r="A407" s="41">
        <v>750</v>
      </c>
      <c r="B407" s="42" t="s">
        <v>422</v>
      </c>
      <c r="C407" s="31">
        <v>1</v>
      </c>
      <c r="D407" s="33">
        <v>22</v>
      </c>
      <c r="E407" s="34">
        <v>22070</v>
      </c>
      <c r="F407" s="34">
        <v>505244</v>
      </c>
      <c r="G407" s="35">
        <f t="shared" si="31"/>
        <v>3.8221369301260438E-2</v>
      </c>
      <c r="H407" s="34">
        <v>13218888</v>
      </c>
      <c r="I407" s="36">
        <f t="shared" si="30"/>
        <v>1189699.92</v>
      </c>
      <c r="J407" s="37">
        <f t="shared" si="32"/>
        <v>31.01295514272768</v>
      </c>
      <c r="K407" s="38" t="s">
        <v>466</v>
      </c>
      <c r="L407" s="39" t="str">
        <f t="shared" si="33"/>
        <v/>
      </c>
      <c r="P407" s="40">
        <v>750</v>
      </c>
      <c r="Q407" s="40">
        <v>22</v>
      </c>
      <c r="R407" s="40">
        <v>505244</v>
      </c>
      <c r="S407" s="40">
        <f t="shared" si="34"/>
        <v>0</v>
      </c>
    </row>
    <row r="408" spans="1:19" s="40" customFormat="1" ht="15" x14ac:dyDescent="0.25">
      <c r="A408" s="41">
        <v>753</v>
      </c>
      <c r="B408" s="42" t="s">
        <v>423</v>
      </c>
      <c r="C408" s="31">
        <v>1</v>
      </c>
      <c r="D408" s="33">
        <v>9</v>
      </c>
      <c r="E408" s="34">
        <v>18179</v>
      </c>
      <c r="F408" s="34">
        <v>151974</v>
      </c>
      <c r="G408" s="35">
        <f t="shared" si="31"/>
        <v>4.2554210188864927E-3</v>
      </c>
      <c r="H408" s="34">
        <v>35713035.049999997</v>
      </c>
      <c r="I408" s="36">
        <f t="shared" si="30"/>
        <v>3214173.1544999997</v>
      </c>
      <c r="J408" s="37">
        <f t="shared" si="32"/>
        <v>168.44706279223277</v>
      </c>
      <c r="K408" s="38" t="s">
        <v>466</v>
      </c>
      <c r="L408" s="39" t="str">
        <f t="shared" si="33"/>
        <v/>
      </c>
      <c r="P408" s="40">
        <v>753</v>
      </c>
      <c r="Q408" s="40">
        <v>9</v>
      </c>
      <c r="R408" s="40">
        <v>151974</v>
      </c>
      <c r="S408" s="40">
        <f t="shared" si="34"/>
        <v>0</v>
      </c>
    </row>
    <row r="409" spans="1:19" s="40" customFormat="1" ht="15" x14ac:dyDescent="0.25">
      <c r="A409" s="41">
        <v>755</v>
      </c>
      <c r="B409" s="42" t="s">
        <v>424</v>
      </c>
      <c r="C409" s="31">
        <v>1</v>
      </c>
      <c r="D409" s="33">
        <v>22</v>
      </c>
      <c r="E409" s="34">
        <v>25211</v>
      </c>
      <c r="F409" s="34">
        <v>443402</v>
      </c>
      <c r="G409" s="35">
        <f t="shared" si="31"/>
        <v>3.0165861827777654E-2</v>
      </c>
      <c r="H409" s="34">
        <v>14698801</v>
      </c>
      <c r="I409" s="36">
        <f t="shared" si="30"/>
        <v>1322892.0899999999</v>
      </c>
      <c r="J409" s="37">
        <f t="shared" si="32"/>
        <v>34.88517274205703</v>
      </c>
      <c r="K409" s="38" t="s">
        <v>466</v>
      </c>
      <c r="L409" s="39" t="str">
        <f t="shared" si="33"/>
        <v/>
      </c>
      <c r="P409" s="40">
        <v>755</v>
      </c>
      <c r="Q409" s="40">
        <v>22</v>
      </c>
      <c r="R409" s="40">
        <v>443402</v>
      </c>
      <c r="S409" s="40">
        <f t="shared" si="34"/>
        <v>0</v>
      </c>
    </row>
    <row r="410" spans="1:19" s="40" customFormat="1" ht="15" x14ac:dyDescent="0.25">
      <c r="A410" s="41">
        <v>760</v>
      </c>
      <c r="B410" s="42" t="s">
        <v>425</v>
      </c>
      <c r="C410" s="31">
        <v>1</v>
      </c>
      <c r="D410" s="33">
        <v>87</v>
      </c>
      <c r="E410" s="34">
        <v>18536</v>
      </c>
      <c r="F410" s="34">
        <v>1536946</v>
      </c>
      <c r="G410" s="35">
        <f t="shared" si="31"/>
        <v>4.9649536899236457E-2</v>
      </c>
      <c r="H410" s="34">
        <v>30955898</v>
      </c>
      <c r="I410" s="36">
        <f t="shared" si="30"/>
        <v>2786030.82</v>
      </c>
      <c r="J410" s="37">
        <f t="shared" si="32"/>
        <v>67.386966983167881</v>
      </c>
      <c r="K410" s="38" t="s">
        <v>466</v>
      </c>
      <c r="L410" s="39" t="str">
        <f t="shared" si="33"/>
        <v/>
      </c>
      <c r="P410" s="40">
        <v>760</v>
      </c>
      <c r="Q410" s="40">
        <v>87</v>
      </c>
      <c r="R410" s="40">
        <v>1536946</v>
      </c>
      <c r="S410" s="40">
        <f t="shared" si="34"/>
        <v>0</v>
      </c>
    </row>
    <row r="411" spans="1:19" s="40" customFormat="1" ht="15" x14ac:dyDescent="0.25">
      <c r="A411" s="41">
        <v>763</v>
      </c>
      <c r="B411" s="42" t="s">
        <v>426</v>
      </c>
      <c r="C411" s="31">
        <v>1</v>
      </c>
      <c r="D411" s="33">
        <v>5</v>
      </c>
      <c r="E411" s="34">
        <v>18073</v>
      </c>
      <c r="F411" s="34">
        <v>93100</v>
      </c>
      <c r="G411" s="35">
        <f t="shared" si="31"/>
        <v>5.1847124826324663E-3</v>
      </c>
      <c r="H411" s="34">
        <v>17956637</v>
      </c>
      <c r="I411" s="36">
        <f t="shared" si="30"/>
        <v>1616097.3299999998</v>
      </c>
      <c r="J411" s="37">
        <f t="shared" si="32"/>
        <v>84.269204337962691</v>
      </c>
      <c r="K411" s="38" t="s">
        <v>466</v>
      </c>
      <c r="L411" s="39" t="str">
        <f t="shared" si="33"/>
        <v/>
      </c>
      <c r="P411" s="40">
        <v>763</v>
      </c>
      <c r="Q411" s="40">
        <v>5</v>
      </c>
      <c r="R411" s="40">
        <v>93100</v>
      </c>
      <c r="S411" s="40">
        <f t="shared" si="34"/>
        <v>0</v>
      </c>
    </row>
    <row r="412" spans="1:19" s="40" customFormat="1" ht="15" x14ac:dyDescent="0.25">
      <c r="A412" s="41">
        <v>765</v>
      </c>
      <c r="B412" s="42" t="s">
        <v>427</v>
      </c>
      <c r="C412" s="31">
        <v>1</v>
      </c>
      <c r="D412" s="33">
        <v>0</v>
      </c>
      <c r="E412" s="34">
        <v>24577</v>
      </c>
      <c r="F412" s="34">
        <v>0</v>
      </c>
      <c r="G412" s="35" t="str">
        <f t="shared" si="31"/>
        <v/>
      </c>
      <c r="H412" s="34">
        <v>16501548.999999348</v>
      </c>
      <c r="I412" s="36">
        <f t="shared" si="30"/>
        <v>1485139.4099999412</v>
      </c>
      <c r="J412" s="37">
        <f t="shared" si="32"/>
        <v>60.428018472553248</v>
      </c>
      <c r="K412" s="38" t="s">
        <v>466</v>
      </c>
      <c r="L412" s="39" t="str">
        <f t="shared" si="33"/>
        <v/>
      </c>
      <c r="P412" s="40">
        <v>765</v>
      </c>
      <c r="Q412" s="40">
        <v>0</v>
      </c>
      <c r="R412" s="40">
        <v>0</v>
      </c>
      <c r="S412" s="40">
        <f t="shared" si="34"/>
        <v>0</v>
      </c>
    </row>
    <row r="413" spans="1:19" s="40" customFormat="1" ht="15" x14ac:dyDescent="0.25">
      <c r="A413" s="41">
        <v>766</v>
      </c>
      <c r="B413" s="42" t="s">
        <v>428</v>
      </c>
      <c r="C413" s="31">
        <v>1</v>
      </c>
      <c r="D413" s="33">
        <v>7</v>
      </c>
      <c r="E413" s="34">
        <v>18843</v>
      </c>
      <c r="F413" s="34">
        <v>99111</v>
      </c>
      <c r="G413" s="35">
        <f t="shared" si="31"/>
        <v>4.1442030977720586E-3</v>
      </c>
      <c r="H413" s="34">
        <v>23915575</v>
      </c>
      <c r="I413" s="36">
        <f t="shared" si="30"/>
        <v>2152401.75</v>
      </c>
      <c r="J413" s="37">
        <f t="shared" si="32"/>
        <v>108.96835694953033</v>
      </c>
      <c r="K413" s="38" t="s">
        <v>466</v>
      </c>
      <c r="L413" s="39" t="str">
        <f t="shared" si="33"/>
        <v/>
      </c>
      <c r="P413" s="40">
        <v>766</v>
      </c>
      <c r="Q413" s="40">
        <v>7</v>
      </c>
      <c r="R413" s="40">
        <v>99111</v>
      </c>
      <c r="S413" s="40">
        <f t="shared" si="34"/>
        <v>0</v>
      </c>
    </row>
    <row r="414" spans="1:19" s="40" customFormat="1" ht="15" x14ac:dyDescent="0.25">
      <c r="A414" s="41">
        <v>767</v>
      </c>
      <c r="B414" s="42" t="s">
        <v>429</v>
      </c>
      <c r="C414" s="31">
        <v>1</v>
      </c>
      <c r="D414" s="33">
        <v>63</v>
      </c>
      <c r="E414" s="34">
        <v>17345</v>
      </c>
      <c r="F414" s="34">
        <v>897440</v>
      </c>
      <c r="G414" s="35">
        <f t="shared" si="31"/>
        <v>3.5514783309523977E-2</v>
      </c>
      <c r="H414" s="34">
        <v>25269477</v>
      </c>
      <c r="I414" s="36">
        <f t="shared" si="30"/>
        <v>2274252.9299999997</v>
      </c>
      <c r="J414" s="37">
        <f t="shared" si="32"/>
        <v>79.378087633323702</v>
      </c>
      <c r="K414" s="38" t="s">
        <v>466</v>
      </c>
      <c r="L414" s="39" t="str">
        <f t="shared" si="33"/>
        <v/>
      </c>
      <c r="P414" s="40">
        <v>767</v>
      </c>
      <c r="Q414" s="40">
        <v>63</v>
      </c>
      <c r="R414" s="40">
        <v>897440</v>
      </c>
      <c r="S414" s="40">
        <f t="shared" si="34"/>
        <v>0</v>
      </c>
    </row>
    <row r="415" spans="1:19" s="40" customFormat="1" ht="15" x14ac:dyDescent="0.25">
      <c r="A415" s="41">
        <v>770</v>
      </c>
      <c r="B415" s="42" t="s">
        <v>430</v>
      </c>
      <c r="C415" s="31">
        <v>1</v>
      </c>
      <c r="D415" s="33">
        <v>9</v>
      </c>
      <c r="E415" s="34">
        <v>18120</v>
      </c>
      <c r="F415" s="34">
        <v>145521</v>
      </c>
      <c r="G415" s="35">
        <f t="shared" si="31"/>
        <v>5.3532788442059043E-3</v>
      </c>
      <c r="H415" s="34">
        <v>27183527</v>
      </c>
      <c r="I415" s="36">
        <f t="shared" si="30"/>
        <v>2446517.4299999997</v>
      </c>
      <c r="J415" s="37">
        <f t="shared" si="32"/>
        <v>126.98655794701985</v>
      </c>
      <c r="K415" s="38" t="s">
        <v>466</v>
      </c>
      <c r="L415" s="39" t="str">
        <f t="shared" si="33"/>
        <v/>
      </c>
      <c r="P415" s="40">
        <v>770</v>
      </c>
      <c r="Q415" s="40">
        <v>9</v>
      </c>
      <c r="R415" s="40">
        <v>145521</v>
      </c>
      <c r="S415" s="40">
        <f t="shared" si="34"/>
        <v>0</v>
      </c>
    </row>
    <row r="416" spans="1:19" s="40" customFormat="1" ht="15" x14ac:dyDescent="0.25">
      <c r="A416" s="41">
        <v>773</v>
      </c>
      <c r="B416" s="42" t="s">
        <v>431</v>
      </c>
      <c r="C416" s="31">
        <v>1</v>
      </c>
      <c r="D416" s="33">
        <v>48</v>
      </c>
      <c r="E416" s="34">
        <v>21008</v>
      </c>
      <c r="F416" s="34">
        <v>851712</v>
      </c>
      <c r="G416" s="35">
        <f t="shared" si="31"/>
        <v>1.770924818303948E-2</v>
      </c>
      <c r="H416" s="34">
        <v>48094193</v>
      </c>
      <c r="I416" s="36">
        <f t="shared" si="30"/>
        <v>4328477.37</v>
      </c>
      <c r="J416" s="37">
        <f t="shared" si="32"/>
        <v>165.49720915841584</v>
      </c>
      <c r="K416" s="38" t="s">
        <v>466</v>
      </c>
      <c r="L416" s="39" t="str">
        <f t="shared" si="33"/>
        <v/>
      </c>
      <c r="P416" s="40">
        <v>773</v>
      </c>
      <c r="Q416" s="40">
        <v>48</v>
      </c>
      <c r="R416" s="40">
        <v>851712</v>
      </c>
      <c r="S416" s="40">
        <f t="shared" si="34"/>
        <v>0</v>
      </c>
    </row>
    <row r="417" spans="1:19" s="40" customFormat="1" ht="15" x14ac:dyDescent="0.25">
      <c r="A417" s="41">
        <v>774</v>
      </c>
      <c r="B417" s="42" t="s">
        <v>432</v>
      </c>
      <c r="C417" s="31">
        <v>1</v>
      </c>
      <c r="D417" s="33">
        <v>31</v>
      </c>
      <c r="E417" s="34">
        <v>35474</v>
      </c>
      <c r="F417" s="34">
        <v>1138413</v>
      </c>
      <c r="G417" s="35">
        <f t="shared" si="31"/>
        <v>7.4643426135724195E-2</v>
      </c>
      <c r="H417" s="34">
        <v>15251349.769637085</v>
      </c>
      <c r="I417" s="36">
        <f t="shared" si="30"/>
        <v>1372621.4792673376</v>
      </c>
      <c r="J417" s="37">
        <f t="shared" si="32"/>
        <v>6.6022574073219147</v>
      </c>
      <c r="K417" s="38" t="s">
        <v>466</v>
      </c>
      <c r="L417" s="39" t="str">
        <f t="shared" si="33"/>
        <v/>
      </c>
      <c r="P417" s="40">
        <v>774</v>
      </c>
      <c r="Q417" s="40">
        <v>31</v>
      </c>
      <c r="R417" s="40">
        <v>1138413</v>
      </c>
      <c r="S417" s="40">
        <f t="shared" si="34"/>
        <v>0</v>
      </c>
    </row>
    <row r="418" spans="1:19" s="40" customFormat="1" ht="15" x14ac:dyDescent="0.25">
      <c r="A418" s="41">
        <v>775</v>
      </c>
      <c r="B418" s="42" t="s">
        <v>433</v>
      </c>
      <c r="C418" s="31">
        <v>1</v>
      </c>
      <c r="D418" s="33">
        <v>40</v>
      </c>
      <c r="E418" s="34">
        <v>14123</v>
      </c>
      <c r="F418" s="34">
        <v>585357</v>
      </c>
      <c r="G418" s="35">
        <f t="shared" si="31"/>
        <v>6.0010039738466079E-3</v>
      </c>
      <c r="H418" s="34">
        <v>97543178.200028688</v>
      </c>
      <c r="I418" s="36">
        <f t="shared" si="30"/>
        <v>8778886.0380025823</v>
      </c>
      <c r="J418" s="37">
        <f t="shared" si="32"/>
        <v>580.15499808840775</v>
      </c>
      <c r="K418" s="38" t="s">
        <v>466</v>
      </c>
      <c r="L418" s="39" t="str">
        <f t="shared" si="33"/>
        <v/>
      </c>
      <c r="P418" s="40">
        <v>775</v>
      </c>
      <c r="Q418" s="40">
        <v>40</v>
      </c>
      <c r="R418" s="40">
        <v>585357</v>
      </c>
      <c r="S418" s="40">
        <f t="shared" si="34"/>
        <v>0</v>
      </c>
    </row>
    <row r="419" spans="1:19" s="40" customFormat="1" ht="15" x14ac:dyDescent="0.25">
      <c r="A419" s="41">
        <v>778</v>
      </c>
      <c r="B419" s="42" t="s">
        <v>434</v>
      </c>
      <c r="C419" s="31">
        <v>1</v>
      </c>
      <c r="D419" s="33">
        <v>11</v>
      </c>
      <c r="E419" s="34">
        <v>16517</v>
      </c>
      <c r="F419" s="34">
        <v>185152</v>
      </c>
      <c r="G419" s="35">
        <f t="shared" si="31"/>
        <v>9.9445576089277152E-3</v>
      </c>
      <c r="H419" s="34">
        <v>18618425</v>
      </c>
      <c r="I419" s="36">
        <f t="shared" si="30"/>
        <v>1675658.25</v>
      </c>
      <c r="J419" s="37">
        <f t="shared" si="32"/>
        <v>90.240736816613193</v>
      </c>
      <c r="K419" s="38" t="s">
        <v>466</v>
      </c>
      <c r="L419" s="39" t="str">
        <f t="shared" si="33"/>
        <v/>
      </c>
      <c r="P419" s="40">
        <v>778</v>
      </c>
      <c r="Q419" s="40">
        <v>11</v>
      </c>
      <c r="R419" s="40">
        <v>185152</v>
      </c>
      <c r="S419" s="40">
        <f t="shared" si="34"/>
        <v>0</v>
      </c>
    </row>
    <row r="420" spans="1:19" s="40" customFormat="1" ht="15" x14ac:dyDescent="0.25">
      <c r="A420" s="41">
        <v>780</v>
      </c>
      <c r="B420" s="42" t="s">
        <v>435</v>
      </c>
      <c r="C420" s="31">
        <v>1</v>
      </c>
      <c r="D420" s="33">
        <v>75</v>
      </c>
      <c r="E420" s="34">
        <v>16313</v>
      </c>
      <c r="F420" s="34">
        <v>1263943</v>
      </c>
      <c r="G420" s="35">
        <f t="shared" si="31"/>
        <v>2.1788961290268083E-2</v>
      </c>
      <c r="H420" s="34">
        <v>58008410</v>
      </c>
      <c r="I420" s="36">
        <f t="shared" si="30"/>
        <v>5220756.8999999994</v>
      </c>
      <c r="J420" s="37">
        <f t="shared" si="32"/>
        <v>242.55586955189111</v>
      </c>
      <c r="K420" s="38" t="s">
        <v>466</v>
      </c>
      <c r="L420" s="39" t="str">
        <f t="shared" si="33"/>
        <v/>
      </c>
      <c r="P420" s="40">
        <v>780</v>
      </c>
      <c r="Q420" s="40">
        <v>75</v>
      </c>
      <c r="R420" s="40">
        <v>1263943</v>
      </c>
      <c r="S420" s="40">
        <f t="shared" si="34"/>
        <v>0</v>
      </c>
    </row>
    <row r="421" spans="1:19" s="40" customFormat="1" ht="15" x14ac:dyDescent="0.25">
      <c r="A421" s="41">
        <v>801</v>
      </c>
      <c r="B421" s="42" t="s">
        <v>436</v>
      </c>
      <c r="C421" s="31">
        <v>1</v>
      </c>
      <c r="D421" s="33">
        <v>0</v>
      </c>
      <c r="E421" s="34">
        <v>23501</v>
      </c>
      <c r="F421" s="34">
        <v>0</v>
      </c>
      <c r="G421" s="35" t="str">
        <f t="shared" si="31"/>
        <v/>
      </c>
      <c r="H421" s="34">
        <v>23337073</v>
      </c>
      <c r="I421" s="36">
        <f t="shared" si="30"/>
        <v>2100336.5699999998</v>
      </c>
      <c r="J421" s="37" t="str">
        <f t="shared" si="32"/>
        <v/>
      </c>
      <c r="K421" s="38" t="s">
        <v>466</v>
      </c>
      <c r="L421" s="39" t="str">
        <f t="shared" si="33"/>
        <v/>
      </c>
      <c r="P421" s="40">
        <v>801</v>
      </c>
      <c r="Q421" s="40">
        <v>0</v>
      </c>
      <c r="R421" s="40">
        <v>0</v>
      </c>
      <c r="S421" s="40">
        <f t="shared" si="34"/>
        <v>0</v>
      </c>
    </row>
    <row r="422" spans="1:19" s="40" customFormat="1" ht="15" x14ac:dyDescent="0.25">
      <c r="A422" s="41">
        <v>805</v>
      </c>
      <c r="B422" s="42" t="s">
        <v>437</v>
      </c>
      <c r="C422" s="31">
        <v>1</v>
      </c>
      <c r="D422" s="33">
        <v>0</v>
      </c>
      <c r="E422" s="34">
        <v>21584</v>
      </c>
      <c r="F422" s="34">
        <v>0</v>
      </c>
      <c r="G422" s="35" t="str">
        <f t="shared" si="31"/>
        <v/>
      </c>
      <c r="H422" s="34">
        <v>26934646</v>
      </c>
      <c r="I422" s="36">
        <f t="shared" si="30"/>
        <v>2424118.14</v>
      </c>
      <c r="J422" s="37" t="str">
        <f t="shared" si="32"/>
        <v/>
      </c>
      <c r="K422" s="38" t="s">
        <v>466</v>
      </c>
      <c r="L422" s="39" t="str">
        <f t="shared" si="33"/>
        <v/>
      </c>
      <c r="P422" s="40">
        <v>805</v>
      </c>
      <c r="Q422" s="40">
        <v>0</v>
      </c>
      <c r="R422" s="40">
        <v>0</v>
      </c>
      <c r="S422" s="40">
        <f t="shared" si="34"/>
        <v>0</v>
      </c>
    </row>
    <row r="423" spans="1:19" s="40" customFormat="1" ht="15" x14ac:dyDescent="0.25">
      <c r="A423" s="41">
        <v>806</v>
      </c>
      <c r="B423" s="42" t="s">
        <v>438</v>
      </c>
      <c r="C423" s="31">
        <v>1</v>
      </c>
      <c r="D423" s="33">
        <v>0</v>
      </c>
      <c r="E423" s="34">
        <v>23745</v>
      </c>
      <c r="F423" s="34">
        <v>0</v>
      </c>
      <c r="G423" s="35" t="str">
        <f t="shared" si="31"/>
        <v/>
      </c>
      <c r="H423" s="34">
        <v>22340825.670000002</v>
      </c>
      <c r="I423" s="36">
        <f t="shared" si="30"/>
        <v>2010674.3103</v>
      </c>
      <c r="J423" s="37" t="str">
        <f t="shared" si="32"/>
        <v/>
      </c>
      <c r="K423" s="38" t="s">
        <v>466</v>
      </c>
      <c r="L423" s="39" t="str">
        <f t="shared" si="33"/>
        <v/>
      </c>
      <c r="P423" s="40">
        <v>806</v>
      </c>
      <c r="Q423" s="40">
        <v>0</v>
      </c>
      <c r="R423" s="40">
        <v>0</v>
      </c>
      <c r="S423" s="40">
        <f t="shared" si="34"/>
        <v>0</v>
      </c>
    </row>
    <row r="424" spans="1:19" s="40" customFormat="1" ht="15" x14ac:dyDescent="0.25">
      <c r="A424" s="41">
        <v>810</v>
      </c>
      <c r="B424" s="42" t="s">
        <v>439</v>
      </c>
      <c r="C424" s="31">
        <v>1</v>
      </c>
      <c r="D424" s="33">
        <v>0</v>
      </c>
      <c r="E424" s="34">
        <v>20390</v>
      </c>
      <c r="F424" s="34">
        <v>0</v>
      </c>
      <c r="G424" s="35" t="str">
        <f t="shared" si="31"/>
        <v/>
      </c>
      <c r="H424" s="34">
        <v>27715266.000001416</v>
      </c>
      <c r="I424" s="36">
        <f t="shared" si="30"/>
        <v>2494373.9400001275</v>
      </c>
      <c r="J424" s="37" t="str">
        <f t="shared" si="32"/>
        <v/>
      </c>
      <c r="K424" s="38" t="s">
        <v>466</v>
      </c>
      <c r="L424" s="39" t="str">
        <f t="shared" si="33"/>
        <v/>
      </c>
      <c r="P424" s="40">
        <v>810</v>
      </c>
      <c r="Q424" s="40">
        <v>0</v>
      </c>
      <c r="R424" s="40">
        <v>0</v>
      </c>
      <c r="S424" s="40">
        <f t="shared" si="34"/>
        <v>0</v>
      </c>
    </row>
    <row r="425" spans="1:19" s="40" customFormat="1" ht="15" x14ac:dyDescent="0.25">
      <c r="A425" s="41">
        <v>815</v>
      </c>
      <c r="B425" s="42" t="s">
        <v>440</v>
      </c>
      <c r="C425" s="31">
        <v>1</v>
      </c>
      <c r="D425" s="33">
        <v>0</v>
      </c>
      <c r="E425" s="34">
        <v>23046</v>
      </c>
      <c r="F425" s="34">
        <v>0</v>
      </c>
      <c r="G425" s="35" t="str">
        <f t="shared" si="31"/>
        <v/>
      </c>
      <c r="H425" s="34">
        <v>15838524.000000693</v>
      </c>
      <c r="I425" s="36">
        <f t="shared" si="30"/>
        <v>1425467.1600000623</v>
      </c>
      <c r="J425" s="37" t="str">
        <f t="shared" si="32"/>
        <v/>
      </c>
      <c r="K425" s="38" t="s">
        <v>466</v>
      </c>
      <c r="L425" s="39" t="str">
        <f t="shared" si="33"/>
        <v/>
      </c>
      <c r="P425" s="40">
        <v>815</v>
      </c>
      <c r="Q425" s="40">
        <v>0</v>
      </c>
      <c r="R425" s="40">
        <v>0</v>
      </c>
      <c r="S425" s="40">
        <f t="shared" si="34"/>
        <v>0</v>
      </c>
    </row>
    <row r="426" spans="1:19" s="40" customFormat="1" ht="15" x14ac:dyDescent="0.25">
      <c r="A426" s="41">
        <v>817</v>
      </c>
      <c r="B426" s="43" t="s">
        <v>441</v>
      </c>
      <c r="C426" s="31">
        <v>1</v>
      </c>
      <c r="D426" s="33">
        <v>0</v>
      </c>
      <c r="E426" s="34">
        <v>24151</v>
      </c>
      <c r="F426" s="34">
        <v>0</v>
      </c>
      <c r="G426" s="35" t="str">
        <f t="shared" si="31"/>
        <v/>
      </c>
      <c r="H426" s="34">
        <v>33353954</v>
      </c>
      <c r="I426" s="36">
        <f t="shared" si="30"/>
        <v>3001855.86</v>
      </c>
      <c r="J426" s="37" t="str">
        <f t="shared" si="32"/>
        <v/>
      </c>
      <c r="K426" s="38" t="s">
        <v>466</v>
      </c>
      <c r="L426" s="39" t="str">
        <f t="shared" si="33"/>
        <v/>
      </c>
      <c r="P426" s="40">
        <v>817</v>
      </c>
      <c r="Q426" s="40">
        <v>0</v>
      </c>
      <c r="R426" s="40">
        <v>0</v>
      </c>
      <c r="S426" s="40">
        <f t="shared" si="34"/>
        <v>0</v>
      </c>
    </row>
    <row r="427" spans="1:19" s="40" customFormat="1" ht="15" x14ac:dyDescent="0.25">
      <c r="A427" s="41">
        <v>818</v>
      </c>
      <c r="B427" s="42" t="s">
        <v>442</v>
      </c>
      <c r="C427" s="31">
        <v>1</v>
      </c>
      <c r="D427" s="33">
        <v>0</v>
      </c>
      <c r="E427" s="34">
        <v>23473</v>
      </c>
      <c r="F427" s="34">
        <v>0</v>
      </c>
      <c r="G427" s="35" t="str">
        <f t="shared" si="31"/>
        <v/>
      </c>
      <c r="H427" s="34">
        <v>13149807.000001188</v>
      </c>
      <c r="I427" s="36">
        <f t="shared" si="30"/>
        <v>1183482.630000107</v>
      </c>
      <c r="J427" s="37" t="str">
        <f t="shared" si="32"/>
        <v/>
      </c>
      <c r="K427" s="38" t="s">
        <v>466</v>
      </c>
      <c r="L427" s="39" t="str">
        <f t="shared" si="33"/>
        <v/>
      </c>
      <c r="P427" s="40">
        <v>818</v>
      </c>
      <c r="Q427" s="40">
        <v>0</v>
      </c>
      <c r="R427" s="40">
        <v>0</v>
      </c>
      <c r="S427" s="40">
        <f t="shared" si="34"/>
        <v>0</v>
      </c>
    </row>
    <row r="428" spans="1:19" s="40" customFormat="1" ht="15" x14ac:dyDescent="0.25">
      <c r="A428" s="41">
        <v>821</v>
      </c>
      <c r="B428" s="42" t="s">
        <v>443</v>
      </c>
      <c r="C428" s="31">
        <v>1</v>
      </c>
      <c r="D428" s="33">
        <v>0</v>
      </c>
      <c r="E428" s="34">
        <v>22802</v>
      </c>
      <c r="F428" s="34">
        <v>0</v>
      </c>
      <c r="G428" s="35" t="str">
        <f t="shared" si="31"/>
        <v/>
      </c>
      <c r="H428" s="34">
        <v>33475328</v>
      </c>
      <c r="I428" s="36">
        <f t="shared" si="30"/>
        <v>3012779.52</v>
      </c>
      <c r="J428" s="37" t="str">
        <f t="shared" si="32"/>
        <v/>
      </c>
      <c r="K428" s="38" t="s">
        <v>466</v>
      </c>
      <c r="L428" s="39" t="str">
        <f t="shared" si="33"/>
        <v/>
      </c>
      <c r="P428" s="40">
        <v>821</v>
      </c>
      <c r="Q428" s="40">
        <v>0</v>
      </c>
      <c r="R428" s="40">
        <v>0</v>
      </c>
      <c r="S428" s="40">
        <f t="shared" si="34"/>
        <v>0</v>
      </c>
    </row>
    <row r="429" spans="1:19" s="40" customFormat="1" ht="15" x14ac:dyDescent="0.25">
      <c r="A429" s="41">
        <v>823</v>
      </c>
      <c r="B429" s="42" t="s">
        <v>444</v>
      </c>
      <c r="C429" s="31">
        <v>1</v>
      </c>
      <c r="D429" s="33">
        <v>0</v>
      </c>
      <c r="E429" s="34">
        <v>26705</v>
      </c>
      <c r="F429" s="34">
        <v>0</v>
      </c>
      <c r="G429" s="35" t="str">
        <f t="shared" si="31"/>
        <v/>
      </c>
      <c r="H429" s="34">
        <v>47268983</v>
      </c>
      <c r="I429" s="36">
        <f t="shared" si="30"/>
        <v>4254208.47</v>
      </c>
      <c r="J429" s="37" t="str">
        <f t="shared" si="32"/>
        <v/>
      </c>
      <c r="K429" s="38" t="s">
        <v>466</v>
      </c>
      <c r="L429" s="39" t="str">
        <f t="shared" si="33"/>
        <v/>
      </c>
      <c r="P429" s="40">
        <v>823</v>
      </c>
      <c r="Q429" s="40">
        <v>0</v>
      </c>
      <c r="R429" s="40">
        <v>0</v>
      </c>
      <c r="S429" s="40">
        <f t="shared" si="34"/>
        <v>0</v>
      </c>
    </row>
    <row r="430" spans="1:19" s="40" customFormat="1" ht="15" x14ac:dyDescent="0.25">
      <c r="A430" s="41">
        <v>825</v>
      </c>
      <c r="B430" s="42" t="s">
        <v>445</v>
      </c>
      <c r="C430" s="31">
        <v>1</v>
      </c>
      <c r="D430" s="33">
        <v>0</v>
      </c>
      <c r="E430" s="34">
        <v>22930</v>
      </c>
      <c r="F430" s="34">
        <v>0</v>
      </c>
      <c r="G430" s="35" t="str">
        <f t="shared" si="31"/>
        <v/>
      </c>
      <c r="H430" s="34">
        <v>49176585.800000004</v>
      </c>
      <c r="I430" s="36">
        <f t="shared" si="30"/>
        <v>4425892.7220000001</v>
      </c>
      <c r="J430" s="37" t="str">
        <f t="shared" si="32"/>
        <v/>
      </c>
      <c r="K430" s="38" t="s">
        <v>466</v>
      </c>
      <c r="L430" s="39" t="str">
        <f t="shared" si="33"/>
        <v/>
      </c>
      <c r="P430" s="40">
        <v>825</v>
      </c>
      <c r="Q430" s="40">
        <v>0</v>
      </c>
      <c r="R430" s="40">
        <v>0</v>
      </c>
      <c r="S430" s="40">
        <f t="shared" si="34"/>
        <v>0</v>
      </c>
    </row>
    <row r="431" spans="1:19" s="40" customFormat="1" ht="15" x14ac:dyDescent="0.25">
      <c r="A431" s="41">
        <v>828</v>
      </c>
      <c r="B431" s="42" t="s">
        <v>446</v>
      </c>
      <c r="C431" s="31">
        <v>1</v>
      </c>
      <c r="D431" s="33">
        <v>0</v>
      </c>
      <c r="E431" s="34">
        <v>22587</v>
      </c>
      <c r="F431" s="34">
        <v>0</v>
      </c>
      <c r="G431" s="35" t="str">
        <f t="shared" si="31"/>
        <v/>
      </c>
      <c r="H431" s="34">
        <v>53612506</v>
      </c>
      <c r="I431" s="36">
        <f t="shared" si="30"/>
        <v>4825125.54</v>
      </c>
      <c r="J431" s="37" t="str">
        <f t="shared" si="32"/>
        <v/>
      </c>
      <c r="K431" s="38" t="s">
        <v>466</v>
      </c>
      <c r="L431" s="39" t="str">
        <f t="shared" si="33"/>
        <v/>
      </c>
      <c r="P431" s="40">
        <v>828</v>
      </c>
      <c r="Q431" s="40">
        <v>0</v>
      </c>
      <c r="R431" s="40">
        <v>0</v>
      </c>
      <c r="S431" s="40">
        <f t="shared" si="34"/>
        <v>0</v>
      </c>
    </row>
    <row r="432" spans="1:19" s="40" customFormat="1" ht="15" x14ac:dyDescent="0.25">
      <c r="A432" s="41">
        <v>829</v>
      </c>
      <c r="B432" s="42" t="s">
        <v>447</v>
      </c>
      <c r="C432" s="31">
        <v>1</v>
      </c>
      <c r="D432" s="33">
        <v>0</v>
      </c>
      <c r="E432" s="34">
        <v>27945</v>
      </c>
      <c r="F432" s="34">
        <v>0</v>
      </c>
      <c r="G432" s="35" t="str">
        <f t="shared" si="31"/>
        <v/>
      </c>
      <c r="H432" s="34">
        <v>23458587.810000002</v>
      </c>
      <c r="I432" s="36">
        <f t="shared" si="30"/>
        <v>2111272.9029000001</v>
      </c>
      <c r="J432" s="37" t="str">
        <f t="shared" si="32"/>
        <v/>
      </c>
      <c r="K432" s="38" t="s">
        <v>466</v>
      </c>
      <c r="L432" s="39" t="str">
        <f t="shared" si="33"/>
        <v/>
      </c>
      <c r="P432" s="40">
        <v>829</v>
      </c>
      <c r="Q432" s="40">
        <v>0</v>
      </c>
      <c r="R432" s="40">
        <v>0</v>
      </c>
      <c r="S432" s="40">
        <f t="shared" si="34"/>
        <v>0</v>
      </c>
    </row>
    <row r="433" spans="1:19" s="40" customFormat="1" ht="15" x14ac:dyDescent="0.25">
      <c r="A433" s="41">
        <v>830</v>
      </c>
      <c r="B433" s="42" t="s">
        <v>448</v>
      </c>
      <c r="C433" s="31">
        <v>1</v>
      </c>
      <c r="D433" s="33">
        <v>0</v>
      </c>
      <c r="E433" s="34">
        <v>28407</v>
      </c>
      <c r="F433" s="34">
        <v>0</v>
      </c>
      <c r="G433" s="35" t="str">
        <f t="shared" si="31"/>
        <v/>
      </c>
      <c r="H433" s="34">
        <v>18275417.000000682</v>
      </c>
      <c r="I433" s="36">
        <f t="shared" si="30"/>
        <v>1644787.5300000613</v>
      </c>
      <c r="J433" s="37" t="str">
        <f t="shared" si="32"/>
        <v/>
      </c>
      <c r="K433" s="38" t="s">
        <v>466</v>
      </c>
      <c r="L433" s="39" t="str">
        <f t="shared" si="33"/>
        <v/>
      </c>
      <c r="P433" s="40">
        <v>830</v>
      </c>
      <c r="Q433" s="40">
        <v>0</v>
      </c>
      <c r="R433" s="40">
        <v>0</v>
      </c>
      <c r="S433" s="40">
        <f t="shared" si="34"/>
        <v>0</v>
      </c>
    </row>
    <row r="434" spans="1:19" s="40" customFormat="1" ht="15" x14ac:dyDescent="0.25">
      <c r="A434" s="41">
        <v>832</v>
      </c>
      <c r="B434" s="42" t="s">
        <v>449</v>
      </c>
      <c r="C434" s="31">
        <v>1</v>
      </c>
      <c r="D434" s="33">
        <v>0</v>
      </c>
      <c r="E434" s="34">
        <v>20262</v>
      </c>
      <c r="F434" s="34">
        <v>0</v>
      </c>
      <c r="G434" s="35" t="str">
        <f t="shared" si="31"/>
        <v/>
      </c>
      <c r="H434" s="34">
        <v>30118457.000001535</v>
      </c>
      <c r="I434" s="36">
        <f t="shared" si="30"/>
        <v>2710661.1300001382</v>
      </c>
      <c r="J434" s="37" t="str">
        <f t="shared" si="32"/>
        <v/>
      </c>
      <c r="K434" s="38" t="s">
        <v>466</v>
      </c>
      <c r="L434" s="39" t="str">
        <f t="shared" si="33"/>
        <v/>
      </c>
      <c r="P434" s="40">
        <v>832</v>
      </c>
      <c r="Q434" s="40">
        <v>0</v>
      </c>
      <c r="R434" s="40">
        <v>0</v>
      </c>
      <c r="S434" s="40">
        <f t="shared" si="34"/>
        <v>0</v>
      </c>
    </row>
    <row r="435" spans="1:19" s="40" customFormat="1" ht="15" x14ac:dyDescent="0.25">
      <c r="A435" s="41">
        <v>851</v>
      </c>
      <c r="B435" s="42" t="s">
        <v>450</v>
      </c>
      <c r="C435" s="31">
        <v>1</v>
      </c>
      <c r="D435" s="33">
        <v>0</v>
      </c>
      <c r="E435" s="34">
        <v>22165</v>
      </c>
      <c r="F435" s="34">
        <v>0</v>
      </c>
      <c r="G435" s="35" t="str">
        <f t="shared" si="31"/>
        <v/>
      </c>
      <c r="H435" s="34">
        <v>11030089</v>
      </c>
      <c r="I435" s="36">
        <f t="shared" si="30"/>
        <v>992708.01</v>
      </c>
      <c r="J435" s="37" t="str">
        <f t="shared" si="32"/>
        <v/>
      </c>
      <c r="K435" s="38" t="s">
        <v>466</v>
      </c>
      <c r="L435" s="39" t="str">
        <f t="shared" si="33"/>
        <v/>
      </c>
      <c r="P435" s="40">
        <v>851</v>
      </c>
      <c r="Q435" s="40">
        <v>0</v>
      </c>
      <c r="R435" s="40">
        <v>0</v>
      </c>
      <c r="S435" s="40">
        <f t="shared" si="34"/>
        <v>0</v>
      </c>
    </row>
    <row r="436" spans="1:19" s="40" customFormat="1" ht="15" x14ac:dyDescent="0.25">
      <c r="A436" s="41">
        <v>852</v>
      </c>
      <c r="B436" s="42" t="s">
        <v>451</v>
      </c>
      <c r="C436" s="31">
        <v>1</v>
      </c>
      <c r="D436" s="33">
        <v>0</v>
      </c>
      <c r="E436" s="34">
        <v>21357</v>
      </c>
      <c r="F436" s="34">
        <v>0</v>
      </c>
      <c r="G436" s="35" t="str">
        <f t="shared" si="31"/>
        <v/>
      </c>
      <c r="H436" s="34">
        <v>15600626</v>
      </c>
      <c r="I436" s="36">
        <f t="shared" si="30"/>
        <v>1404056.3399999999</v>
      </c>
      <c r="J436" s="37" t="str">
        <f t="shared" si="32"/>
        <v/>
      </c>
      <c r="K436" s="38" t="s">
        <v>466</v>
      </c>
      <c r="L436" s="39" t="str">
        <f t="shared" si="33"/>
        <v/>
      </c>
      <c r="P436" s="40">
        <v>852</v>
      </c>
      <c r="Q436" s="40">
        <v>0</v>
      </c>
      <c r="R436" s="40">
        <v>0</v>
      </c>
      <c r="S436" s="40">
        <f t="shared" si="34"/>
        <v>0</v>
      </c>
    </row>
    <row r="437" spans="1:19" s="40" customFormat="1" ht="15" x14ac:dyDescent="0.25">
      <c r="A437" s="41">
        <v>853</v>
      </c>
      <c r="B437" s="42" t="s">
        <v>452</v>
      </c>
      <c r="C437" s="31">
        <v>1</v>
      </c>
      <c r="D437" s="33">
        <v>0</v>
      </c>
      <c r="E437" s="34">
        <v>24237</v>
      </c>
      <c r="F437" s="34">
        <v>0</v>
      </c>
      <c r="G437" s="35" t="str">
        <f t="shared" si="31"/>
        <v/>
      </c>
      <c r="H437" s="34">
        <v>32113214</v>
      </c>
      <c r="I437" s="36">
        <f t="shared" si="30"/>
        <v>2890189.26</v>
      </c>
      <c r="J437" s="37" t="str">
        <f t="shared" si="32"/>
        <v/>
      </c>
      <c r="K437" s="38" t="s">
        <v>466</v>
      </c>
      <c r="L437" s="39" t="str">
        <f t="shared" si="33"/>
        <v/>
      </c>
      <c r="P437" s="40">
        <v>853</v>
      </c>
      <c r="Q437" s="40">
        <v>0</v>
      </c>
      <c r="R437" s="40">
        <v>0</v>
      </c>
      <c r="S437" s="40">
        <f t="shared" si="34"/>
        <v>0</v>
      </c>
    </row>
    <row r="438" spans="1:19" s="40" customFormat="1" ht="15" x14ac:dyDescent="0.25">
      <c r="A438" s="41">
        <v>855</v>
      </c>
      <c r="B438" s="42" t="s">
        <v>453</v>
      </c>
      <c r="C438" s="31">
        <v>1</v>
      </c>
      <c r="D438" s="33">
        <v>0</v>
      </c>
      <c r="E438" s="34">
        <v>23083</v>
      </c>
      <c r="F438" s="34">
        <v>0</v>
      </c>
      <c r="G438" s="35" t="str">
        <f t="shared" si="31"/>
        <v/>
      </c>
      <c r="H438" s="34">
        <v>12694732.999999424</v>
      </c>
      <c r="I438" s="36">
        <f t="shared" si="30"/>
        <v>1142525.9699999481</v>
      </c>
      <c r="J438" s="37" t="str">
        <f t="shared" si="32"/>
        <v/>
      </c>
      <c r="K438" s="38" t="s">
        <v>466</v>
      </c>
      <c r="L438" s="39" t="str">
        <f t="shared" si="33"/>
        <v/>
      </c>
      <c r="P438" s="40">
        <v>855</v>
      </c>
      <c r="Q438" s="40">
        <v>0</v>
      </c>
      <c r="R438" s="40">
        <v>0</v>
      </c>
      <c r="S438" s="40">
        <f t="shared" si="34"/>
        <v>0</v>
      </c>
    </row>
    <row r="439" spans="1:19" s="40" customFormat="1" ht="15" x14ac:dyDescent="0.25">
      <c r="A439" s="41">
        <v>860</v>
      </c>
      <c r="B439" s="42" t="s">
        <v>454</v>
      </c>
      <c r="C439" s="31">
        <v>1</v>
      </c>
      <c r="D439" s="33">
        <v>0</v>
      </c>
      <c r="E439" s="34">
        <v>24184</v>
      </c>
      <c r="F439" s="34">
        <v>0</v>
      </c>
      <c r="G439" s="35" t="str">
        <f t="shared" si="31"/>
        <v/>
      </c>
      <c r="H439" s="34">
        <v>14640561.6</v>
      </c>
      <c r="I439" s="36">
        <f t="shared" si="30"/>
        <v>1317650.544</v>
      </c>
      <c r="J439" s="37" t="str">
        <f t="shared" si="32"/>
        <v/>
      </c>
      <c r="K439" s="38" t="s">
        <v>466</v>
      </c>
      <c r="L439" s="39" t="str">
        <f t="shared" si="33"/>
        <v/>
      </c>
      <c r="P439" s="40">
        <v>860</v>
      </c>
      <c r="Q439" s="40">
        <v>0</v>
      </c>
      <c r="R439" s="40">
        <v>0</v>
      </c>
      <c r="S439" s="40">
        <f t="shared" si="34"/>
        <v>0</v>
      </c>
    </row>
    <row r="440" spans="1:19" s="40" customFormat="1" ht="15" x14ac:dyDescent="0.25">
      <c r="A440" s="41">
        <v>871</v>
      </c>
      <c r="B440" s="42" t="s">
        <v>455</v>
      </c>
      <c r="C440" s="31">
        <v>1</v>
      </c>
      <c r="D440" s="33">
        <v>0</v>
      </c>
      <c r="E440" s="34">
        <v>26785</v>
      </c>
      <c r="F440" s="34">
        <v>0</v>
      </c>
      <c r="G440" s="35" t="str">
        <f t="shared" si="31"/>
        <v/>
      </c>
      <c r="H440" s="34">
        <v>35129134.870001368</v>
      </c>
      <c r="I440" s="36">
        <f t="shared" si="30"/>
        <v>3161622.1383001232</v>
      </c>
      <c r="J440" s="37" t="str">
        <f t="shared" si="32"/>
        <v/>
      </c>
      <c r="K440" s="38" t="s">
        <v>466</v>
      </c>
      <c r="L440" s="39" t="str">
        <f t="shared" si="33"/>
        <v/>
      </c>
      <c r="P440" s="40">
        <v>871</v>
      </c>
      <c r="Q440" s="40">
        <v>0</v>
      </c>
      <c r="R440" s="40">
        <v>0</v>
      </c>
      <c r="S440" s="40">
        <f t="shared" si="34"/>
        <v>0</v>
      </c>
    </row>
    <row r="441" spans="1:19" s="40" customFormat="1" ht="15" x14ac:dyDescent="0.25">
      <c r="A441" s="41">
        <v>872</v>
      </c>
      <c r="B441" s="42" t="s">
        <v>456</v>
      </c>
      <c r="C441" s="31">
        <v>1</v>
      </c>
      <c r="D441" s="33">
        <v>0</v>
      </c>
      <c r="E441" s="34">
        <v>21890</v>
      </c>
      <c r="F441" s="34">
        <v>0</v>
      </c>
      <c r="G441" s="35" t="str">
        <f t="shared" si="31"/>
        <v/>
      </c>
      <c r="H441" s="34">
        <v>36650377</v>
      </c>
      <c r="I441" s="36">
        <f t="shared" si="30"/>
        <v>3298533.9299999997</v>
      </c>
      <c r="J441" s="37" t="str">
        <f t="shared" si="32"/>
        <v/>
      </c>
      <c r="K441" s="38" t="s">
        <v>466</v>
      </c>
      <c r="L441" s="39" t="str">
        <f t="shared" si="33"/>
        <v/>
      </c>
      <c r="P441" s="40">
        <v>872</v>
      </c>
      <c r="Q441" s="40">
        <v>0</v>
      </c>
      <c r="R441" s="40">
        <v>0</v>
      </c>
      <c r="S441" s="40">
        <f t="shared" si="34"/>
        <v>0</v>
      </c>
    </row>
    <row r="442" spans="1:19" s="40" customFormat="1" ht="15" x14ac:dyDescent="0.25">
      <c r="A442" s="41">
        <v>873</v>
      </c>
      <c r="B442" s="42" t="s">
        <v>457</v>
      </c>
      <c r="C442" s="31">
        <v>1</v>
      </c>
      <c r="D442" s="33">
        <v>0</v>
      </c>
      <c r="E442" s="34">
        <v>22100</v>
      </c>
      <c r="F442" s="34">
        <v>0</v>
      </c>
      <c r="G442" s="35" t="str">
        <f t="shared" si="31"/>
        <v/>
      </c>
      <c r="H442" s="34">
        <v>14108110</v>
      </c>
      <c r="I442" s="36">
        <f t="shared" si="30"/>
        <v>1269729.8999999999</v>
      </c>
      <c r="J442" s="37" t="str">
        <f t="shared" si="32"/>
        <v/>
      </c>
      <c r="K442" s="38" t="s">
        <v>466</v>
      </c>
      <c r="L442" s="39" t="str">
        <f t="shared" si="33"/>
        <v/>
      </c>
      <c r="P442" s="40">
        <v>873</v>
      </c>
      <c r="Q442" s="40">
        <v>0</v>
      </c>
      <c r="R442" s="40">
        <v>0</v>
      </c>
      <c r="S442" s="40">
        <f t="shared" si="34"/>
        <v>0</v>
      </c>
    </row>
    <row r="443" spans="1:19" s="40" customFormat="1" ht="15" x14ac:dyDescent="0.25">
      <c r="A443" s="41">
        <v>876</v>
      </c>
      <c r="B443" s="42" t="s">
        <v>458</v>
      </c>
      <c r="C443" s="31">
        <v>1</v>
      </c>
      <c r="D443" s="33">
        <v>0</v>
      </c>
      <c r="E443" s="34">
        <v>20672</v>
      </c>
      <c r="F443" s="34">
        <v>0</v>
      </c>
      <c r="G443" s="35" t="str">
        <f t="shared" si="31"/>
        <v/>
      </c>
      <c r="H443" s="34">
        <v>25679391</v>
      </c>
      <c r="I443" s="36">
        <f t="shared" si="30"/>
        <v>2311145.19</v>
      </c>
      <c r="J443" s="37" t="str">
        <f t="shared" si="32"/>
        <v/>
      </c>
      <c r="K443" s="38" t="s">
        <v>466</v>
      </c>
      <c r="L443" s="39" t="str">
        <f t="shared" si="33"/>
        <v/>
      </c>
      <c r="P443" s="40">
        <v>876</v>
      </c>
      <c r="Q443" s="40">
        <v>0</v>
      </c>
      <c r="R443" s="40">
        <v>0</v>
      </c>
      <c r="S443" s="40">
        <f t="shared" si="34"/>
        <v>0</v>
      </c>
    </row>
    <row r="444" spans="1:19" s="40" customFormat="1" ht="15" x14ac:dyDescent="0.25">
      <c r="A444" s="41">
        <v>878</v>
      </c>
      <c r="B444" s="42" t="s">
        <v>459</v>
      </c>
      <c r="C444" s="31">
        <v>1</v>
      </c>
      <c r="D444" s="33">
        <v>0</v>
      </c>
      <c r="E444" s="34">
        <v>21780</v>
      </c>
      <c r="F444" s="34">
        <v>0</v>
      </c>
      <c r="G444" s="35" t="str">
        <f t="shared" si="31"/>
        <v/>
      </c>
      <c r="H444" s="34">
        <v>20527059.00000098</v>
      </c>
      <c r="I444" s="36">
        <f t="shared" si="30"/>
        <v>1847435.3100000881</v>
      </c>
      <c r="J444" s="37" t="str">
        <f t="shared" si="32"/>
        <v/>
      </c>
      <c r="K444" s="38" t="s">
        <v>466</v>
      </c>
      <c r="L444" s="39" t="str">
        <f t="shared" si="33"/>
        <v/>
      </c>
      <c r="P444" s="40">
        <v>878</v>
      </c>
      <c r="Q444" s="40">
        <v>0</v>
      </c>
      <c r="R444" s="40">
        <v>0</v>
      </c>
      <c r="S444" s="40">
        <f t="shared" si="34"/>
        <v>0</v>
      </c>
    </row>
    <row r="445" spans="1:19" s="40" customFormat="1" ht="15" x14ac:dyDescent="0.25">
      <c r="A445" s="41">
        <v>879</v>
      </c>
      <c r="B445" s="42" t="s">
        <v>460</v>
      </c>
      <c r="C445" s="31">
        <v>1</v>
      </c>
      <c r="D445" s="33">
        <v>0</v>
      </c>
      <c r="E445" s="34">
        <v>22256</v>
      </c>
      <c r="F445" s="34">
        <v>0</v>
      </c>
      <c r="G445" s="35" t="str">
        <f t="shared" si="31"/>
        <v/>
      </c>
      <c r="H445" s="34">
        <v>18160136</v>
      </c>
      <c r="I445" s="36">
        <f t="shared" si="30"/>
        <v>1634412.24</v>
      </c>
      <c r="J445" s="37" t="str">
        <f t="shared" si="32"/>
        <v/>
      </c>
      <c r="K445" s="38" t="s">
        <v>466</v>
      </c>
      <c r="L445" s="39" t="str">
        <f t="shared" si="33"/>
        <v/>
      </c>
      <c r="P445" s="40">
        <v>879</v>
      </c>
      <c r="Q445" s="40">
        <v>0</v>
      </c>
      <c r="R445" s="40">
        <v>0</v>
      </c>
      <c r="S445" s="40">
        <f t="shared" si="34"/>
        <v>0</v>
      </c>
    </row>
    <row r="446" spans="1:19" s="40" customFormat="1" ht="15" x14ac:dyDescent="0.25">
      <c r="A446" s="41">
        <v>885</v>
      </c>
      <c r="B446" s="42" t="s">
        <v>461</v>
      </c>
      <c r="C446" s="31">
        <v>1</v>
      </c>
      <c r="D446" s="33">
        <v>0</v>
      </c>
      <c r="E446" s="34">
        <v>22363</v>
      </c>
      <c r="F446" s="34">
        <v>0</v>
      </c>
      <c r="G446" s="35" t="str">
        <f t="shared" si="31"/>
        <v/>
      </c>
      <c r="H446" s="34">
        <v>28485570</v>
      </c>
      <c r="I446" s="36">
        <f t="shared" si="30"/>
        <v>2563701.2999999998</v>
      </c>
      <c r="J446" s="37" t="str">
        <f t="shared" si="32"/>
        <v/>
      </c>
      <c r="K446" s="38" t="s">
        <v>466</v>
      </c>
      <c r="L446" s="39" t="str">
        <f t="shared" si="33"/>
        <v/>
      </c>
      <c r="P446" s="40">
        <v>885</v>
      </c>
      <c r="Q446" s="40">
        <v>0</v>
      </c>
      <c r="R446" s="40">
        <v>0</v>
      </c>
      <c r="S446" s="40">
        <f t="shared" si="34"/>
        <v>0</v>
      </c>
    </row>
    <row r="447" spans="1:19" s="40" customFormat="1" ht="15" x14ac:dyDescent="0.25">
      <c r="A447" s="44">
        <v>910</v>
      </c>
      <c r="B447" s="45" t="s">
        <v>462</v>
      </c>
      <c r="C447" s="31">
        <v>1</v>
      </c>
      <c r="D447" s="33">
        <v>0</v>
      </c>
      <c r="E447" s="34">
        <v>24747</v>
      </c>
      <c r="F447" s="34">
        <v>0</v>
      </c>
      <c r="G447" s="35" t="str">
        <f t="shared" si="31"/>
        <v/>
      </c>
      <c r="H447" s="34">
        <v>12296731.140000001</v>
      </c>
      <c r="I447" s="36">
        <f t="shared" si="30"/>
        <v>1106705.8026000001</v>
      </c>
      <c r="J447" s="37" t="str">
        <f t="shared" si="32"/>
        <v/>
      </c>
      <c r="K447" s="38" t="s">
        <v>466</v>
      </c>
      <c r="L447" s="39" t="str">
        <f t="shared" si="33"/>
        <v/>
      </c>
      <c r="P447" s="40">
        <v>910</v>
      </c>
      <c r="Q447" s="40">
        <v>0</v>
      </c>
      <c r="R447" s="40">
        <v>0</v>
      </c>
      <c r="S447" s="40">
        <f t="shared" si="34"/>
        <v>0</v>
      </c>
    </row>
    <row r="448" spans="1:19" x14ac:dyDescent="0.25">
      <c r="A448" s="44">
        <v>915</v>
      </c>
      <c r="B448" s="45" t="s">
        <v>463</v>
      </c>
      <c r="C448" s="31">
        <v>1</v>
      </c>
      <c r="D448" s="33">
        <v>0</v>
      </c>
      <c r="E448" s="34">
        <v>25413</v>
      </c>
      <c r="F448" s="34">
        <v>0</v>
      </c>
      <c r="G448" s="35" t="str">
        <f t="shared" si="31"/>
        <v/>
      </c>
      <c r="H448" s="34">
        <v>6533654.749999227</v>
      </c>
      <c r="I448" s="36">
        <f t="shared" si="30"/>
        <v>588028.92749993037</v>
      </c>
      <c r="J448" s="37" t="str">
        <f t="shared" si="32"/>
        <v/>
      </c>
      <c r="K448" s="38" t="s">
        <v>466</v>
      </c>
      <c r="L448" s="39" t="str">
        <f t="shared" si="33"/>
        <v/>
      </c>
      <c r="M448" s="40"/>
      <c r="P448" s="6">
        <v>915</v>
      </c>
      <c r="Q448" s="40">
        <v>0</v>
      </c>
      <c r="R448" s="6">
        <v>0</v>
      </c>
      <c r="S448" s="40">
        <f t="shared" si="34"/>
        <v>0</v>
      </c>
    </row>
    <row r="449" spans="1:12" x14ac:dyDescent="0.25">
      <c r="A449" s="46">
        <v>999</v>
      </c>
      <c r="B449" s="47" t="s">
        <v>464</v>
      </c>
      <c r="C449" s="48" t="s">
        <v>465</v>
      </c>
      <c r="D449" s="49">
        <f>SUM(D10:D448)</f>
        <v>46950</v>
      </c>
      <c r="E449" s="48" t="s">
        <v>465</v>
      </c>
      <c r="F449" s="49">
        <f>SUM(F10:F448)</f>
        <v>947485470.01719868</v>
      </c>
      <c r="G449" s="48" t="s">
        <v>465</v>
      </c>
      <c r="H449" s="49">
        <f>SUM(H10:H448)</f>
        <v>18467202709.329643</v>
      </c>
      <c r="I449" s="46" t="s">
        <v>465</v>
      </c>
      <c r="J449" s="48">
        <f>SUMIF(J10:J448,"&gt;0")</f>
        <v>44971.112484610574</v>
      </c>
      <c r="K449" s="48" t="s">
        <v>465</v>
      </c>
      <c r="L449" s="50">
        <f>SUM(L10:L448)+J449</f>
        <v>58364.115316377465</v>
      </c>
    </row>
    <row r="451" spans="1:12" x14ac:dyDescent="0.25">
      <c r="F451" s="52"/>
    </row>
    <row r="452" spans="1:12" x14ac:dyDescent="0.25">
      <c r="K452" s="54"/>
    </row>
  </sheetData>
  <autoFilter ref="A9:N449" xr:uid="{00000000-0009-0000-0000-00000D000000}"/>
  <mergeCells count="2">
    <mergeCell ref="I5:J6"/>
    <mergeCell ref="K5:L6"/>
  </mergeCells>
  <pageMargins left="0.24" right="0.24" top="0.64" bottom="0.64" header="0.34" footer="0.2"/>
  <pageSetup scale="61" fitToHeight="3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1ab2f6-91f9-4f14-952a-3f3eb0d683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2" ma:contentTypeDescription="Create a new document." ma:contentTypeScope="" ma:versionID="15495136107d793ab3469695dd47ffae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e4b1e121cb4934a0fc91ba1d289560e1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265212-BC76-4517-B3FF-DD00D86730E8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8f2fdac3-5421-455f-b4e4-df6141b3176a"/>
    <ds:schemaRef ds:uri="http://schemas.microsoft.com/office/infopath/2007/PartnerControls"/>
    <ds:schemaRef ds:uri="6d1ab2f6-91f9-4f14-952a-3f3eb0d6834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99F55F8-70D2-4038-927F-FFA2E1F3C0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3FD60F-888C-406A-928D-A9FB94C5F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FY25 FTE Remaining under the Net School Spending (NSS) Caps (Q1)(e)</dc:title>
  <dc:creator>DESE</dc:creator>
  <cp:lastModifiedBy>Zou, Dong (EOE)</cp:lastModifiedBy>
  <dcterms:created xsi:type="dcterms:W3CDTF">2023-02-03T21:43:49Z</dcterms:created>
  <dcterms:modified xsi:type="dcterms:W3CDTF">2024-08-06T16:01:20Z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6 2024 12:00AM</vt:lpwstr>
  </property>
</Properties>
</file>